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ERSONALES\Coronavirus\sources\Sergas\Datos_Covid_Portal_Sergas\"/>
    </mc:Choice>
  </mc:AlternateContent>
  <xr:revisionPtr revIDLastSave="0" documentId="13_ncr:1_{62767DF3-56D3-4CF5-88EA-269A0A24EC0A}" xr6:coauthVersionLast="45" xr6:coauthVersionMax="45" xr10:uidLastSave="{00000000-0000-0000-0000-000000000000}"/>
  <bookViews>
    <workbookView xWindow="-28920" yWindow="15" windowWidth="29040" windowHeight="15840" xr2:uid="{8A79D19F-4649-4E7C-A36B-2367B36B0DF7}"/>
  </bookViews>
  <sheets>
    <sheet name="Top" sheetId="6" r:id="rId1"/>
    <sheet name="I14_Concello" sheetId="4" r:id="rId2"/>
    <sheet name="I14_Porcentaje" sheetId="7" r:id="rId3"/>
    <sheet name="DatosConcello" sheetId="3" r:id="rId4"/>
    <sheet name="Setup" sheetId="5" r:id="rId5"/>
  </sheets>
  <definedNames>
    <definedName name="_xlnm._FilterDatabase" localSheetId="1" hidden="1">I14_Concello!$A$4:$W$317</definedName>
    <definedName name="_xlnm._FilterDatabase" localSheetId="2" hidden="1">I14_Porcentaje!$A$4:$V$317</definedName>
    <definedName name="Carpeta">Setup!$C$3</definedName>
    <definedName name="ExternalData_1" localSheetId="3" hidden="1">DatosConcello!$A$1:$E$5322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17" i="7" l="1"/>
  <c r="A316" i="7"/>
  <c r="A315" i="7"/>
  <c r="A314" i="7"/>
  <c r="A313" i="7"/>
  <c r="A312" i="7"/>
  <c r="A311" i="7"/>
  <c r="A310" i="7"/>
  <c r="A309" i="7"/>
  <c r="A308" i="7"/>
  <c r="A307" i="7"/>
  <c r="A306" i="7"/>
  <c r="A305" i="7"/>
  <c r="A304" i="7"/>
  <c r="A303" i="7"/>
  <c r="A302" i="7"/>
  <c r="A301" i="7"/>
  <c r="A300" i="7"/>
  <c r="A299" i="7"/>
  <c r="A298" i="7"/>
  <c r="A297" i="7"/>
  <c r="A296" i="7"/>
  <c r="A295" i="7"/>
  <c r="A294" i="7"/>
  <c r="A293" i="7"/>
  <c r="A292" i="7"/>
  <c r="A291" i="7"/>
  <c r="A290" i="7"/>
  <c r="A289" i="7"/>
  <c r="A288" i="7"/>
  <c r="A287" i="7"/>
  <c r="A286" i="7"/>
  <c r="A285" i="7"/>
  <c r="A284" i="7"/>
  <c r="A283" i="7"/>
  <c r="A282" i="7"/>
  <c r="A281" i="7"/>
  <c r="A280" i="7"/>
  <c r="A279" i="7"/>
  <c r="A278" i="7"/>
  <c r="A277" i="7"/>
  <c r="A276" i="7"/>
  <c r="A275" i="7"/>
  <c r="A274" i="7"/>
  <c r="A273" i="7"/>
  <c r="A272" i="7"/>
  <c r="A271" i="7"/>
  <c r="A270" i="7"/>
  <c r="A269" i="7"/>
  <c r="A268" i="7"/>
  <c r="A267" i="7"/>
  <c r="A266" i="7"/>
  <c r="A265" i="7"/>
  <c r="A264" i="7"/>
  <c r="A263" i="7"/>
  <c r="A262" i="7"/>
  <c r="A261" i="7"/>
  <c r="A260" i="7"/>
  <c r="A259" i="7"/>
  <c r="A258" i="7"/>
  <c r="A257" i="7"/>
  <c r="A256" i="7"/>
  <c r="A255" i="7"/>
  <c r="A254" i="7"/>
  <c r="A253" i="7"/>
  <c r="A252" i="7"/>
  <c r="A251" i="7"/>
  <c r="A250" i="7"/>
  <c r="A249" i="7"/>
  <c r="A248" i="7"/>
  <c r="A247" i="7"/>
  <c r="A246" i="7"/>
  <c r="A245" i="7"/>
  <c r="A244" i="7"/>
  <c r="A243" i="7"/>
  <c r="A242" i="7"/>
  <c r="A241" i="7"/>
  <c r="A240" i="7"/>
  <c r="A239" i="7"/>
  <c r="A238" i="7"/>
  <c r="A237" i="7"/>
  <c r="A236" i="7"/>
  <c r="A235" i="7"/>
  <c r="A234" i="7"/>
  <c r="A233" i="7"/>
  <c r="A232" i="7"/>
  <c r="A231" i="7"/>
  <c r="A230" i="7"/>
  <c r="A229" i="7"/>
  <c r="A228" i="7"/>
  <c r="A227" i="7"/>
  <c r="A226" i="7"/>
  <c r="A225" i="7"/>
  <c r="A224" i="7"/>
  <c r="A223" i="7"/>
  <c r="A222" i="7"/>
  <c r="A221" i="7"/>
  <c r="A220" i="7"/>
  <c r="A219" i="7"/>
  <c r="A218" i="7"/>
  <c r="A217" i="7"/>
  <c r="A216" i="7"/>
  <c r="A215" i="7"/>
  <c r="A214" i="7"/>
  <c r="A213" i="7"/>
  <c r="A212" i="7"/>
  <c r="A211" i="7"/>
  <c r="A210" i="7"/>
  <c r="A209" i="7"/>
  <c r="A208" i="7"/>
  <c r="A207" i="7"/>
  <c r="A206" i="7"/>
  <c r="A205" i="7"/>
  <c r="A204" i="7"/>
  <c r="A203" i="7"/>
  <c r="A202" i="7"/>
  <c r="A201" i="7"/>
  <c r="A200" i="7"/>
  <c r="A199" i="7"/>
  <c r="A198" i="7"/>
  <c r="A197" i="7"/>
  <c r="A196" i="7"/>
  <c r="A195" i="7"/>
  <c r="A194" i="7"/>
  <c r="A193" i="7"/>
  <c r="A192" i="7"/>
  <c r="A191" i="7"/>
  <c r="A190" i="7"/>
  <c r="A189" i="7"/>
  <c r="A188" i="7"/>
  <c r="A187" i="7"/>
  <c r="A186" i="7"/>
  <c r="A185" i="7"/>
  <c r="A184" i="7"/>
  <c r="A183" i="7"/>
  <c r="A182" i="7"/>
  <c r="A181" i="7"/>
  <c r="A180" i="7"/>
  <c r="A179" i="7"/>
  <c r="A178" i="7"/>
  <c r="A177" i="7"/>
  <c r="A176" i="7"/>
  <c r="A175" i="7"/>
  <c r="A174" i="7"/>
  <c r="A173" i="7"/>
  <c r="A172" i="7"/>
  <c r="A171" i="7"/>
  <c r="A170" i="7"/>
  <c r="A169" i="7"/>
  <c r="A168" i="7"/>
  <c r="A167" i="7"/>
  <c r="A166" i="7"/>
  <c r="A165" i="7"/>
  <c r="A164" i="7"/>
  <c r="A163" i="7"/>
  <c r="A162" i="7"/>
  <c r="A161" i="7"/>
  <c r="A160" i="7"/>
  <c r="A159" i="7"/>
  <c r="A158" i="7"/>
  <c r="A157" i="7"/>
  <c r="A156" i="7"/>
  <c r="A155" i="7"/>
  <c r="A154" i="7"/>
  <c r="A153" i="7"/>
  <c r="A152" i="7"/>
  <c r="A151" i="7"/>
  <c r="A150" i="7"/>
  <c r="A149" i="7"/>
  <c r="A148" i="7"/>
  <c r="A147" i="7"/>
  <c r="A146" i="7"/>
  <c r="A145" i="7"/>
  <c r="A144" i="7"/>
  <c r="A143" i="7"/>
  <c r="A142" i="7"/>
  <c r="A141" i="7"/>
  <c r="A140" i="7"/>
  <c r="A139" i="7"/>
  <c r="A138" i="7"/>
  <c r="A137" i="7"/>
  <c r="A136" i="7"/>
  <c r="A135" i="7"/>
  <c r="A134" i="7"/>
  <c r="A133" i="7"/>
  <c r="A132" i="7"/>
  <c r="A131" i="7"/>
  <c r="A130" i="7"/>
  <c r="A129" i="7"/>
  <c r="A128" i="7"/>
  <c r="A127" i="7"/>
  <c r="A126" i="7"/>
  <c r="A125" i="7"/>
  <c r="A124" i="7"/>
  <c r="A123" i="7"/>
  <c r="A122" i="7"/>
  <c r="A121" i="7"/>
  <c r="A120" i="7"/>
  <c r="A119" i="7"/>
  <c r="A118" i="7"/>
  <c r="A117" i="7"/>
  <c r="A116" i="7"/>
  <c r="A115" i="7"/>
  <c r="A114" i="7"/>
  <c r="A113" i="7"/>
  <c r="A112" i="7"/>
  <c r="A111" i="7"/>
  <c r="A110" i="7"/>
  <c r="A109" i="7"/>
  <c r="A108" i="7"/>
  <c r="A107" i="7"/>
  <c r="A106" i="7"/>
  <c r="A105" i="7"/>
  <c r="A104" i="7"/>
  <c r="A103" i="7"/>
  <c r="A102" i="7"/>
  <c r="A101" i="7"/>
  <c r="A100" i="7"/>
  <c r="A99" i="7"/>
  <c r="A98" i="7"/>
  <c r="A97" i="7"/>
  <c r="A96" i="7"/>
  <c r="A95" i="7"/>
  <c r="A94" i="7"/>
  <c r="A93" i="7"/>
  <c r="A92" i="7"/>
  <c r="A91" i="7"/>
  <c r="A90" i="7"/>
  <c r="A89" i="7"/>
  <c r="A88" i="7"/>
  <c r="A87" i="7"/>
  <c r="A86" i="7"/>
  <c r="A85" i="7"/>
  <c r="A84" i="7"/>
  <c r="A83" i="7"/>
  <c r="A82" i="7"/>
  <c r="A81" i="7"/>
  <c r="A80" i="7"/>
  <c r="A79" i="7"/>
  <c r="A78" i="7"/>
  <c r="A77" i="7"/>
  <c r="A76" i="7"/>
  <c r="A75" i="7"/>
  <c r="A74" i="7"/>
  <c r="A73" i="7"/>
  <c r="A72" i="7"/>
  <c r="A71" i="7"/>
  <c r="A70" i="7"/>
  <c r="A69" i="7"/>
  <c r="A68" i="7"/>
  <c r="A67" i="7"/>
  <c r="A66" i="7"/>
  <c r="A65" i="7"/>
  <c r="A64" i="7"/>
  <c r="A63" i="7"/>
  <c r="A62" i="7"/>
  <c r="A61" i="7"/>
  <c r="A60" i="7"/>
  <c r="A59" i="7"/>
  <c r="A58" i="7"/>
  <c r="A57" i="7"/>
  <c r="A56" i="7"/>
  <c r="A55" i="7"/>
  <c r="A54" i="7"/>
  <c r="A53" i="7"/>
  <c r="A52" i="7"/>
  <c r="A51" i="7"/>
  <c r="A50" i="7"/>
  <c r="A49" i="7"/>
  <c r="A48" i="7"/>
  <c r="A47" i="7"/>
  <c r="A46" i="7"/>
  <c r="A45" i="7"/>
  <c r="A44" i="7"/>
  <c r="A43" i="7"/>
  <c r="A42" i="7"/>
  <c r="A41" i="7"/>
  <c r="A40" i="7"/>
  <c r="A39" i="7"/>
  <c r="A38" i="7"/>
  <c r="A37" i="7"/>
  <c r="A36" i="7"/>
  <c r="A35" i="7"/>
  <c r="A34" i="7"/>
  <c r="A33" i="7"/>
  <c r="A32" i="7"/>
  <c r="A31" i="7"/>
  <c r="A30" i="7"/>
  <c r="A29" i="7"/>
  <c r="A28" i="7"/>
  <c r="A27" i="7"/>
  <c r="A26" i="7"/>
  <c r="A25" i="7"/>
  <c r="A24" i="7"/>
  <c r="A23" i="7"/>
  <c r="A22" i="7"/>
  <c r="A21" i="7"/>
  <c r="A20" i="7"/>
  <c r="A19" i="7"/>
  <c r="A18" i="7"/>
  <c r="A17" i="7"/>
  <c r="A16" i="7"/>
  <c r="A15" i="7"/>
  <c r="A14" i="7"/>
  <c r="A13" i="7"/>
  <c r="A12" i="7"/>
  <c r="A11" i="7"/>
  <c r="A10" i="7"/>
  <c r="A9" i="7"/>
  <c r="A8" i="7"/>
  <c r="A7" i="7"/>
  <c r="A6" i="7"/>
  <c r="A5" i="7"/>
  <c r="U1" i="7"/>
  <c r="G4" i="7" s="1"/>
  <c r="U1" i="4"/>
  <c r="G4" i="4" s="1"/>
  <c r="G238" i="4" s="1"/>
  <c r="F2" i="3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F122" i="3"/>
  <c r="F123" i="3"/>
  <c r="F124" i="3"/>
  <c r="F125" i="3"/>
  <c r="F126" i="3"/>
  <c r="F127" i="3"/>
  <c r="F128" i="3"/>
  <c r="F129" i="3"/>
  <c r="F130" i="3"/>
  <c r="F131" i="3"/>
  <c r="F132" i="3"/>
  <c r="F133" i="3"/>
  <c r="F134" i="3"/>
  <c r="F135" i="3"/>
  <c r="F136" i="3"/>
  <c r="F137" i="3"/>
  <c r="F138" i="3"/>
  <c r="F139" i="3"/>
  <c r="F140" i="3"/>
  <c r="F141" i="3"/>
  <c r="F142" i="3"/>
  <c r="F143" i="3"/>
  <c r="F144" i="3"/>
  <c r="F145" i="3"/>
  <c r="F146" i="3"/>
  <c r="F147" i="3"/>
  <c r="F148" i="3"/>
  <c r="F149" i="3"/>
  <c r="F150" i="3"/>
  <c r="F151" i="3"/>
  <c r="F152" i="3"/>
  <c r="F153" i="3"/>
  <c r="F154" i="3"/>
  <c r="F155" i="3"/>
  <c r="F156" i="3"/>
  <c r="F157" i="3"/>
  <c r="F158" i="3"/>
  <c r="F159" i="3"/>
  <c r="F160" i="3"/>
  <c r="F161" i="3"/>
  <c r="F162" i="3"/>
  <c r="F163" i="3"/>
  <c r="F164" i="3"/>
  <c r="F165" i="3"/>
  <c r="F166" i="3"/>
  <c r="F167" i="3"/>
  <c r="F168" i="3"/>
  <c r="F169" i="3"/>
  <c r="F170" i="3"/>
  <c r="F171" i="3"/>
  <c r="F172" i="3"/>
  <c r="F173" i="3"/>
  <c r="F174" i="3"/>
  <c r="F175" i="3"/>
  <c r="F176" i="3"/>
  <c r="F177" i="3"/>
  <c r="F178" i="3"/>
  <c r="F179" i="3"/>
  <c r="F180" i="3"/>
  <c r="F181" i="3"/>
  <c r="F182" i="3"/>
  <c r="F183" i="3"/>
  <c r="F184" i="3"/>
  <c r="F185" i="3"/>
  <c r="F186" i="3"/>
  <c r="F187" i="3"/>
  <c r="F188" i="3"/>
  <c r="F189" i="3"/>
  <c r="F190" i="3"/>
  <c r="F191" i="3"/>
  <c r="F192" i="3"/>
  <c r="F193" i="3"/>
  <c r="F194" i="3"/>
  <c r="F195" i="3"/>
  <c r="F196" i="3"/>
  <c r="F197" i="3"/>
  <c r="F198" i="3"/>
  <c r="F199" i="3"/>
  <c r="F200" i="3"/>
  <c r="F201" i="3"/>
  <c r="F202" i="3"/>
  <c r="F203" i="3"/>
  <c r="F204" i="3"/>
  <c r="F205" i="3"/>
  <c r="F206" i="3"/>
  <c r="F207" i="3"/>
  <c r="F208" i="3"/>
  <c r="F209" i="3"/>
  <c r="F210" i="3"/>
  <c r="F211" i="3"/>
  <c r="F212" i="3"/>
  <c r="F213" i="3"/>
  <c r="F214" i="3"/>
  <c r="F215" i="3"/>
  <c r="F216" i="3"/>
  <c r="F217" i="3"/>
  <c r="F218" i="3"/>
  <c r="F219" i="3"/>
  <c r="F220" i="3"/>
  <c r="F221" i="3"/>
  <c r="F222" i="3"/>
  <c r="F223" i="3"/>
  <c r="F224" i="3"/>
  <c r="F225" i="3"/>
  <c r="F226" i="3"/>
  <c r="F227" i="3"/>
  <c r="F228" i="3"/>
  <c r="F229" i="3"/>
  <c r="F230" i="3"/>
  <c r="F231" i="3"/>
  <c r="F232" i="3"/>
  <c r="F233" i="3"/>
  <c r="F234" i="3"/>
  <c r="F235" i="3"/>
  <c r="F236" i="3"/>
  <c r="F237" i="3"/>
  <c r="F238" i="3"/>
  <c r="F239" i="3"/>
  <c r="F240" i="3"/>
  <c r="F241" i="3"/>
  <c r="F242" i="3"/>
  <c r="F243" i="3"/>
  <c r="F244" i="3"/>
  <c r="F245" i="3"/>
  <c r="F246" i="3"/>
  <c r="F247" i="3"/>
  <c r="F248" i="3"/>
  <c r="F249" i="3"/>
  <c r="F250" i="3"/>
  <c r="F251" i="3"/>
  <c r="F252" i="3"/>
  <c r="F253" i="3"/>
  <c r="F254" i="3"/>
  <c r="F255" i="3"/>
  <c r="F256" i="3"/>
  <c r="F257" i="3"/>
  <c r="F258" i="3"/>
  <c r="F259" i="3"/>
  <c r="F260" i="3"/>
  <c r="F261" i="3"/>
  <c r="F262" i="3"/>
  <c r="F263" i="3"/>
  <c r="F264" i="3"/>
  <c r="F265" i="3"/>
  <c r="F266" i="3"/>
  <c r="F267" i="3"/>
  <c r="F268" i="3"/>
  <c r="F269" i="3"/>
  <c r="F270" i="3"/>
  <c r="F271" i="3"/>
  <c r="F272" i="3"/>
  <c r="F273" i="3"/>
  <c r="F274" i="3"/>
  <c r="F275" i="3"/>
  <c r="F276" i="3"/>
  <c r="F277" i="3"/>
  <c r="F278" i="3"/>
  <c r="F279" i="3"/>
  <c r="F280" i="3"/>
  <c r="F281" i="3"/>
  <c r="F282" i="3"/>
  <c r="F283" i="3"/>
  <c r="F284" i="3"/>
  <c r="F285" i="3"/>
  <c r="F286" i="3"/>
  <c r="F287" i="3"/>
  <c r="F288" i="3"/>
  <c r="F289" i="3"/>
  <c r="F290" i="3"/>
  <c r="F291" i="3"/>
  <c r="F292" i="3"/>
  <c r="F293" i="3"/>
  <c r="F294" i="3"/>
  <c r="F295" i="3"/>
  <c r="F296" i="3"/>
  <c r="F297" i="3"/>
  <c r="F298" i="3"/>
  <c r="F299" i="3"/>
  <c r="F300" i="3"/>
  <c r="F301" i="3"/>
  <c r="F302" i="3"/>
  <c r="F303" i="3"/>
  <c r="F304" i="3"/>
  <c r="F305" i="3"/>
  <c r="F306" i="3"/>
  <c r="F307" i="3"/>
  <c r="F308" i="3"/>
  <c r="F309" i="3"/>
  <c r="F310" i="3"/>
  <c r="F311" i="3"/>
  <c r="F312" i="3"/>
  <c r="F313" i="3"/>
  <c r="F314" i="3"/>
  <c r="F315" i="3"/>
  <c r="F316" i="3"/>
  <c r="F317" i="3"/>
  <c r="F318" i="3"/>
  <c r="F319" i="3"/>
  <c r="F320" i="3"/>
  <c r="F321" i="3"/>
  <c r="F322" i="3"/>
  <c r="F323" i="3"/>
  <c r="F324" i="3"/>
  <c r="F325" i="3"/>
  <c r="F326" i="3"/>
  <c r="F327" i="3"/>
  <c r="F328" i="3"/>
  <c r="F329" i="3"/>
  <c r="F330" i="3"/>
  <c r="F331" i="3"/>
  <c r="F332" i="3"/>
  <c r="F333" i="3"/>
  <c r="F334" i="3"/>
  <c r="F335" i="3"/>
  <c r="F336" i="3"/>
  <c r="F337" i="3"/>
  <c r="F338" i="3"/>
  <c r="F339" i="3"/>
  <c r="F340" i="3"/>
  <c r="F341" i="3"/>
  <c r="F342" i="3"/>
  <c r="F343" i="3"/>
  <c r="F344" i="3"/>
  <c r="F345" i="3"/>
  <c r="F346" i="3"/>
  <c r="F347" i="3"/>
  <c r="F348" i="3"/>
  <c r="F349" i="3"/>
  <c r="F350" i="3"/>
  <c r="F351" i="3"/>
  <c r="F352" i="3"/>
  <c r="F353" i="3"/>
  <c r="F354" i="3"/>
  <c r="F355" i="3"/>
  <c r="F356" i="3"/>
  <c r="F357" i="3"/>
  <c r="F358" i="3"/>
  <c r="F359" i="3"/>
  <c r="F360" i="3"/>
  <c r="F361" i="3"/>
  <c r="F362" i="3"/>
  <c r="F363" i="3"/>
  <c r="F364" i="3"/>
  <c r="F365" i="3"/>
  <c r="F366" i="3"/>
  <c r="F367" i="3"/>
  <c r="F368" i="3"/>
  <c r="F369" i="3"/>
  <c r="F370" i="3"/>
  <c r="F371" i="3"/>
  <c r="F372" i="3"/>
  <c r="F373" i="3"/>
  <c r="F374" i="3"/>
  <c r="F375" i="3"/>
  <c r="F376" i="3"/>
  <c r="F377" i="3"/>
  <c r="F378" i="3"/>
  <c r="F379" i="3"/>
  <c r="F380" i="3"/>
  <c r="F381" i="3"/>
  <c r="F382" i="3"/>
  <c r="F383" i="3"/>
  <c r="F384" i="3"/>
  <c r="F385" i="3"/>
  <c r="F386" i="3"/>
  <c r="F387" i="3"/>
  <c r="F388" i="3"/>
  <c r="F389" i="3"/>
  <c r="F390" i="3"/>
  <c r="F391" i="3"/>
  <c r="F392" i="3"/>
  <c r="F393" i="3"/>
  <c r="F394" i="3"/>
  <c r="F395" i="3"/>
  <c r="F396" i="3"/>
  <c r="F397" i="3"/>
  <c r="F398" i="3"/>
  <c r="F399" i="3"/>
  <c r="F400" i="3"/>
  <c r="F401" i="3"/>
  <c r="F402" i="3"/>
  <c r="F403" i="3"/>
  <c r="F404" i="3"/>
  <c r="F405" i="3"/>
  <c r="F406" i="3"/>
  <c r="F407" i="3"/>
  <c r="F408" i="3"/>
  <c r="F409" i="3"/>
  <c r="F410" i="3"/>
  <c r="F411" i="3"/>
  <c r="F412" i="3"/>
  <c r="F413" i="3"/>
  <c r="F414" i="3"/>
  <c r="F415" i="3"/>
  <c r="F416" i="3"/>
  <c r="F417" i="3"/>
  <c r="F418" i="3"/>
  <c r="F419" i="3"/>
  <c r="F420" i="3"/>
  <c r="F421" i="3"/>
  <c r="F422" i="3"/>
  <c r="F423" i="3"/>
  <c r="F424" i="3"/>
  <c r="F425" i="3"/>
  <c r="F426" i="3"/>
  <c r="F427" i="3"/>
  <c r="F428" i="3"/>
  <c r="F429" i="3"/>
  <c r="F430" i="3"/>
  <c r="F431" i="3"/>
  <c r="F432" i="3"/>
  <c r="F433" i="3"/>
  <c r="F434" i="3"/>
  <c r="F435" i="3"/>
  <c r="F436" i="3"/>
  <c r="F437" i="3"/>
  <c r="F438" i="3"/>
  <c r="F439" i="3"/>
  <c r="F440" i="3"/>
  <c r="F441" i="3"/>
  <c r="F442" i="3"/>
  <c r="F443" i="3"/>
  <c r="F444" i="3"/>
  <c r="F445" i="3"/>
  <c r="F446" i="3"/>
  <c r="F447" i="3"/>
  <c r="F448" i="3"/>
  <c r="F449" i="3"/>
  <c r="F450" i="3"/>
  <c r="F451" i="3"/>
  <c r="F452" i="3"/>
  <c r="F453" i="3"/>
  <c r="F454" i="3"/>
  <c r="F455" i="3"/>
  <c r="F456" i="3"/>
  <c r="F457" i="3"/>
  <c r="F458" i="3"/>
  <c r="F459" i="3"/>
  <c r="F460" i="3"/>
  <c r="F461" i="3"/>
  <c r="F462" i="3"/>
  <c r="F463" i="3"/>
  <c r="F464" i="3"/>
  <c r="F465" i="3"/>
  <c r="F466" i="3"/>
  <c r="F467" i="3"/>
  <c r="F468" i="3"/>
  <c r="F469" i="3"/>
  <c r="F470" i="3"/>
  <c r="F471" i="3"/>
  <c r="F472" i="3"/>
  <c r="F473" i="3"/>
  <c r="F474" i="3"/>
  <c r="F475" i="3"/>
  <c r="F476" i="3"/>
  <c r="F477" i="3"/>
  <c r="F478" i="3"/>
  <c r="F479" i="3"/>
  <c r="F480" i="3"/>
  <c r="F481" i="3"/>
  <c r="F482" i="3"/>
  <c r="F483" i="3"/>
  <c r="F484" i="3"/>
  <c r="F485" i="3"/>
  <c r="F486" i="3"/>
  <c r="F487" i="3"/>
  <c r="F488" i="3"/>
  <c r="F489" i="3"/>
  <c r="F490" i="3"/>
  <c r="F491" i="3"/>
  <c r="F492" i="3"/>
  <c r="F493" i="3"/>
  <c r="F494" i="3"/>
  <c r="F495" i="3"/>
  <c r="F496" i="3"/>
  <c r="F497" i="3"/>
  <c r="F498" i="3"/>
  <c r="F499" i="3"/>
  <c r="F500" i="3"/>
  <c r="F501" i="3"/>
  <c r="F502" i="3"/>
  <c r="F503" i="3"/>
  <c r="F504" i="3"/>
  <c r="F505" i="3"/>
  <c r="F506" i="3"/>
  <c r="F507" i="3"/>
  <c r="F508" i="3"/>
  <c r="F509" i="3"/>
  <c r="F510" i="3"/>
  <c r="F511" i="3"/>
  <c r="F512" i="3"/>
  <c r="F513" i="3"/>
  <c r="F514" i="3"/>
  <c r="F515" i="3"/>
  <c r="F516" i="3"/>
  <c r="F517" i="3"/>
  <c r="F518" i="3"/>
  <c r="F519" i="3"/>
  <c r="F520" i="3"/>
  <c r="F521" i="3"/>
  <c r="F522" i="3"/>
  <c r="F523" i="3"/>
  <c r="F524" i="3"/>
  <c r="F525" i="3"/>
  <c r="F526" i="3"/>
  <c r="F527" i="3"/>
  <c r="F528" i="3"/>
  <c r="F529" i="3"/>
  <c r="F530" i="3"/>
  <c r="F531" i="3"/>
  <c r="F532" i="3"/>
  <c r="F533" i="3"/>
  <c r="F534" i="3"/>
  <c r="F535" i="3"/>
  <c r="F536" i="3"/>
  <c r="F537" i="3"/>
  <c r="F538" i="3"/>
  <c r="F539" i="3"/>
  <c r="F540" i="3"/>
  <c r="F541" i="3"/>
  <c r="F542" i="3"/>
  <c r="F543" i="3"/>
  <c r="F544" i="3"/>
  <c r="F545" i="3"/>
  <c r="F546" i="3"/>
  <c r="F547" i="3"/>
  <c r="F548" i="3"/>
  <c r="F549" i="3"/>
  <c r="F550" i="3"/>
  <c r="F551" i="3"/>
  <c r="F552" i="3"/>
  <c r="F553" i="3"/>
  <c r="F554" i="3"/>
  <c r="F555" i="3"/>
  <c r="F556" i="3"/>
  <c r="F557" i="3"/>
  <c r="F558" i="3"/>
  <c r="F559" i="3"/>
  <c r="F560" i="3"/>
  <c r="F561" i="3"/>
  <c r="F562" i="3"/>
  <c r="F563" i="3"/>
  <c r="F564" i="3"/>
  <c r="F565" i="3"/>
  <c r="F566" i="3"/>
  <c r="F567" i="3"/>
  <c r="F568" i="3"/>
  <c r="F569" i="3"/>
  <c r="F570" i="3"/>
  <c r="F571" i="3"/>
  <c r="F572" i="3"/>
  <c r="F573" i="3"/>
  <c r="F574" i="3"/>
  <c r="F575" i="3"/>
  <c r="F576" i="3"/>
  <c r="F577" i="3"/>
  <c r="F578" i="3"/>
  <c r="F579" i="3"/>
  <c r="F580" i="3"/>
  <c r="F581" i="3"/>
  <c r="F582" i="3"/>
  <c r="F583" i="3"/>
  <c r="F584" i="3"/>
  <c r="F585" i="3"/>
  <c r="F586" i="3"/>
  <c r="F587" i="3"/>
  <c r="F588" i="3"/>
  <c r="F589" i="3"/>
  <c r="F590" i="3"/>
  <c r="F591" i="3"/>
  <c r="F592" i="3"/>
  <c r="F593" i="3"/>
  <c r="F594" i="3"/>
  <c r="F595" i="3"/>
  <c r="F596" i="3"/>
  <c r="F597" i="3"/>
  <c r="F598" i="3"/>
  <c r="F599" i="3"/>
  <c r="F600" i="3"/>
  <c r="F601" i="3"/>
  <c r="F602" i="3"/>
  <c r="F603" i="3"/>
  <c r="F604" i="3"/>
  <c r="F605" i="3"/>
  <c r="F606" i="3"/>
  <c r="F607" i="3"/>
  <c r="F608" i="3"/>
  <c r="F609" i="3"/>
  <c r="F610" i="3"/>
  <c r="F611" i="3"/>
  <c r="F612" i="3"/>
  <c r="F613" i="3"/>
  <c r="F614" i="3"/>
  <c r="F615" i="3"/>
  <c r="F616" i="3"/>
  <c r="F617" i="3"/>
  <c r="F618" i="3"/>
  <c r="F619" i="3"/>
  <c r="F620" i="3"/>
  <c r="F621" i="3"/>
  <c r="F622" i="3"/>
  <c r="F623" i="3"/>
  <c r="F624" i="3"/>
  <c r="F625" i="3"/>
  <c r="F626" i="3"/>
  <c r="F627" i="3"/>
  <c r="F628" i="3"/>
  <c r="F629" i="3"/>
  <c r="F630" i="3"/>
  <c r="F631" i="3"/>
  <c r="F632" i="3"/>
  <c r="F633" i="3"/>
  <c r="F634" i="3"/>
  <c r="F635" i="3"/>
  <c r="F636" i="3"/>
  <c r="F637" i="3"/>
  <c r="F638" i="3"/>
  <c r="F639" i="3"/>
  <c r="F640" i="3"/>
  <c r="F641" i="3"/>
  <c r="F642" i="3"/>
  <c r="F643" i="3"/>
  <c r="F644" i="3"/>
  <c r="F645" i="3"/>
  <c r="F646" i="3"/>
  <c r="F647" i="3"/>
  <c r="F648" i="3"/>
  <c r="F649" i="3"/>
  <c r="F650" i="3"/>
  <c r="F651" i="3"/>
  <c r="F652" i="3"/>
  <c r="F653" i="3"/>
  <c r="F654" i="3"/>
  <c r="F655" i="3"/>
  <c r="F656" i="3"/>
  <c r="F657" i="3"/>
  <c r="F658" i="3"/>
  <c r="F659" i="3"/>
  <c r="F660" i="3"/>
  <c r="F661" i="3"/>
  <c r="F662" i="3"/>
  <c r="F663" i="3"/>
  <c r="F664" i="3"/>
  <c r="F665" i="3"/>
  <c r="F666" i="3"/>
  <c r="F667" i="3"/>
  <c r="F668" i="3"/>
  <c r="F669" i="3"/>
  <c r="F670" i="3"/>
  <c r="F671" i="3"/>
  <c r="F672" i="3"/>
  <c r="F673" i="3"/>
  <c r="F674" i="3"/>
  <c r="F675" i="3"/>
  <c r="F676" i="3"/>
  <c r="F677" i="3"/>
  <c r="F678" i="3"/>
  <c r="F679" i="3"/>
  <c r="F680" i="3"/>
  <c r="F681" i="3"/>
  <c r="F682" i="3"/>
  <c r="F683" i="3"/>
  <c r="F684" i="3"/>
  <c r="F685" i="3"/>
  <c r="F686" i="3"/>
  <c r="F687" i="3"/>
  <c r="F688" i="3"/>
  <c r="F689" i="3"/>
  <c r="F690" i="3"/>
  <c r="F691" i="3"/>
  <c r="F692" i="3"/>
  <c r="F693" i="3"/>
  <c r="F694" i="3"/>
  <c r="F695" i="3"/>
  <c r="F696" i="3"/>
  <c r="F697" i="3"/>
  <c r="F698" i="3"/>
  <c r="F699" i="3"/>
  <c r="F700" i="3"/>
  <c r="F701" i="3"/>
  <c r="F702" i="3"/>
  <c r="F703" i="3"/>
  <c r="F704" i="3"/>
  <c r="F705" i="3"/>
  <c r="F706" i="3"/>
  <c r="F707" i="3"/>
  <c r="F708" i="3"/>
  <c r="F709" i="3"/>
  <c r="F710" i="3"/>
  <c r="F711" i="3"/>
  <c r="F712" i="3"/>
  <c r="F713" i="3"/>
  <c r="F714" i="3"/>
  <c r="F715" i="3"/>
  <c r="F716" i="3"/>
  <c r="F717" i="3"/>
  <c r="F718" i="3"/>
  <c r="F719" i="3"/>
  <c r="F720" i="3"/>
  <c r="F721" i="3"/>
  <c r="F722" i="3"/>
  <c r="F723" i="3"/>
  <c r="F724" i="3"/>
  <c r="F725" i="3"/>
  <c r="F726" i="3"/>
  <c r="F727" i="3"/>
  <c r="F728" i="3"/>
  <c r="F729" i="3"/>
  <c r="F730" i="3"/>
  <c r="F731" i="3"/>
  <c r="F732" i="3"/>
  <c r="F733" i="3"/>
  <c r="F734" i="3"/>
  <c r="F735" i="3"/>
  <c r="F736" i="3"/>
  <c r="F737" i="3"/>
  <c r="F738" i="3"/>
  <c r="F739" i="3"/>
  <c r="F740" i="3"/>
  <c r="F741" i="3"/>
  <c r="F742" i="3"/>
  <c r="F743" i="3"/>
  <c r="F744" i="3"/>
  <c r="F745" i="3"/>
  <c r="F746" i="3"/>
  <c r="F747" i="3"/>
  <c r="F748" i="3"/>
  <c r="F749" i="3"/>
  <c r="F750" i="3"/>
  <c r="F751" i="3"/>
  <c r="F752" i="3"/>
  <c r="F753" i="3"/>
  <c r="F754" i="3"/>
  <c r="F755" i="3"/>
  <c r="F756" i="3"/>
  <c r="F757" i="3"/>
  <c r="F758" i="3"/>
  <c r="F759" i="3"/>
  <c r="F760" i="3"/>
  <c r="F761" i="3"/>
  <c r="F762" i="3"/>
  <c r="F763" i="3"/>
  <c r="F764" i="3"/>
  <c r="F765" i="3"/>
  <c r="F766" i="3"/>
  <c r="F767" i="3"/>
  <c r="F768" i="3"/>
  <c r="F769" i="3"/>
  <c r="F770" i="3"/>
  <c r="F771" i="3"/>
  <c r="F772" i="3"/>
  <c r="F773" i="3"/>
  <c r="F774" i="3"/>
  <c r="F775" i="3"/>
  <c r="F776" i="3"/>
  <c r="F777" i="3"/>
  <c r="F778" i="3"/>
  <c r="F779" i="3"/>
  <c r="F780" i="3"/>
  <c r="F781" i="3"/>
  <c r="F782" i="3"/>
  <c r="F783" i="3"/>
  <c r="F784" i="3"/>
  <c r="F785" i="3"/>
  <c r="F786" i="3"/>
  <c r="F787" i="3"/>
  <c r="F788" i="3"/>
  <c r="F789" i="3"/>
  <c r="F790" i="3"/>
  <c r="F791" i="3"/>
  <c r="F792" i="3"/>
  <c r="F793" i="3"/>
  <c r="F794" i="3"/>
  <c r="F795" i="3"/>
  <c r="F796" i="3"/>
  <c r="F797" i="3"/>
  <c r="F798" i="3"/>
  <c r="F799" i="3"/>
  <c r="F800" i="3"/>
  <c r="F801" i="3"/>
  <c r="F802" i="3"/>
  <c r="F803" i="3"/>
  <c r="F804" i="3"/>
  <c r="F805" i="3"/>
  <c r="F806" i="3"/>
  <c r="F807" i="3"/>
  <c r="F808" i="3"/>
  <c r="F809" i="3"/>
  <c r="F810" i="3"/>
  <c r="F811" i="3"/>
  <c r="F812" i="3"/>
  <c r="F813" i="3"/>
  <c r="F814" i="3"/>
  <c r="F815" i="3"/>
  <c r="F816" i="3"/>
  <c r="F817" i="3"/>
  <c r="F818" i="3"/>
  <c r="F819" i="3"/>
  <c r="F820" i="3"/>
  <c r="F821" i="3"/>
  <c r="F822" i="3"/>
  <c r="F823" i="3"/>
  <c r="F824" i="3"/>
  <c r="F825" i="3"/>
  <c r="F826" i="3"/>
  <c r="F827" i="3"/>
  <c r="F828" i="3"/>
  <c r="F829" i="3"/>
  <c r="F830" i="3"/>
  <c r="F831" i="3"/>
  <c r="F832" i="3"/>
  <c r="F833" i="3"/>
  <c r="F834" i="3"/>
  <c r="F835" i="3"/>
  <c r="F836" i="3"/>
  <c r="F837" i="3"/>
  <c r="F838" i="3"/>
  <c r="F839" i="3"/>
  <c r="F840" i="3"/>
  <c r="F841" i="3"/>
  <c r="F842" i="3"/>
  <c r="F843" i="3"/>
  <c r="F844" i="3"/>
  <c r="F845" i="3"/>
  <c r="F846" i="3"/>
  <c r="F847" i="3"/>
  <c r="F848" i="3"/>
  <c r="F849" i="3"/>
  <c r="F850" i="3"/>
  <c r="F851" i="3"/>
  <c r="F852" i="3"/>
  <c r="F853" i="3"/>
  <c r="F854" i="3"/>
  <c r="F855" i="3"/>
  <c r="F856" i="3"/>
  <c r="F857" i="3"/>
  <c r="F858" i="3"/>
  <c r="F859" i="3"/>
  <c r="F860" i="3"/>
  <c r="F861" i="3"/>
  <c r="F862" i="3"/>
  <c r="F863" i="3"/>
  <c r="F864" i="3"/>
  <c r="F865" i="3"/>
  <c r="F866" i="3"/>
  <c r="F867" i="3"/>
  <c r="F868" i="3"/>
  <c r="F869" i="3"/>
  <c r="F870" i="3"/>
  <c r="F871" i="3"/>
  <c r="F872" i="3"/>
  <c r="F873" i="3"/>
  <c r="F874" i="3"/>
  <c r="F875" i="3"/>
  <c r="F876" i="3"/>
  <c r="F877" i="3"/>
  <c r="F878" i="3"/>
  <c r="F879" i="3"/>
  <c r="F880" i="3"/>
  <c r="F881" i="3"/>
  <c r="F882" i="3"/>
  <c r="F883" i="3"/>
  <c r="F884" i="3"/>
  <c r="F885" i="3"/>
  <c r="F886" i="3"/>
  <c r="F887" i="3"/>
  <c r="F888" i="3"/>
  <c r="F889" i="3"/>
  <c r="F890" i="3"/>
  <c r="F891" i="3"/>
  <c r="F892" i="3"/>
  <c r="F893" i="3"/>
  <c r="F894" i="3"/>
  <c r="F895" i="3"/>
  <c r="F896" i="3"/>
  <c r="F897" i="3"/>
  <c r="F898" i="3"/>
  <c r="F899" i="3"/>
  <c r="F900" i="3"/>
  <c r="F901" i="3"/>
  <c r="F902" i="3"/>
  <c r="F903" i="3"/>
  <c r="F904" i="3"/>
  <c r="F905" i="3"/>
  <c r="F906" i="3"/>
  <c r="F907" i="3"/>
  <c r="F908" i="3"/>
  <c r="F909" i="3"/>
  <c r="F910" i="3"/>
  <c r="F911" i="3"/>
  <c r="F912" i="3"/>
  <c r="F913" i="3"/>
  <c r="F914" i="3"/>
  <c r="F915" i="3"/>
  <c r="F916" i="3"/>
  <c r="F917" i="3"/>
  <c r="F918" i="3"/>
  <c r="F919" i="3"/>
  <c r="F920" i="3"/>
  <c r="F921" i="3"/>
  <c r="F922" i="3"/>
  <c r="F923" i="3"/>
  <c r="F924" i="3"/>
  <c r="F925" i="3"/>
  <c r="F926" i="3"/>
  <c r="F927" i="3"/>
  <c r="F928" i="3"/>
  <c r="F929" i="3"/>
  <c r="F930" i="3"/>
  <c r="F931" i="3"/>
  <c r="F932" i="3"/>
  <c r="F933" i="3"/>
  <c r="F934" i="3"/>
  <c r="F935" i="3"/>
  <c r="F936" i="3"/>
  <c r="F937" i="3"/>
  <c r="F938" i="3"/>
  <c r="F939" i="3"/>
  <c r="F940" i="3"/>
  <c r="F941" i="3"/>
  <c r="F942" i="3"/>
  <c r="F943" i="3"/>
  <c r="F944" i="3"/>
  <c r="F945" i="3"/>
  <c r="F946" i="3"/>
  <c r="F947" i="3"/>
  <c r="F948" i="3"/>
  <c r="F949" i="3"/>
  <c r="F950" i="3"/>
  <c r="F951" i="3"/>
  <c r="F952" i="3"/>
  <c r="F953" i="3"/>
  <c r="F954" i="3"/>
  <c r="F955" i="3"/>
  <c r="F956" i="3"/>
  <c r="F957" i="3"/>
  <c r="F958" i="3"/>
  <c r="F959" i="3"/>
  <c r="F960" i="3"/>
  <c r="F961" i="3"/>
  <c r="F962" i="3"/>
  <c r="F963" i="3"/>
  <c r="F964" i="3"/>
  <c r="F965" i="3"/>
  <c r="F966" i="3"/>
  <c r="F967" i="3"/>
  <c r="F968" i="3"/>
  <c r="F969" i="3"/>
  <c r="F970" i="3"/>
  <c r="F971" i="3"/>
  <c r="F972" i="3"/>
  <c r="F973" i="3"/>
  <c r="F974" i="3"/>
  <c r="F975" i="3"/>
  <c r="F976" i="3"/>
  <c r="F977" i="3"/>
  <c r="F978" i="3"/>
  <c r="F979" i="3"/>
  <c r="F980" i="3"/>
  <c r="F981" i="3"/>
  <c r="F982" i="3"/>
  <c r="F983" i="3"/>
  <c r="F984" i="3"/>
  <c r="F985" i="3"/>
  <c r="F986" i="3"/>
  <c r="F987" i="3"/>
  <c r="F988" i="3"/>
  <c r="F989" i="3"/>
  <c r="F990" i="3"/>
  <c r="F991" i="3"/>
  <c r="F992" i="3"/>
  <c r="F993" i="3"/>
  <c r="F994" i="3"/>
  <c r="F995" i="3"/>
  <c r="F996" i="3"/>
  <c r="F997" i="3"/>
  <c r="F998" i="3"/>
  <c r="F999" i="3"/>
  <c r="F1000" i="3"/>
  <c r="F1001" i="3"/>
  <c r="F1002" i="3"/>
  <c r="F1003" i="3"/>
  <c r="F1004" i="3"/>
  <c r="F1005" i="3"/>
  <c r="F1006" i="3"/>
  <c r="F1007" i="3"/>
  <c r="F1008" i="3"/>
  <c r="F1009" i="3"/>
  <c r="F1010" i="3"/>
  <c r="F1011" i="3"/>
  <c r="F1012" i="3"/>
  <c r="F1013" i="3"/>
  <c r="F1014" i="3"/>
  <c r="F1015" i="3"/>
  <c r="F1016" i="3"/>
  <c r="F1017" i="3"/>
  <c r="F1018" i="3"/>
  <c r="F1019" i="3"/>
  <c r="F1020" i="3"/>
  <c r="F1021" i="3"/>
  <c r="F1022" i="3"/>
  <c r="F1023" i="3"/>
  <c r="F1024" i="3"/>
  <c r="F1025" i="3"/>
  <c r="F1026" i="3"/>
  <c r="F1027" i="3"/>
  <c r="F1028" i="3"/>
  <c r="F1029" i="3"/>
  <c r="F1030" i="3"/>
  <c r="F1031" i="3"/>
  <c r="F1032" i="3"/>
  <c r="F1033" i="3"/>
  <c r="F1034" i="3"/>
  <c r="F1035" i="3"/>
  <c r="F1036" i="3"/>
  <c r="F1037" i="3"/>
  <c r="F1038" i="3"/>
  <c r="F1039" i="3"/>
  <c r="F1040" i="3"/>
  <c r="F1041" i="3"/>
  <c r="F1042" i="3"/>
  <c r="F1043" i="3"/>
  <c r="F1044" i="3"/>
  <c r="F1045" i="3"/>
  <c r="F1046" i="3"/>
  <c r="F1047" i="3"/>
  <c r="F1048" i="3"/>
  <c r="F1049" i="3"/>
  <c r="F1050" i="3"/>
  <c r="F1051" i="3"/>
  <c r="F1052" i="3"/>
  <c r="F1053" i="3"/>
  <c r="F1054" i="3"/>
  <c r="F1055" i="3"/>
  <c r="F1056" i="3"/>
  <c r="F1057" i="3"/>
  <c r="F1058" i="3"/>
  <c r="F1059" i="3"/>
  <c r="F1060" i="3"/>
  <c r="F1061" i="3"/>
  <c r="F1062" i="3"/>
  <c r="F1063" i="3"/>
  <c r="F1064" i="3"/>
  <c r="F1065" i="3"/>
  <c r="F1066" i="3"/>
  <c r="F1067" i="3"/>
  <c r="F1068" i="3"/>
  <c r="F1069" i="3"/>
  <c r="F1070" i="3"/>
  <c r="F1071" i="3"/>
  <c r="F1072" i="3"/>
  <c r="F1073" i="3"/>
  <c r="F1074" i="3"/>
  <c r="F1075" i="3"/>
  <c r="F1076" i="3"/>
  <c r="F1077" i="3"/>
  <c r="F1078" i="3"/>
  <c r="F1079" i="3"/>
  <c r="F1080" i="3"/>
  <c r="F1081" i="3"/>
  <c r="F1082" i="3"/>
  <c r="F1083" i="3"/>
  <c r="F1084" i="3"/>
  <c r="F1085" i="3"/>
  <c r="F1086" i="3"/>
  <c r="F1087" i="3"/>
  <c r="F1088" i="3"/>
  <c r="F1089" i="3"/>
  <c r="F1090" i="3"/>
  <c r="F1091" i="3"/>
  <c r="F1092" i="3"/>
  <c r="F1093" i="3"/>
  <c r="F1094" i="3"/>
  <c r="F1095" i="3"/>
  <c r="F1096" i="3"/>
  <c r="F1097" i="3"/>
  <c r="F1098" i="3"/>
  <c r="F1099" i="3"/>
  <c r="F1100" i="3"/>
  <c r="F1101" i="3"/>
  <c r="F1102" i="3"/>
  <c r="F1103" i="3"/>
  <c r="F1104" i="3"/>
  <c r="F1105" i="3"/>
  <c r="F1106" i="3"/>
  <c r="F1107" i="3"/>
  <c r="F1108" i="3"/>
  <c r="F1109" i="3"/>
  <c r="F1110" i="3"/>
  <c r="F1111" i="3"/>
  <c r="F1112" i="3"/>
  <c r="F1113" i="3"/>
  <c r="F1114" i="3"/>
  <c r="F1115" i="3"/>
  <c r="F1116" i="3"/>
  <c r="F1117" i="3"/>
  <c r="F1118" i="3"/>
  <c r="F1119" i="3"/>
  <c r="F1120" i="3"/>
  <c r="F1121" i="3"/>
  <c r="F1122" i="3"/>
  <c r="F1123" i="3"/>
  <c r="F1124" i="3"/>
  <c r="F1125" i="3"/>
  <c r="F1126" i="3"/>
  <c r="F1127" i="3"/>
  <c r="F1128" i="3"/>
  <c r="F1129" i="3"/>
  <c r="F1130" i="3"/>
  <c r="F1131" i="3"/>
  <c r="F1132" i="3"/>
  <c r="F1133" i="3"/>
  <c r="F1134" i="3"/>
  <c r="F1135" i="3"/>
  <c r="F1136" i="3"/>
  <c r="F1137" i="3"/>
  <c r="F1138" i="3"/>
  <c r="F1139" i="3"/>
  <c r="F1140" i="3"/>
  <c r="F1141" i="3"/>
  <c r="F1142" i="3"/>
  <c r="F1143" i="3"/>
  <c r="F1144" i="3"/>
  <c r="F1145" i="3"/>
  <c r="F1146" i="3"/>
  <c r="F1147" i="3"/>
  <c r="F1148" i="3"/>
  <c r="F1149" i="3"/>
  <c r="F1150" i="3"/>
  <c r="F1151" i="3"/>
  <c r="F1152" i="3"/>
  <c r="F1153" i="3"/>
  <c r="F1154" i="3"/>
  <c r="F1155" i="3"/>
  <c r="F1156" i="3"/>
  <c r="F1157" i="3"/>
  <c r="F1158" i="3"/>
  <c r="F1159" i="3"/>
  <c r="F1160" i="3"/>
  <c r="F1161" i="3"/>
  <c r="F1162" i="3"/>
  <c r="F1163" i="3"/>
  <c r="F1164" i="3"/>
  <c r="F1165" i="3"/>
  <c r="F1166" i="3"/>
  <c r="F1167" i="3"/>
  <c r="F1168" i="3"/>
  <c r="F1169" i="3"/>
  <c r="F1170" i="3"/>
  <c r="F1171" i="3"/>
  <c r="F1172" i="3"/>
  <c r="F1173" i="3"/>
  <c r="F1174" i="3"/>
  <c r="F1175" i="3"/>
  <c r="F1176" i="3"/>
  <c r="F1177" i="3"/>
  <c r="F1178" i="3"/>
  <c r="F1179" i="3"/>
  <c r="F1180" i="3"/>
  <c r="F1181" i="3"/>
  <c r="F1182" i="3"/>
  <c r="F1183" i="3"/>
  <c r="F1184" i="3"/>
  <c r="F1185" i="3"/>
  <c r="F1186" i="3"/>
  <c r="F1187" i="3"/>
  <c r="F1188" i="3"/>
  <c r="F1189" i="3"/>
  <c r="F1190" i="3"/>
  <c r="F1191" i="3"/>
  <c r="F1192" i="3"/>
  <c r="F1193" i="3"/>
  <c r="F1194" i="3"/>
  <c r="F1195" i="3"/>
  <c r="F1196" i="3"/>
  <c r="F1197" i="3"/>
  <c r="F1198" i="3"/>
  <c r="F1199" i="3"/>
  <c r="F1200" i="3"/>
  <c r="F1201" i="3"/>
  <c r="F1202" i="3"/>
  <c r="F1203" i="3"/>
  <c r="F1204" i="3"/>
  <c r="F1205" i="3"/>
  <c r="F1206" i="3"/>
  <c r="F1207" i="3"/>
  <c r="F1208" i="3"/>
  <c r="F1209" i="3"/>
  <c r="F1210" i="3"/>
  <c r="F1211" i="3"/>
  <c r="F1212" i="3"/>
  <c r="F1213" i="3"/>
  <c r="F1214" i="3"/>
  <c r="F1215" i="3"/>
  <c r="F1216" i="3"/>
  <c r="F1217" i="3"/>
  <c r="F1218" i="3"/>
  <c r="F1219" i="3"/>
  <c r="F1220" i="3"/>
  <c r="F1221" i="3"/>
  <c r="F1222" i="3"/>
  <c r="F1223" i="3"/>
  <c r="F1224" i="3"/>
  <c r="F1225" i="3"/>
  <c r="F1226" i="3"/>
  <c r="F1227" i="3"/>
  <c r="F1228" i="3"/>
  <c r="F1229" i="3"/>
  <c r="F1230" i="3"/>
  <c r="F1231" i="3"/>
  <c r="F1232" i="3"/>
  <c r="F1233" i="3"/>
  <c r="F1234" i="3"/>
  <c r="F1235" i="3"/>
  <c r="F1236" i="3"/>
  <c r="F1237" i="3"/>
  <c r="F1238" i="3"/>
  <c r="F1239" i="3"/>
  <c r="F1240" i="3"/>
  <c r="F1241" i="3"/>
  <c r="F1242" i="3"/>
  <c r="F1243" i="3"/>
  <c r="F1244" i="3"/>
  <c r="F1245" i="3"/>
  <c r="F1246" i="3"/>
  <c r="F1247" i="3"/>
  <c r="F1248" i="3"/>
  <c r="F1249" i="3"/>
  <c r="F1250" i="3"/>
  <c r="F1251" i="3"/>
  <c r="F1252" i="3"/>
  <c r="F1253" i="3"/>
  <c r="F1254" i="3"/>
  <c r="F1255" i="3"/>
  <c r="F1256" i="3"/>
  <c r="F1257" i="3"/>
  <c r="F1258" i="3"/>
  <c r="F1259" i="3"/>
  <c r="F1260" i="3"/>
  <c r="F1261" i="3"/>
  <c r="F1262" i="3"/>
  <c r="F1263" i="3"/>
  <c r="F1264" i="3"/>
  <c r="F1265" i="3"/>
  <c r="F1266" i="3"/>
  <c r="F1267" i="3"/>
  <c r="F1268" i="3"/>
  <c r="F1269" i="3"/>
  <c r="F1270" i="3"/>
  <c r="F1271" i="3"/>
  <c r="F1272" i="3"/>
  <c r="F1273" i="3"/>
  <c r="F1274" i="3"/>
  <c r="F1275" i="3"/>
  <c r="F1276" i="3"/>
  <c r="F1277" i="3"/>
  <c r="F1278" i="3"/>
  <c r="F1279" i="3"/>
  <c r="F1280" i="3"/>
  <c r="F1281" i="3"/>
  <c r="F1282" i="3"/>
  <c r="F1283" i="3"/>
  <c r="F1284" i="3"/>
  <c r="F1285" i="3"/>
  <c r="F1286" i="3"/>
  <c r="F1287" i="3"/>
  <c r="F1288" i="3"/>
  <c r="F1289" i="3"/>
  <c r="F1290" i="3"/>
  <c r="F1291" i="3"/>
  <c r="F1292" i="3"/>
  <c r="F1293" i="3"/>
  <c r="F1294" i="3"/>
  <c r="F1295" i="3"/>
  <c r="F1296" i="3"/>
  <c r="F1297" i="3"/>
  <c r="F1298" i="3"/>
  <c r="F1299" i="3"/>
  <c r="F1300" i="3"/>
  <c r="F1301" i="3"/>
  <c r="F1302" i="3"/>
  <c r="F1303" i="3"/>
  <c r="F1304" i="3"/>
  <c r="F1305" i="3"/>
  <c r="F1306" i="3"/>
  <c r="F1307" i="3"/>
  <c r="F1308" i="3"/>
  <c r="F1309" i="3"/>
  <c r="F1310" i="3"/>
  <c r="F1311" i="3"/>
  <c r="F1312" i="3"/>
  <c r="F1313" i="3"/>
  <c r="F1314" i="3"/>
  <c r="F1315" i="3"/>
  <c r="F1316" i="3"/>
  <c r="F1317" i="3"/>
  <c r="F1318" i="3"/>
  <c r="F1319" i="3"/>
  <c r="F1320" i="3"/>
  <c r="F1321" i="3"/>
  <c r="F1322" i="3"/>
  <c r="F1323" i="3"/>
  <c r="F1324" i="3"/>
  <c r="F1325" i="3"/>
  <c r="F1326" i="3"/>
  <c r="F1327" i="3"/>
  <c r="F1328" i="3"/>
  <c r="F1329" i="3"/>
  <c r="F1330" i="3"/>
  <c r="F1331" i="3"/>
  <c r="F1332" i="3"/>
  <c r="F1333" i="3"/>
  <c r="F1334" i="3"/>
  <c r="F1335" i="3"/>
  <c r="F1336" i="3"/>
  <c r="F1337" i="3"/>
  <c r="F1338" i="3"/>
  <c r="F1339" i="3"/>
  <c r="F1340" i="3"/>
  <c r="F1341" i="3"/>
  <c r="F1342" i="3"/>
  <c r="F1343" i="3"/>
  <c r="F1344" i="3"/>
  <c r="F1345" i="3"/>
  <c r="F1346" i="3"/>
  <c r="F1347" i="3"/>
  <c r="F1348" i="3"/>
  <c r="F1349" i="3"/>
  <c r="F1350" i="3"/>
  <c r="F1351" i="3"/>
  <c r="F1352" i="3"/>
  <c r="F1353" i="3"/>
  <c r="F1354" i="3"/>
  <c r="F1355" i="3"/>
  <c r="F1356" i="3"/>
  <c r="F1357" i="3"/>
  <c r="F1358" i="3"/>
  <c r="F1359" i="3"/>
  <c r="F1360" i="3"/>
  <c r="F1361" i="3"/>
  <c r="F1362" i="3"/>
  <c r="F1363" i="3"/>
  <c r="F1364" i="3"/>
  <c r="F1365" i="3"/>
  <c r="F1366" i="3"/>
  <c r="F1367" i="3"/>
  <c r="F1368" i="3"/>
  <c r="F1369" i="3"/>
  <c r="F1370" i="3"/>
  <c r="F1371" i="3"/>
  <c r="F1372" i="3"/>
  <c r="F1373" i="3"/>
  <c r="F1374" i="3"/>
  <c r="F1375" i="3"/>
  <c r="F1376" i="3"/>
  <c r="F1377" i="3"/>
  <c r="F1378" i="3"/>
  <c r="F1379" i="3"/>
  <c r="F1380" i="3"/>
  <c r="F1381" i="3"/>
  <c r="F1382" i="3"/>
  <c r="F1383" i="3"/>
  <c r="F1384" i="3"/>
  <c r="F1385" i="3"/>
  <c r="F1386" i="3"/>
  <c r="F1387" i="3"/>
  <c r="F1388" i="3"/>
  <c r="F1389" i="3"/>
  <c r="F1390" i="3"/>
  <c r="F1391" i="3"/>
  <c r="F1392" i="3"/>
  <c r="F1393" i="3"/>
  <c r="F1394" i="3"/>
  <c r="F1395" i="3"/>
  <c r="F1396" i="3"/>
  <c r="F1397" i="3"/>
  <c r="F1398" i="3"/>
  <c r="F1399" i="3"/>
  <c r="F1400" i="3"/>
  <c r="F1401" i="3"/>
  <c r="F1402" i="3"/>
  <c r="F1403" i="3"/>
  <c r="F1404" i="3"/>
  <c r="F1405" i="3"/>
  <c r="F1406" i="3"/>
  <c r="F1407" i="3"/>
  <c r="F1408" i="3"/>
  <c r="F1409" i="3"/>
  <c r="F1410" i="3"/>
  <c r="F1411" i="3"/>
  <c r="F1412" i="3"/>
  <c r="F1413" i="3"/>
  <c r="F1414" i="3"/>
  <c r="F1415" i="3"/>
  <c r="F1416" i="3"/>
  <c r="F1417" i="3"/>
  <c r="F1418" i="3"/>
  <c r="F1419" i="3"/>
  <c r="F1420" i="3"/>
  <c r="F1421" i="3"/>
  <c r="F1422" i="3"/>
  <c r="F1423" i="3"/>
  <c r="F1424" i="3"/>
  <c r="F1425" i="3"/>
  <c r="F1426" i="3"/>
  <c r="F1427" i="3"/>
  <c r="F1428" i="3"/>
  <c r="F1429" i="3"/>
  <c r="F1430" i="3"/>
  <c r="F1431" i="3"/>
  <c r="F1432" i="3"/>
  <c r="F1433" i="3"/>
  <c r="F1434" i="3"/>
  <c r="F1435" i="3"/>
  <c r="F1436" i="3"/>
  <c r="F1437" i="3"/>
  <c r="F1438" i="3"/>
  <c r="F1439" i="3"/>
  <c r="F1440" i="3"/>
  <c r="F1441" i="3"/>
  <c r="F1442" i="3"/>
  <c r="F1443" i="3"/>
  <c r="F1444" i="3"/>
  <c r="F1445" i="3"/>
  <c r="F1446" i="3"/>
  <c r="F1447" i="3"/>
  <c r="F1448" i="3"/>
  <c r="F1449" i="3"/>
  <c r="F1450" i="3"/>
  <c r="F1451" i="3"/>
  <c r="F1452" i="3"/>
  <c r="F1453" i="3"/>
  <c r="F1454" i="3"/>
  <c r="F1455" i="3"/>
  <c r="F1456" i="3"/>
  <c r="F1457" i="3"/>
  <c r="F1458" i="3"/>
  <c r="F1459" i="3"/>
  <c r="F1460" i="3"/>
  <c r="F1461" i="3"/>
  <c r="F1462" i="3"/>
  <c r="F1463" i="3"/>
  <c r="F1464" i="3"/>
  <c r="F1465" i="3"/>
  <c r="F1466" i="3"/>
  <c r="F1467" i="3"/>
  <c r="F1468" i="3"/>
  <c r="F1469" i="3"/>
  <c r="F1470" i="3"/>
  <c r="F1471" i="3"/>
  <c r="F1472" i="3"/>
  <c r="F1473" i="3"/>
  <c r="F1474" i="3"/>
  <c r="F1475" i="3"/>
  <c r="F1476" i="3"/>
  <c r="F1477" i="3"/>
  <c r="F1478" i="3"/>
  <c r="F1479" i="3"/>
  <c r="F1480" i="3"/>
  <c r="F1481" i="3"/>
  <c r="F1482" i="3"/>
  <c r="F1483" i="3"/>
  <c r="F1484" i="3"/>
  <c r="F1485" i="3"/>
  <c r="F1486" i="3"/>
  <c r="F1487" i="3"/>
  <c r="F1488" i="3"/>
  <c r="F1489" i="3"/>
  <c r="F1490" i="3"/>
  <c r="F1491" i="3"/>
  <c r="F1492" i="3"/>
  <c r="F1493" i="3"/>
  <c r="F1494" i="3"/>
  <c r="F1495" i="3"/>
  <c r="F1496" i="3"/>
  <c r="F1497" i="3"/>
  <c r="F1498" i="3"/>
  <c r="F1499" i="3"/>
  <c r="F1500" i="3"/>
  <c r="F1501" i="3"/>
  <c r="F1502" i="3"/>
  <c r="F1503" i="3"/>
  <c r="F1504" i="3"/>
  <c r="F1505" i="3"/>
  <c r="F1506" i="3"/>
  <c r="F1507" i="3"/>
  <c r="F1508" i="3"/>
  <c r="F1509" i="3"/>
  <c r="F1510" i="3"/>
  <c r="F1511" i="3"/>
  <c r="F1512" i="3"/>
  <c r="F1513" i="3"/>
  <c r="F1514" i="3"/>
  <c r="F1515" i="3"/>
  <c r="F1516" i="3"/>
  <c r="F1517" i="3"/>
  <c r="F1518" i="3"/>
  <c r="F1519" i="3"/>
  <c r="F1520" i="3"/>
  <c r="F1521" i="3"/>
  <c r="F1522" i="3"/>
  <c r="F1523" i="3"/>
  <c r="F1524" i="3"/>
  <c r="F1525" i="3"/>
  <c r="F1526" i="3"/>
  <c r="F1527" i="3"/>
  <c r="F1528" i="3"/>
  <c r="F1529" i="3"/>
  <c r="F1530" i="3"/>
  <c r="F1531" i="3"/>
  <c r="F1532" i="3"/>
  <c r="F1533" i="3"/>
  <c r="F1534" i="3"/>
  <c r="F1535" i="3"/>
  <c r="F1536" i="3"/>
  <c r="F1537" i="3"/>
  <c r="F1538" i="3"/>
  <c r="F1539" i="3"/>
  <c r="F1540" i="3"/>
  <c r="F1541" i="3"/>
  <c r="F1542" i="3"/>
  <c r="F1543" i="3"/>
  <c r="F1544" i="3"/>
  <c r="F1545" i="3"/>
  <c r="F1546" i="3"/>
  <c r="F1547" i="3"/>
  <c r="F1548" i="3"/>
  <c r="F1549" i="3"/>
  <c r="F1550" i="3"/>
  <c r="F1551" i="3"/>
  <c r="F1552" i="3"/>
  <c r="F1553" i="3"/>
  <c r="F1554" i="3"/>
  <c r="F1555" i="3"/>
  <c r="F1556" i="3"/>
  <c r="F1557" i="3"/>
  <c r="F1558" i="3"/>
  <c r="F1559" i="3"/>
  <c r="F1560" i="3"/>
  <c r="F1561" i="3"/>
  <c r="F1562" i="3"/>
  <c r="F1563" i="3"/>
  <c r="F1564" i="3"/>
  <c r="F1565" i="3"/>
  <c r="F1566" i="3"/>
  <c r="F1567" i="3"/>
  <c r="F1568" i="3"/>
  <c r="F1569" i="3"/>
  <c r="F1570" i="3"/>
  <c r="F1571" i="3"/>
  <c r="F1572" i="3"/>
  <c r="F1573" i="3"/>
  <c r="F1574" i="3"/>
  <c r="F1575" i="3"/>
  <c r="F1576" i="3"/>
  <c r="F1577" i="3"/>
  <c r="F1578" i="3"/>
  <c r="F1579" i="3"/>
  <c r="F1580" i="3"/>
  <c r="F1581" i="3"/>
  <c r="F1582" i="3"/>
  <c r="F1583" i="3"/>
  <c r="F1584" i="3"/>
  <c r="F1585" i="3"/>
  <c r="F1586" i="3"/>
  <c r="F1587" i="3"/>
  <c r="F1588" i="3"/>
  <c r="F1589" i="3"/>
  <c r="F1590" i="3"/>
  <c r="F1591" i="3"/>
  <c r="F1592" i="3"/>
  <c r="F1593" i="3"/>
  <c r="F1594" i="3"/>
  <c r="F1595" i="3"/>
  <c r="F1596" i="3"/>
  <c r="F1597" i="3"/>
  <c r="F1598" i="3"/>
  <c r="F1599" i="3"/>
  <c r="F1600" i="3"/>
  <c r="F1601" i="3"/>
  <c r="F1602" i="3"/>
  <c r="F1603" i="3"/>
  <c r="F1604" i="3"/>
  <c r="F1605" i="3"/>
  <c r="F1606" i="3"/>
  <c r="F1607" i="3"/>
  <c r="F1608" i="3"/>
  <c r="F1609" i="3"/>
  <c r="F1610" i="3"/>
  <c r="F1611" i="3"/>
  <c r="F1612" i="3"/>
  <c r="F1613" i="3"/>
  <c r="F1614" i="3"/>
  <c r="F1615" i="3"/>
  <c r="F1616" i="3"/>
  <c r="F1617" i="3"/>
  <c r="F1618" i="3"/>
  <c r="F1619" i="3"/>
  <c r="F1620" i="3"/>
  <c r="F1621" i="3"/>
  <c r="F1622" i="3"/>
  <c r="F1623" i="3"/>
  <c r="F1624" i="3"/>
  <c r="F1625" i="3"/>
  <c r="F1626" i="3"/>
  <c r="F1627" i="3"/>
  <c r="F1628" i="3"/>
  <c r="F1629" i="3"/>
  <c r="F1630" i="3"/>
  <c r="F1631" i="3"/>
  <c r="F1632" i="3"/>
  <c r="F1633" i="3"/>
  <c r="F1634" i="3"/>
  <c r="F1635" i="3"/>
  <c r="F1636" i="3"/>
  <c r="F1637" i="3"/>
  <c r="F1638" i="3"/>
  <c r="F1639" i="3"/>
  <c r="F1640" i="3"/>
  <c r="F1641" i="3"/>
  <c r="F1642" i="3"/>
  <c r="F1643" i="3"/>
  <c r="F1644" i="3"/>
  <c r="F1645" i="3"/>
  <c r="F1646" i="3"/>
  <c r="F1647" i="3"/>
  <c r="F1648" i="3"/>
  <c r="F1649" i="3"/>
  <c r="F1650" i="3"/>
  <c r="F1651" i="3"/>
  <c r="F1652" i="3"/>
  <c r="F1653" i="3"/>
  <c r="F1654" i="3"/>
  <c r="F1655" i="3"/>
  <c r="F1656" i="3"/>
  <c r="F1657" i="3"/>
  <c r="F1658" i="3"/>
  <c r="F1659" i="3"/>
  <c r="F1660" i="3"/>
  <c r="F1661" i="3"/>
  <c r="F1662" i="3"/>
  <c r="F1663" i="3"/>
  <c r="F1664" i="3"/>
  <c r="F1665" i="3"/>
  <c r="F1666" i="3"/>
  <c r="F1667" i="3"/>
  <c r="F1668" i="3"/>
  <c r="F1669" i="3"/>
  <c r="F1670" i="3"/>
  <c r="F1671" i="3"/>
  <c r="F1672" i="3"/>
  <c r="F1673" i="3"/>
  <c r="F1674" i="3"/>
  <c r="F1675" i="3"/>
  <c r="F1676" i="3"/>
  <c r="F1677" i="3"/>
  <c r="F1678" i="3"/>
  <c r="F1679" i="3"/>
  <c r="F1680" i="3"/>
  <c r="F1681" i="3"/>
  <c r="F1682" i="3"/>
  <c r="F1683" i="3"/>
  <c r="F1684" i="3"/>
  <c r="F1685" i="3"/>
  <c r="F1686" i="3"/>
  <c r="F1687" i="3"/>
  <c r="F1688" i="3"/>
  <c r="F1689" i="3"/>
  <c r="F1690" i="3"/>
  <c r="F1691" i="3"/>
  <c r="F1692" i="3"/>
  <c r="F1693" i="3"/>
  <c r="F1694" i="3"/>
  <c r="F1695" i="3"/>
  <c r="F1696" i="3"/>
  <c r="F1697" i="3"/>
  <c r="F1698" i="3"/>
  <c r="F1699" i="3"/>
  <c r="F1700" i="3"/>
  <c r="F1701" i="3"/>
  <c r="F1702" i="3"/>
  <c r="F1703" i="3"/>
  <c r="F1704" i="3"/>
  <c r="F1705" i="3"/>
  <c r="F1706" i="3"/>
  <c r="F1707" i="3"/>
  <c r="F1708" i="3"/>
  <c r="F1709" i="3"/>
  <c r="F1710" i="3"/>
  <c r="F1711" i="3"/>
  <c r="F1712" i="3"/>
  <c r="F1713" i="3"/>
  <c r="F1714" i="3"/>
  <c r="F1715" i="3"/>
  <c r="F1716" i="3"/>
  <c r="F1717" i="3"/>
  <c r="F1718" i="3"/>
  <c r="F1719" i="3"/>
  <c r="F1720" i="3"/>
  <c r="F1721" i="3"/>
  <c r="F1722" i="3"/>
  <c r="F1723" i="3"/>
  <c r="F1724" i="3"/>
  <c r="F1725" i="3"/>
  <c r="F1726" i="3"/>
  <c r="F1727" i="3"/>
  <c r="F1728" i="3"/>
  <c r="F1729" i="3"/>
  <c r="F1730" i="3"/>
  <c r="F1731" i="3"/>
  <c r="F1732" i="3"/>
  <c r="F1733" i="3"/>
  <c r="F1734" i="3"/>
  <c r="F1735" i="3"/>
  <c r="F1736" i="3"/>
  <c r="F1737" i="3"/>
  <c r="F1738" i="3"/>
  <c r="F1739" i="3"/>
  <c r="F1740" i="3"/>
  <c r="F1741" i="3"/>
  <c r="F1742" i="3"/>
  <c r="F1743" i="3"/>
  <c r="F1744" i="3"/>
  <c r="F1745" i="3"/>
  <c r="F1746" i="3"/>
  <c r="F1747" i="3"/>
  <c r="F1748" i="3"/>
  <c r="F1749" i="3"/>
  <c r="F1750" i="3"/>
  <c r="F1751" i="3"/>
  <c r="F1752" i="3"/>
  <c r="F1753" i="3"/>
  <c r="F1754" i="3"/>
  <c r="F1755" i="3"/>
  <c r="F1756" i="3"/>
  <c r="F1757" i="3"/>
  <c r="F1758" i="3"/>
  <c r="F1759" i="3"/>
  <c r="F1760" i="3"/>
  <c r="F1761" i="3"/>
  <c r="F1762" i="3"/>
  <c r="F1763" i="3"/>
  <c r="F1764" i="3"/>
  <c r="F1765" i="3"/>
  <c r="F1766" i="3"/>
  <c r="F1767" i="3"/>
  <c r="F1768" i="3"/>
  <c r="F1769" i="3"/>
  <c r="F1770" i="3"/>
  <c r="F1771" i="3"/>
  <c r="F1772" i="3"/>
  <c r="F1773" i="3"/>
  <c r="F1774" i="3"/>
  <c r="F1775" i="3"/>
  <c r="F1776" i="3"/>
  <c r="F1777" i="3"/>
  <c r="F1778" i="3"/>
  <c r="F1779" i="3"/>
  <c r="F1780" i="3"/>
  <c r="F1781" i="3"/>
  <c r="F1782" i="3"/>
  <c r="F1783" i="3"/>
  <c r="F1784" i="3"/>
  <c r="F1785" i="3"/>
  <c r="F1786" i="3"/>
  <c r="F1787" i="3"/>
  <c r="F1788" i="3"/>
  <c r="F1789" i="3"/>
  <c r="F1790" i="3"/>
  <c r="F1791" i="3"/>
  <c r="F1792" i="3"/>
  <c r="F1793" i="3"/>
  <c r="F1794" i="3"/>
  <c r="F1795" i="3"/>
  <c r="F1796" i="3"/>
  <c r="F1797" i="3"/>
  <c r="F1798" i="3"/>
  <c r="F1799" i="3"/>
  <c r="F1800" i="3"/>
  <c r="F1801" i="3"/>
  <c r="F1802" i="3"/>
  <c r="F1803" i="3"/>
  <c r="F1804" i="3"/>
  <c r="F1805" i="3"/>
  <c r="F1806" i="3"/>
  <c r="F1807" i="3"/>
  <c r="F1808" i="3"/>
  <c r="F1809" i="3"/>
  <c r="F1810" i="3"/>
  <c r="F1811" i="3"/>
  <c r="F1812" i="3"/>
  <c r="F1813" i="3"/>
  <c r="F1814" i="3"/>
  <c r="F1815" i="3"/>
  <c r="F1816" i="3"/>
  <c r="F1817" i="3"/>
  <c r="F1818" i="3"/>
  <c r="F1819" i="3"/>
  <c r="F1820" i="3"/>
  <c r="F1821" i="3"/>
  <c r="F1822" i="3"/>
  <c r="F1823" i="3"/>
  <c r="F1824" i="3"/>
  <c r="F1825" i="3"/>
  <c r="F1826" i="3"/>
  <c r="F1827" i="3"/>
  <c r="F1828" i="3"/>
  <c r="F1829" i="3"/>
  <c r="F1830" i="3"/>
  <c r="F1831" i="3"/>
  <c r="F1832" i="3"/>
  <c r="F1833" i="3"/>
  <c r="F1834" i="3"/>
  <c r="F1835" i="3"/>
  <c r="F1836" i="3"/>
  <c r="F1837" i="3"/>
  <c r="F1838" i="3"/>
  <c r="F1839" i="3"/>
  <c r="F1840" i="3"/>
  <c r="F1841" i="3"/>
  <c r="F1842" i="3"/>
  <c r="F1843" i="3"/>
  <c r="F1844" i="3"/>
  <c r="F1845" i="3"/>
  <c r="F1846" i="3"/>
  <c r="F1847" i="3"/>
  <c r="F1848" i="3"/>
  <c r="F1849" i="3"/>
  <c r="F1850" i="3"/>
  <c r="F1851" i="3"/>
  <c r="F1852" i="3"/>
  <c r="F1853" i="3"/>
  <c r="F1854" i="3"/>
  <c r="F1855" i="3"/>
  <c r="F1856" i="3"/>
  <c r="F1857" i="3"/>
  <c r="F1858" i="3"/>
  <c r="F1859" i="3"/>
  <c r="F1860" i="3"/>
  <c r="F1861" i="3"/>
  <c r="F1862" i="3"/>
  <c r="F1863" i="3"/>
  <c r="F1864" i="3"/>
  <c r="F1865" i="3"/>
  <c r="F1866" i="3"/>
  <c r="F1867" i="3"/>
  <c r="F1868" i="3"/>
  <c r="F1869" i="3"/>
  <c r="F1870" i="3"/>
  <c r="F1871" i="3"/>
  <c r="F1872" i="3"/>
  <c r="F1873" i="3"/>
  <c r="F1874" i="3"/>
  <c r="F1875" i="3"/>
  <c r="F1876" i="3"/>
  <c r="F1877" i="3"/>
  <c r="F1878" i="3"/>
  <c r="F1879" i="3"/>
  <c r="F1880" i="3"/>
  <c r="F1881" i="3"/>
  <c r="F1882" i="3"/>
  <c r="F1883" i="3"/>
  <c r="F1884" i="3"/>
  <c r="F1885" i="3"/>
  <c r="F1886" i="3"/>
  <c r="F1887" i="3"/>
  <c r="F1888" i="3"/>
  <c r="F1889" i="3"/>
  <c r="F1890" i="3"/>
  <c r="F1891" i="3"/>
  <c r="F1892" i="3"/>
  <c r="F1893" i="3"/>
  <c r="F1894" i="3"/>
  <c r="F1895" i="3"/>
  <c r="F1896" i="3"/>
  <c r="F1897" i="3"/>
  <c r="F1898" i="3"/>
  <c r="F1899" i="3"/>
  <c r="F1900" i="3"/>
  <c r="F1901" i="3"/>
  <c r="F1902" i="3"/>
  <c r="F1903" i="3"/>
  <c r="F1904" i="3"/>
  <c r="F1905" i="3"/>
  <c r="F1906" i="3"/>
  <c r="F1907" i="3"/>
  <c r="F1908" i="3"/>
  <c r="F1909" i="3"/>
  <c r="F1910" i="3"/>
  <c r="F1911" i="3"/>
  <c r="F1912" i="3"/>
  <c r="F1913" i="3"/>
  <c r="F1914" i="3"/>
  <c r="F1915" i="3"/>
  <c r="F1916" i="3"/>
  <c r="F1917" i="3"/>
  <c r="F1918" i="3"/>
  <c r="F1919" i="3"/>
  <c r="F1920" i="3"/>
  <c r="F1921" i="3"/>
  <c r="F1922" i="3"/>
  <c r="F1923" i="3"/>
  <c r="F1924" i="3"/>
  <c r="F1925" i="3"/>
  <c r="F1926" i="3"/>
  <c r="F1927" i="3"/>
  <c r="F1928" i="3"/>
  <c r="F1929" i="3"/>
  <c r="F1930" i="3"/>
  <c r="F1931" i="3"/>
  <c r="F1932" i="3"/>
  <c r="F1933" i="3"/>
  <c r="F1934" i="3"/>
  <c r="F1935" i="3"/>
  <c r="F1936" i="3"/>
  <c r="F1937" i="3"/>
  <c r="F1938" i="3"/>
  <c r="F1939" i="3"/>
  <c r="F1940" i="3"/>
  <c r="F1941" i="3"/>
  <c r="F1942" i="3"/>
  <c r="F1943" i="3"/>
  <c r="F1944" i="3"/>
  <c r="F1945" i="3"/>
  <c r="F1946" i="3"/>
  <c r="F1947" i="3"/>
  <c r="F1948" i="3"/>
  <c r="F1949" i="3"/>
  <c r="F1950" i="3"/>
  <c r="F1951" i="3"/>
  <c r="F1952" i="3"/>
  <c r="F1953" i="3"/>
  <c r="F1954" i="3"/>
  <c r="F1955" i="3"/>
  <c r="F1956" i="3"/>
  <c r="F1957" i="3"/>
  <c r="F1958" i="3"/>
  <c r="F1959" i="3"/>
  <c r="F1960" i="3"/>
  <c r="F1961" i="3"/>
  <c r="F1962" i="3"/>
  <c r="F1963" i="3"/>
  <c r="F1964" i="3"/>
  <c r="F1965" i="3"/>
  <c r="F1966" i="3"/>
  <c r="F1967" i="3"/>
  <c r="F1968" i="3"/>
  <c r="F1969" i="3"/>
  <c r="F1970" i="3"/>
  <c r="F1971" i="3"/>
  <c r="F1972" i="3"/>
  <c r="F1973" i="3"/>
  <c r="F1974" i="3"/>
  <c r="F1975" i="3"/>
  <c r="F1976" i="3"/>
  <c r="F1977" i="3"/>
  <c r="F1978" i="3"/>
  <c r="F1979" i="3"/>
  <c r="F1980" i="3"/>
  <c r="F1981" i="3"/>
  <c r="F1982" i="3"/>
  <c r="F1983" i="3"/>
  <c r="F1984" i="3"/>
  <c r="F1985" i="3"/>
  <c r="F1986" i="3"/>
  <c r="F1987" i="3"/>
  <c r="F1988" i="3"/>
  <c r="F1989" i="3"/>
  <c r="F1990" i="3"/>
  <c r="F1991" i="3"/>
  <c r="F1992" i="3"/>
  <c r="F1993" i="3"/>
  <c r="F1994" i="3"/>
  <c r="F1995" i="3"/>
  <c r="F1996" i="3"/>
  <c r="F1997" i="3"/>
  <c r="F1998" i="3"/>
  <c r="F1999" i="3"/>
  <c r="F2000" i="3"/>
  <c r="F2001" i="3"/>
  <c r="F2002" i="3"/>
  <c r="F2003" i="3"/>
  <c r="F2004" i="3"/>
  <c r="F2005" i="3"/>
  <c r="F2006" i="3"/>
  <c r="F2007" i="3"/>
  <c r="F2008" i="3"/>
  <c r="F2009" i="3"/>
  <c r="F2010" i="3"/>
  <c r="F2011" i="3"/>
  <c r="F2012" i="3"/>
  <c r="F2013" i="3"/>
  <c r="F2014" i="3"/>
  <c r="F2015" i="3"/>
  <c r="F2016" i="3"/>
  <c r="F2017" i="3"/>
  <c r="F2018" i="3"/>
  <c r="F2019" i="3"/>
  <c r="F2020" i="3"/>
  <c r="F2021" i="3"/>
  <c r="F2022" i="3"/>
  <c r="F2023" i="3"/>
  <c r="F2024" i="3"/>
  <c r="F2025" i="3"/>
  <c r="F2026" i="3"/>
  <c r="F2027" i="3"/>
  <c r="F2028" i="3"/>
  <c r="F2029" i="3"/>
  <c r="F2030" i="3"/>
  <c r="F2031" i="3"/>
  <c r="F2032" i="3"/>
  <c r="F2033" i="3"/>
  <c r="F2034" i="3"/>
  <c r="F2035" i="3"/>
  <c r="F2036" i="3"/>
  <c r="F2037" i="3"/>
  <c r="F2038" i="3"/>
  <c r="F2039" i="3"/>
  <c r="F2040" i="3"/>
  <c r="F2041" i="3"/>
  <c r="F2042" i="3"/>
  <c r="F2043" i="3"/>
  <c r="F2044" i="3"/>
  <c r="F2045" i="3"/>
  <c r="F2046" i="3"/>
  <c r="F2047" i="3"/>
  <c r="F2048" i="3"/>
  <c r="F2049" i="3"/>
  <c r="F2050" i="3"/>
  <c r="F2051" i="3"/>
  <c r="F2052" i="3"/>
  <c r="F2053" i="3"/>
  <c r="F2054" i="3"/>
  <c r="F2055" i="3"/>
  <c r="F2056" i="3"/>
  <c r="F2057" i="3"/>
  <c r="F2058" i="3"/>
  <c r="F2059" i="3"/>
  <c r="F2060" i="3"/>
  <c r="F2061" i="3"/>
  <c r="F2062" i="3"/>
  <c r="F2063" i="3"/>
  <c r="F2064" i="3"/>
  <c r="F2065" i="3"/>
  <c r="F2066" i="3"/>
  <c r="F2067" i="3"/>
  <c r="F2068" i="3"/>
  <c r="F2069" i="3"/>
  <c r="F2070" i="3"/>
  <c r="F2071" i="3"/>
  <c r="F2072" i="3"/>
  <c r="F2073" i="3"/>
  <c r="F2074" i="3"/>
  <c r="F2075" i="3"/>
  <c r="F2076" i="3"/>
  <c r="F2077" i="3"/>
  <c r="F2078" i="3"/>
  <c r="F2079" i="3"/>
  <c r="F2080" i="3"/>
  <c r="F2081" i="3"/>
  <c r="F2082" i="3"/>
  <c r="F2083" i="3"/>
  <c r="F2084" i="3"/>
  <c r="F2085" i="3"/>
  <c r="F2086" i="3"/>
  <c r="F2087" i="3"/>
  <c r="F2088" i="3"/>
  <c r="F2089" i="3"/>
  <c r="F2090" i="3"/>
  <c r="F2091" i="3"/>
  <c r="F2092" i="3"/>
  <c r="F2093" i="3"/>
  <c r="F2094" i="3"/>
  <c r="F2095" i="3"/>
  <c r="F2096" i="3"/>
  <c r="F2097" i="3"/>
  <c r="F2098" i="3"/>
  <c r="F2099" i="3"/>
  <c r="F2100" i="3"/>
  <c r="F2101" i="3"/>
  <c r="F2102" i="3"/>
  <c r="F2103" i="3"/>
  <c r="F2104" i="3"/>
  <c r="F2105" i="3"/>
  <c r="F2106" i="3"/>
  <c r="F2107" i="3"/>
  <c r="F2108" i="3"/>
  <c r="F2109" i="3"/>
  <c r="F2110" i="3"/>
  <c r="F2111" i="3"/>
  <c r="F2112" i="3"/>
  <c r="F2113" i="3"/>
  <c r="F2114" i="3"/>
  <c r="F2115" i="3"/>
  <c r="F2116" i="3"/>
  <c r="F2117" i="3"/>
  <c r="F2118" i="3"/>
  <c r="F2119" i="3"/>
  <c r="F2120" i="3"/>
  <c r="F2121" i="3"/>
  <c r="F2122" i="3"/>
  <c r="F2123" i="3"/>
  <c r="F2124" i="3"/>
  <c r="F2125" i="3"/>
  <c r="F2126" i="3"/>
  <c r="F2127" i="3"/>
  <c r="F2128" i="3"/>
  <c r="F2129" i="3"/>
  <c r="F2130" i="3"/>
  <c r="F2131" i="3"/>
  <c r="F2132" i="3"/>
  <c r="F2133" i="3"/>
  <c r="F2134" i="3"/>
  <c r="F2135" i="3"/>
  <c r="F2136" i="3"/>
  <c r="F2137" i="3"/>
  <c r="F2138" i="3"/>
  <c r="F2139" i="3"/>
  <c r="F2140" i="3"/>
  <c r="F2141" i="3"/>
  <c r="F2142" i="3"/>
  <c r="F2143" i="3"/>
  <c r="F2144" i="3"/>
  <c r="F2145" i="3"/>
  <c r="F2146" i="3"/>
  <c r="F2147" i="3"/>
  <c r="F2148" i="3"/>
  <c r="F2149" i="3"/>
  <c r="F2150" i="3"/>
  <c r="F2151" i="3"/>
  <c r="F2152" i="3"/>
  <c r="F2153" i="3"/>
  <c r="F2154" i="3"/>
  <c r="F2155" i="3"/>
  <c r="F2156" i="3"/>
  <c r="F2157" i="3"/>
  <c r="F2158" i="3"/>
  <c r="F2159" i="3"/>
  <c r="F2160" i="3"/>
  <c r="F2161" i="3"/>
  <c r="F2162" i="3"/>
  <c r="F2163" i="3"/>
  <c r="F2164" i="3"/>
  <c r="F2165" i="3"/>
  <c r="F2166" i="3"/>
  <c r="F2167" i="3"/>
  <c r="F2168" i="3"/>
  <c r="F2169" i="3"/>
  <c r="F2170" i="3"/>
  <c r="F2171" i="3"/>
  <c r="F2172" i="3"/>
  <c r="F2173" i="3"/>
  <c r="F2174" i="3"/>
  <c r="F2175" i="3"/>
  <c r="F2176" i="3"/>
  <c r="F2177" i="3"/>
  <c r="F2178" i="3"/>
  <c r="F2179" i="3"/>
  <c r="F2180" i="3"/>
  <c r="F2181" i="3"/>
  <c r="F2182" i="3"/>
  <c r="F2183" i="3"/>
  <c r="F2184" i="3"/>
  <c r="F2185" i="3"/>
  <c r="F2186" i="3"/>
  <c r="F2187" i="3"/>
  <c r="F2188" i="3"/>
  <c r="F2189" i="3"/>
  <c r="F2190" i="3"/>
  <c r="F2191" i="3"/>
  <c r="F2192" i="3"/>
  <c r="F2193" i="3"/>
  <c r="F2194" i="3"/>
  <c r="F2195" i="3"/>
  <c r="F2196" i="3"/>
  <c r="F2197" i="3"/>
  <c r="F2198" i="3"/>
  <c r="F2199" i="3"/>
  <c r="F2200" i="3"/>
  <c r="F2201" i="3"/>
  <c r="F2202" i="3"/>
  <c r="F2203" i="3"/>
  <c r="F2204" i="3"/>
  <c r="F2205" i="3"/>
  <c r="F2206" i="3"/>
  <c r="F2207" i="3"/>
  <c r="F2208" i="3"/>
  <c r="F2209" i="3"/>
  <c r="F2210" i="3"/>
  <c r="F2211" i="3"/>
  <c r="F2212" i="3"/>
  <c r="F2213" i="3"/>
  <c r="F2214" i="3"/>
  <c r="F2215" i="3"/>
  <c r="F2216" i="3"/>
  <c r="F2217" i="3"/>
  <c r="F2218" i="3"/>
  <c r="F2219" i="3"/>
  <c r="F2220" i="3"/>
  <c r="F2221" i="3"/>
  <c r="F2222" i="3"/>
  <c r="F2223" i="3"/>
  <c r="F2224" i="3"/>
  <c r="F2225" i="3"/>
  <c r="F2226" i="3"/>
  <c r="F2227" i="3"/>
  <c r="F2228" i="3"/>
  <c r="F2229" i="3"/>
  <c r="F2230" i="3"/>
  <c r="F2231" i="3"/>
  <c r="F2232" i="3"/>
  <c r="F2233" i="3"/>
  <c r="F2234" i="3"/>
  <c r="F2235" i="3"/>
  <c r="F2236" i="3"/>
  <c r="F2237" i="3"/>
  <c r="F2238" i="3"/>
  <c r="F2239" i="3"/>
  <c r="F2240" i="3"/>
  <c r="F2241" i="3"/>
  <c r="F2242" i="3"/>
  <c r="F2243" i="3"/>
  <c r="F2244" i="3"/>
  <c r="F2245" i="3"/>
  <c r="F2246" i="3"/>
  <c r="F2247" i="3"/>
  <c r="F2248" i="3"/>
  <c r="F2249" i="3"/>
  <c r="F2250" i="3"/>
  <c r="F2251" i="3"/>
  <c r="F2252" i="3"/>
  <c r="F2253" i="3"/>
  <c r="F2254" i="3"/>
  <c r="F2255" i="3"/>
  <c r="F2256" i="3"/>
  <c r="F2257" i="3"/>
  <c r="F2258" i="3"/>
  <c r="F2259" i="3"/>
  <c r="F2260" i="3"/>
  <c r="F2261" i="3"/>
  <c r="F2262" i="3"/>
  <c r="F2263" i="3"/>
  <c r="F2264" i="3"/>
  <c r="F2265" i="3"/>
  <c r="F2266" i="3"/>
  <c r="F2267" i="3"/>
  <c r="F2268" i="3"/>
  <c r="F2269" i="3"/>
  <c r="F2270" i="3"/>
  <c r="F2271" i="3"/>
  <c r="F2272" i="3"/>
  <c r="F2273" i="3"/>
  <c r="F2274" i="3"/>
  <c r="F2275" i="3"/>
  <c r="F2276" i="3"/>
  <c r="F2277" i="3"/>
  <c r="F2278" i="3"/>
  <c r="F2279" i="3"/>
  <c r="F2280" i="3"/>
  <c r="F2281" i="3"/>
  <c r="F2282" i="3"/>
  <c r="F2283" i="3"/>
  <c r="F2284" i="3"/>
  <c r="F2285" i="3"/>
  <c r="F2286" i="3"/>
  <c r="F2287" i="3"/>
  <c r="F2288" i="3"/>
  <c r="F2289" i="3"/>
  <c r="F2290" i="3"/>
  <c r="F2291" i="3"/>
  <c r="F2292" i="3"/>
  <c r="F2293" i="3"/>
  <c r="F2294" i="3"/>
  <c r="F2295" i="3"/>
  <c r="F2296" i="3"/>
  <c r="F2297" i="3"/>
  <c r="F2298" i="3"/>
  <c r="F2299" i="3"/>
  <c r="F2300" i="3"/>
  <c r="F2301" i="3"/>
  <c r="F2302" i="3"/>
  <c r="F2303" i="3"/>
  <c r="F2304" i="3"/>
  <c r="F2305" i="3"/>
  <c r="F2306" i="3"/>
  <c r="F2307" i="3"/>
  <c r="F2308" i="3"/>
  <c r="F2309" i="3"/>
  <c r="F2310" i="3"/>
  <c r="F2311" i="3"/>
  <c r="F2312" i="3"/>
  <c r="F2313" i="3"/>
  <c r="F2314" i="3"/>
  <c r="F2315" i="3"/>
  <c r="F2316" i="3"/>
  <c r="F2317" i="3"/>
  <c r="F2318" i="3"/>
  <c r="F2319" i="3"/>
  <c r="F2320" i="3"/>
  <c r="F2321" i="3"/>
  <c r="F2322" i="3"/>
  <c r="F2323" i="3"/>
  <c r="F2324" i="3"/>
  <c r="F2325" i="3"/>
  <c r="F2326" i="3"/>
  <c r="F2327" i="3"/>
  <c r="F2328" i="3"/>
  <c r="F2329" i="3"/>
  <c r="F2330" i="3"/>
  <c r="F2331" i="3"/>
  <c r="F2332" i="3"/>
  <c r="F2333" i="3"/>
  <c r="F2334" i="3"/>
  <c r="F2335" i="3"/>
  <c r="F2336" i="3"/>
  <c r="F2337" i="3"/>
  <c r="F2338" i="3"/>
  <c r="F2339" i="3"/>
  <c r="F2340" i="3"/>
  <c r="F2341" i="3"/>
  <c r="F2342" i="3"/>
  <c r="F2343" i="3"/>
  <c r="F2344" i="3"/>
  <c r="F2345" i="3"/>
  <c r="F2346" i="3"/>
  <c r="F2347" i="3"/>
  <c r="F2348" i="3"/>
  <c r="F2349" i="3"/>
  <c r="F2350" i="3"/>
  <c r="F2351" i="3"/>
  <c r="F2352" i="3"/>
  <c r="F2353" i="3"/>
  <c r="F2354" i="3"/>
  <c r="F2355" i="3"/>
  <c r="F2356" i="3"/>
  <c r="F2357" i="3"/>
  <c r="F2358" i="3"/>
  <c r="F2359" i="3"/>
  <c r="F2360" i="3"/>
  <c r="F2361" i="3"/>
  <c r="F2362" i="3"/>
  <c r="F2363" i="3"/>
  <c r="F2364" i="3"/>
  <c r="F2365" i="3"/>
  <c r="F2366" i="3"/>
  <c r="F2367" i="3"/>
  <c r="F2368" i="3"/>
  <c r="F2369" i="3"/>
  <c r="F2370" i="3"/>
  <c r="F2371" i="3"/>
  <c r="F2372" i="3"/>
  <c r="F2373" i="3"/>
  <c r="F2374" i="3"/>
  <c r="F2375" i="3"/>
  <c r="F2376" i="3"/>
  <c r="F2377" i="3"/>
  <c r="F2378" i="3"/>
  <c r="F2379" i="3"/>
  <c r="F2380" i="3"/>
  <c r="F2381" i="3"/>
  <c r="F2382" i="3"/>
  <c r="F2383" i="3"/>
  <c r="F2384" i="3"/>
  <c r="F2385" i="3"/>
  <c r="F2386" i="3"/>
  <c r="F2387" i="3"/>
  <c r="F2388" i="3"/>
  <c r="F2389" i="3"/>
  <c r="F2390" i="3"/>
  <c r="F2391" i="3"/>
  <c r="F2392" i="3"/>
  <c r="F2393" i="3"/>
  <c r="F2394" i="3"/>
  <c r="F2395" i="3"/>
  <c r="F2396" i="3"/>
  <c r="F2397" i="3"/>
  <c r="F2398" i="3"/>
  <c r="F2399" i="3"/>
  <c r="F2400" i="3"/>
  <c r="F2401" i="3"/>
  <c r="F2402" i="3"/>
  <c r="F2403" i="3"/>
  <c r="F2404" i="3"/>
  <c r="F2405" i="3"/>
  <c r="F2406" i="3"/>
  <c r="F2407" i="3"/>
  <c r="F2408" i="3"/>
  <c r="F2409" i="3"/>
  <c r="F2410" i="3"/>
  <c r="F2411" i="3"/>
  <c r="F2412" i="3"/>
  <c r="F2413" i="3"/>
  <c r="F2414" i="3"/>
  <c r="F2415" i="3"/>
  <c r="F2416" i="3"/>
  <c r="F2417" i="3"/>
  <c r="F2418" i="3"/>
  <c r="F2419" i="3"/>
  <c r="F2420" i="3"/>
  <c r="F2421" i="3"/>
  <c r="F2422" i="3"/>
  <c r="F2423" i="3"/>
  <c r="F2424" i="3"/>
  <c r="F2425" i="3"/>
  <c r="F2426" i="3"/>
  <c r="F2427" i="3"/>
  <c r="F2428" i="3"/>
  <c r="F2429" i="3"/>
  <c r="F2430" i="3"/>
  <c r="F2431" i="3"/>
  <c r="F2432" i="3"/>
  <c r="F2433" i="3"/>
  <c r="F2434" i="3"/>
  <c r="F2435" i="3"/>
  <c r="F2436" i="3"/>
  <c r="F2437" i="3"/>
  <c r="F2438" i="3"/>
  <c r="F2439" i="3"/>
  <c r="F2440" i="3"/>
  <c r="F2441" i="3"/>
  <c r="F2442" i="3"/>
  <c r="F2443" i="3"/>
  <c r="F2444" i="3"/>
  <c r="F2445" i="3"/>
  <c r="F2446" i="3"/>
  <c r="F2447" i="3"/>
  <c r="F2448" i="3"/>
  <c r="F2449" i="3"/>
  <c r="F2450" i="3"/>
  <c r="F2451" i="3"/>
  <c r="F2452" i="3"/>
  <c r="F2453" i="3"/>
  <c r="F2454" i="3"/>
  <c r="F2455" i="3"/>
  <c r="F2456" i="3"/>
  <c r="F2457" i="3"/>
  <c r="F2458" i="3"/>
  <c r="F2459" i="3"/>
  <c r="F2460" i="3"/>
  <c r="F2461" i="3"/>
  <c r="F2462" i="3"/>
  <c r="F2463" i="3"/>
  <c r="F2464" i="3"/>
  <c r="F2465" i="3"/>
  <c r="F2466" i="3"/>
  <c r="F2467" i="3"/>
  <c r="F2468" i="3"/>
  <c r="F2469" i="3"/>
  <c r="F2470" i="3"/>
  <c r="F2471" i="3"/>
  <c r="F2472" i="3"/>
  <c r="F2473" i="3"/>
  <c r="F2474" i="3"/>
  <c r="F2475" i="3"/>
  <c r="F2476" i="3"/>
  <c r="F2477" i="3"/>
  <c r="F2478" i="3"/>
  <c r="F2479" i="3"/>
  <c r="F2480" i="3"/>
  <c r="F2481" i="3"/>
  <c r="F2482" i="3"/>
  <c r="F2483" i="3"/>
  <c r="F2484" i="3"/>
  <c r="F2485" i="3"/>
  <c r="F2486" i="3"/>
  <c r="F2487" i="3"/>
  <c r="F2488" i="3"/>
  <c r="F2489" i="3"/>
  <c r="F2490" i="3"/>
  <c r="F2491" i="3"/>
  <c r="F2492" i="3"/>
  <c r="F2493" i="3"/>
  <c r="F2494" i="3"/>
  <c r="F2495" i="3"/>
  <c r="F2496" i="3"/>
  <c r="F2497" i="3"/>
  <c r="F2498" i="3"/>
  <c r="F2499" i="3"/>
  <c r="F2500" i="3"/>
  <c r="F2501" i="3"/>
  <c r="F2502" i="3"/>
  <c r="F2503" i="3"/>
  <c r="F2504" i="3"/>
  <c r="F2505" i="3"/>
  <c r="F2506" i="3"/>
  <c r="F2507" i="3"/>
  <c r="F2508" i="3"/>
  <c r="F2509" i="3"/>
  <c r="F2510" i="3"/>
  <c r="F2511" i="3"/>
  <c r="F2512" i="3"/>
  <c r="F2513" i="3"/>
  <c r="F2514" i="3"/>
  <c r="F2515" i="3"/>
  <c r="F2516" i="3"/>
  <c r="F2517" i="3"/>
  <c r="F2518" i="3"/>
  <c r="F2519" i="3"/>
  <c r="F2520" i="3"/>
  <c r="F2521" i="3"/>
  <c r="F2522" i="3"/>
  <c r="F2523" i="3"/>
  <c r="F2524" i="3"/>
  <c r="F2525" i="3"/>
  <c r="F2526" i="3"/>
  <c r="F2527" i="3"/>
  <c r="F2528" i="3"/>
  <c r="F2529" i="3"/>
  <c r="F2530" i="3"/>
  <c r="F2531" i="3"/>
  <c r="F2532" i="3"/>
  <c r="F2533" i="3"/>
  <c r="F2534" i="3"/>
  <c r="F2535" i="3"/>
  <c r="F2536" i="3"/>
  <c r="F2537" i="3"/>
  <c r="F2538" i="3"/>
  <c r="F2539" i="3"/>
  <c r="F2540" i="3"/>
  <c r="F2541" i="3"/>
  <c r="F2542" i="3"/>
  <c r="F2543" i="3"/>
  <c r="F2544" i="3"/>
  <c r="F2545" i="3"/>
  <c r="F2546" i="3"/>
  <c r="F2547" i="3"/>
  <c r="F2548" i="3"/>
  <c r="F2549" i="3"/>
  <c r="F2550" i="3"/>
  <c r="F2551" i="3"/>
  <c r="F2552" i="3"/>
  <c r="F2553" i="3"/>
  <c r="F2554" i="3"/>
  <c r="F2555" i="3"/>
  <c r="F2556" i="3"/>
  <c r="F2557" i="3"/>
  <c r="F2558" i="3"/>
  <c r="F2559" i="3"/>
  <c r="F2560" i="3"/>
  <c r="F2561" i="3"/>
  <c r="F2562" i="3"/>
  <c r="F2563" i="3"/>
  <c r="F2564" i="3"/>
  <c r="F2565" i="3"/>
  <c r="F2566" i="3"/>
  <c r="F2567" i="3"/>
  <c r="F2568" i="3"/>
  <c r="F2569" i="3"/>
  <c r="F2570" i="3"/>
  <c r="F2571" i="3"/>
  <c r="F2572" i="3"/>
  <c r="F2573" i="3"/>
  <c r="F2574" i="3"/>
  <c r="F2575" i="3"/>
  <c r="F2576" i="3"/>
  <c r="F2577" i="3"/>
  <c r="F2578" i="3"/>
  <c r="F2579" i="3"/>
  <c r="F2580" i="3"/>
  <c r="F2581" i="3"/>
  <c r="F2582" i="3"/>
  <c r="F2583" i="3"/>
  <c r="F2584" i="3"/>
  <c r="F2585" i="3"/>
  <c r="F2586" i="3"/>
  <c r="F2587" i="3"/>
  <c r="F2588" i="3"/>
  <c r="F2589" i="3"/>
  <c r="F2590" i="3"/>
  <c r="F2591" i="3"/>
  <c r="F2592" i="3"/>
  <c r="F2593" i="3"/>
  <c r="F2594" i="3"/>
  <c r="F2595" i="3"/>
  <c r="F2596" i="3"/>
  <c r="F2597" i="3"/>
  <c r="F2598" i="3"/>
  <c r="F2599" i="3"/>
  <c r="F2600" i="3"/>
  <c r="F2601" i="3"/>
  <c r="F2602" i="3"/>
  <c r="F2603" i="3"/>
  <c r="F2604" i="3"/>
  <c r="F2605" i="3"/>
  <c r="F2606" i="3"/>
  <c r="F2607" i="3"/>
  <c r="F2608" i="3"/>
  <c r="F2609" i="3"/>
  <c r="F2610" i="3"/>
  <c r="F2611" i="3"/>
  <c r="F2612" i="3"/>
  <c r="F2613" i="3"/>
  <c r="F2614" i="3"/>
  <c r="F2615" i="3"/>
  <c r="F2616" i="3"/>
  <c r="F2617" i="3"/>
  <c r="F2618" i="3"/>
  <c r="F2619" i="3"/>
  <c r="F2620" i="3"/>
  <c r="F2621" i="3"/>
  <c r="F2622" i="3"/>
  <c r="F2623" i="3"/>
  <c r="F2624" i="3"/>
  <c r="F2625" i="3"/>
  <c r="F2626" i="3"/>
  <c r="F2627" i="3"/>
  <c r="F2628" i="3"/>
  <c r="F2629" i="3"/>
  <c r="F2630" i="3"/>
  <c r="F2631" i="3"/>
  <c r="F2632" i="3"/>
  <c r="F2633" i="3"/>
  <c r="F2634" i="3"/>
  <c r="F2635" i="3"/>
  <c r="F2636" i="3"/>
  <c r="F2637" i="3"/>
  <c r="F2638" i="3"/>
  <c r="F2639" i="3"/>
  <c r="F2640" i="3"/>
  <c r="F2641" i="3"/>
  <c r="F2642" i="3"/>
  <c r="F2643" i="3"/>
  <c r="F2644" i="3"/>
  <c r="F2645" i="3"/>
  <c r="F2646" i="3"/>
  <c r="F2647" i="3"/>
  <c r="F2648" i="3"/>
  <c r="F2649" i="3"/>
  <c r="F2650" i="3"/>
  <c r="F2651" i="3"/>
  <c r="F2652" i="3"/>
  <c r="F2653" i="3"/>
  <c r="F2654" i="3"/>
  <c r="F2655" i="3"/>
  <c r="F2656" i="3"/>
  <c r="F2657" i="3"/>
  <c r="F2658" i="3"/>
  <c r="F2659" i="3"/>
  <c r="F2660" i="3"/>
  <c r="F2661" i="3"/>
  <c r="F2662" i="3"/>
  <c r="F2663" i="3"/>
  <c r="F2664" i="3"/>
  <c r="F2665" i="3"/>
  <c r="F2666" i="3"/>
  <c r="F2667" i="3"/>
  <c r="F2668" i="3"/>
  <c r="F2669" i="3"/>
  <c r="F2670" i="3"/>
  <c r="F2671" i="3"/>
  <c r="F2672" i="3"/>
  <c r="F2673" i="3"/>
  <c r="F2674" i="3"/>
  <c r="F2675" i="3"/>
  <c r="F2676" i="3"/>
  <c r="F2677" i="3"/>
  <c r="F2678" i="3"/>
  <c r="F2679" i="3"/>
  <c r="F2680" i="3"/>
  <c r="F2681" i="3"/>
  <c r="F2682" i="3"/>
  <c r="F2683" i="3"/>
  <c r="F2684" i="3"/>
  <c r="F2685" i="3"/>
  <c r="F2686" i="3"/>
  <c r="F2687" i="3"/>
  <c r="F2688" i="3"/>
  <c r="F2689" i="3"/>
  <c r="F2690" i="3"/>
  <c r="F2691" i="3"/>
  <c r="F2692" i="3"/>
  <c r="F2693" i="3"/>
  <c r="F2694" i="3"/>
  <c r="F2695" i="3"/>
  <c r="F2696" i="3"/>
  <c r="F2697" i="3"/>
  <c r="F2698" i="3"/>
  <c r="F2699" i="3"/>
  <c r="F2700" i="3"/>
  <c r="F2701" i="3"/>
  <c r="F2702" i="3"/>
  <c r="F2703" i="3"/>
  <c r="F2704" i="3"/>
  <c r="F2705" i="3"/>
  <c r="F2706" i="3"/>
  <c r="F2707" i="3"/>
  <c r="F2708" i="3"/>
  <c r="F2709" i="3"/>
  <c r="F2710" i="3"/>
  <c r="F2711" i="3"/>
  <c r="F2712" i="3"/>
  <c r="F2713" i="3"/>
  <c r="F2714" i="3"/>
  <c r="F2715" i="3"/>
  <c r="F2716" i="3"/>
  <c r="F2717" i="3"/>
  <c r="F2718" i="3"/>
  <c r="F2719" i="3"/>
  <c r="F2720" i="3"/>
  <c r="F2721" i="3"/>
  <c r="F2722" i="3"/>
  <c r="F2723" i="3"/>
  <c r="F2724" i="3"/>
  <c r="F2725" i="3"/>
  <c r="F2726" i="3"/>
  <c r="F2727" i="3"/>
  <c r="F2728" i="3"/>
  <c r="F2729" i="3"/>
  <c r="F2730" i="3"/>
  <c r="F2731" i="3"/>
  <c r="F2732" i="3"/>
  <c r="F2733" i="3"/>
  <c r="F2734" i="3"/>
  <c r="F2735" i="3"/>
  <c r="F2736" i="3"/>
  <c r="F2737" i="3"/>
  <c r="F2738" i="3"/>
  <c r="F2739" i="3"/>
  <c r="F2740" i="3"/>
  <c r="F2741" i="3"/>
  <c r="F2742" i="3"/>
  <c r="F2743" i="3"/>
  <c r="F2744" i="3"/>
  <c r="F2745" i="3"/>
  <c r="F2746" i="3"/>
  <c r="F2747" i="3"/>
  <c r="F2748" i="3"/>
  <c r="F2749" i="3"/>
  <c r="F2750" i="3"/>
  <c r="F2751" i="3"/>
  <c r="F2752" i="3"/>
  <c r="F2753" i="3"/>
  <c r="F2754" i="3"/>
  <c r="F2755" i="3"/>
  <c r="F2756" i="3"/>
  <c r="F2757" i="3"/>
  <c r="F2758" i="3"/>
  <c r="F2759" i="3"/>
  <c r="F2760" i="3"/>
  <c r="F2761" i="3"/>
  <c r="F2762" i="3"/>
  <c r="F2763" i="3"/>
  <c r="F2764" i="3"/>
  <c r="F2765" i="3"/>
  <c r="F2766" i="3"/>
  <c r="F2767" i="3"/>
  <c r="F2768" i="3"/>
  <c r="F2769" i="3"/>
  <c r="F2770" i="3"/>
  <c r="F2771" i="3"/>
  <c r="F2772" i="3"/>
  <c r="F2773" i="3"/>
  <c r="F2774" i="3"/>
  <c r="F2775" i="3"/>
  <c r="F2776" i="3"/>
  <c r="F2777" i="3"/>
  <c r="F2778" i="3"/>
  <c r="F2779" i="3"/>
  <c r="F2780" i="3"/>
  <c r="F2781" i="3"/>
  <c r="F2782" i="3"/>
  <c r="F2783" i="3"/>
  <c r="F2784" i="3"/>
  <c r="F2785" i="3"/>
  <c r="F2786" i="3"/>
  <c r="F2787" i="3"/>
  <c r="F2788" i="3"/>
  <c r="F2789" i="3"/>
  <c r="F2790" i="3"/>
  <c r="F2791" i="3"/>
  <c r="F2792" i="3"/>
  <c r="F2793" i="3"/>
  <c r="F2794" i="3"/>
  <c r="F2795" i="3"/>
  <c r="F2796" i="3"/>
  <c r="F2797" i="3"/>
  <c r="F2798" i="3"/>
  <c r="F2799" i="3"/>
  <c r="F2800" i="3"/>
  <c r="F2801" i="3"/>
  <c r="F2802" i="3"/>
  <c r="F2803" i="3"/>
  <c r="F2804" i="3"/>
  <c r="F2805" i="3"/>
  <c r="F2806" i="3"/>
  <c r="F2807" i="3"/>
  <c r="F2808" i="3"/>
  <c r="F2809" i="3"/>
  <c r="F2810" i="3"/>
  <c r="F2811" i="3"/>
  <c r="F2812" i="3"/>
  <c r="F2813" i="3"/>
  <c r="F2814" i="3"/>
  <c r="F2815" i="3"/>
  <c r="F2816" i="3"/>
  <c r="F2817" i="3"/>
  <c r="F2818" i="3"/>
  <c r="F2819" i="3"/>
  <c r="F2820" i="3"/>
  <c r="F2821" i="3"/>
  <c r="F2822" i="3"/>
  <c r="F2823" i="3"/>
  <c r="F2824" i="3"/>
  <c r="F2825" i="3"/>
  <c r="F2826" i="3"/>
  <c r="F2827" i="3"/>
  <c r="F2828" i="3"/>
  <c r="F2829" i="3"/>
  <c r="F2830" i="3"/>
  <c r="F2831" i="3"/>
  <c r="F2832" i="3"/>
  <c r="F2833" i="3"/>
  <c r="F2834" i="3"/>
  <c r="F2835" i="3"/>
  <c r="F2836" i="3"/>
  <c r="F2837" i="3"/>
  <c r="F2838" i="3"/>
  <c r="F2839" i="3"/>
  <c r="F2840" i="3"/>
  <c r="F2841" i="3"/>
  <c r="F2842" i="3"/>
  <c r="F2843" i="3"/>
  <c r="F2844" i="3"/>
  <c r="F2845" i="3"/>
  <c r="F2846" i="3"/>
  <c r="F2847" i="3"/>
  <c r="F2848" i="3"/>
  <c r="F2849" i="3"/>
  <c r="F2850" i="3"/>
  <c r="F2851" i="3"/>
  <c r="F2852" i="3"/>
  <c r="F2853" i="3"/>
  <c r="F2854" i="3"/>
  <c r="F2855" i="3"/>
  <c r="F2856" i="3"/>
  <c r="F2857" i="3"/>
  <c r="F2858" i="3"/>
  <c r="F2859" i="3"/>
  <c r="F2860" i="3"/>
  <c r="F2861" i="3"/>
  <c r="F2862" i="3"/>
  <c r="F2863" i="3"/>
  <c r="F2864" i="3"/>
  <c r="F2865" i="3"/>
  <c r="F2866" i="3"/>
  <c r="F2867" i="3"/>
  <c r="F2868" i="3"/>
  <c r="F2869" i="3"/>
  <c r="F2870" i="3"/>
  <c r="F2871" i="3"/>
  <c r="F2872" i="3"/>
  <c r="F2873" i="3"/>
  <c r="F2874" i="3"/>
  <c r="F2875" i="3"/>
  <c r="F2876" i="3"/>
  <c r="F2877" i="3"/>
  <c r="F2878" i="3"/>
  <c r="F2879" i="3"/>
  <c r="F2880" i="3"/>
  <c r="F2881" i="3"/>
  <c r="F2882" i="3"/>
  <c r="F2883" i="3"/>
  <c r="F2884" i="3"/>
  <c r="F2885" i="3"/>
  <c r="F2886" i="3"/>
  <c r="F2887" i="3"/>
  <c r="F2888" i="3"/>
  <c r="F2889" i="3"/>
  <c r="F2890" i="3"/>
  <c r="F2891" i="3"/>
  <c r="F2892" i="3"/>
  <c r="F2893" i="3"/>
  <c r="F2894" i="3"/>
  <c r="F2895" i="3"/>
  <c r="F2896" i="3"/>
  <c r="F2897" i="3"/>
  <c r="F2898" i="3"/>
  <c r="F2899" i="3"/>
  <c r="F2900" i="3"/>
  <c r="F2901" i="3"/>
  <c r="F2902" i="3"/>
  <c r="F2903" i="3"/>
  <c r="F2904" i="3"/>
  <c r="F2905" i="3"/>
  <c r="F2906" i="3"/>
  <c r="F2907" i="3"/>
  <c r="F2908" i="3"/>
  <c r="F2909" i="3"/>
  <c r="F2910" i="3"/>
  <c r="F2911" i="3"/>
  <c r="F2912" i="3"/>
  <c r="F2913" i="3"/>
  <c r="F2914" i="3"/>
  <c r="F2915" i="3"/>
  <c r="F2916" i="3"/>
  <c r="F2917" i="3"/>
  <c r="F2918" i="3"/>
  <c r="F2919" i="3"/>
  <c r="F2920" i="3"/>
  <c r="F2921" i="3"/>
  <c r="F2922" i="3"/>
  <c r="F2923" i="3"/>
  <c r="F2924" i="3"/>
  <c r="F2925" i="3"/>
  <c r="F2926" i="3"/>
  <c r="F2927" i="3"/>
  <c r="F2928" i="3"/>
  <c r="F2929" i="3"/>
  <c r="F2930" i="3"/>
  <c r="F2931" i="3"/>
  <c r="F2932" i="3"/>
  <c r="F2933" i="3"/>
  <c r="F2934" i="3"/>
  <c r="F2935" i="3"/>
  <c r="F2936" i="3"/>
  <c r="F2937" i="3"/>
  <c r="F2938" i="3"/>
  <c r="F2939" i="3"/>
  <c r="F2940" i="3"/>
  <c r="F2941" i="3"/>
  <c r="F2942" i="3"/>
  <c r="F2943" i="3"/>
  <c r="F2944" i="3"/>
  <c r="F2945" i="3"/>
  <c r="F2946" i="3"/>
  <c r="F2947" i="3"/>
  <c r="F2948" i="3"/>
  <c r="F2949" i="3"/>
  <c r="F2950" i="3"/>
  <c r="F2951" i="3"/>
  <c r="F2952" i="3"/>
  <c r="F2953" i="3"/>
  <c r="F2954" i="3"/>
  <c r="F2955" i="3"/>
  <c r="F2956" i="3"/>
  <c r="F2957" i="3"/>
  <c r="F2958" i="3"/>
  <c r="F2959" i="3"/>
  <c r="F2960" i="3"/>
  <c r="F2961" i="3"/>
  <c r="F2962" i="3"/>
  <c r="F2963" i="3"/>
  <c r="F2964" i="3"/>
  <c r="F2965" i="3"/>
  <c r="F2966" i="3"/>
  <c r="F2967" i="3"/>
  <c r="F2968" i="3"/>
  <c r="F2969" i="3"/>
  <c r="F2970" i="3"/>
  <c r="F2971" i="3"/>
  <c r="F2972" i="3"/>
  <c r="F2973" i="3"/>
  <c r="F2974" i="3"/>
  <c r="F2975" i="3"/>
  <c r="F2976" i="3"/>
  <c r="F2977" i="3"/>
  <c r="F2978" i="3"/>
  <c r="F2979" i="3"/>
  <c r="F2980" i="3"/>
  <c r="F2981" i="3"/>
  <c r="F2982" i="3"/>
  <c r="F2983" i="3"/>
  <c r="F2984" i="3"/>
  <c r="F2985" i="3"/>
  <c r="F2986" i="3"/>
  <c r="F2987" i="3"/>
  <c r="F2988" i="3"/>
  <c r="F2989" i="3"/>
  <c r="F2990" i="3"/>
  <c r="F2991" i="3"/>
  <c r="F2992" i="3"/>
  <c r="F2993" i="3"/>
  <c r="F2994" i="3"/>
  <c r="F2995" i="3"/>
  <c r="F2996" i="3"/>
  <c r="F2997" i="3"/>
  <c r="F2998" i="3"/>
  <c r="F2999" i="3"/>
  <c r="F3000" i="3"/>
  <c r="F3001" i="3"/>
  <c r="F3002" i="3"/>
  <c r="F3003" i="3"/>
  <c r="F3004" i="3"/>
  <c r="F3005" i="3"/>
  <c r="F3006" i="3"/>
  <c r="F3007" i="3"/>
  <c r="F3008" i="3"/>
  <c r="F3009" i="3"/>
  <c r="F3010" i="3"/>
  <c r="F3011" i="3"/>
  <c r="F3012" i="3"/>
  <c r="F3013" i="3"/>
  <c r="F3014" i="3"/>
  <c r="F3015" i="3"/>
  <c r="F3016" i="3"/>
  <c r="F3017" i="3"/>
  <c r="F3018" i="3"/>
  <c r="F3019" i="3"/>
  <c r="F3020" i="3"/>
  <c r="F3021" i="3"/>
  <c r="F3022" i="3"/>
  <c r="F3023" i="3"/>
  <c r="F3024" i="3"/>
  <c r="F3025" i="3"/>
  <c r="F3026" i="3"/>
  <c r="F3027" i="3"/>
  <c r="F3028" i="3"/>
  <c r="F3029" i="3"/>
  <c r="F3030" i="3"/>
  <c r="F3031" i="3"/>
  <c r="F3032" i="3"/>
  <c r="F3033" i="3"/>
  <c r="F3034" i="3"/>
  <c r="F3035" i="3"/>
  <c r="F3036" i="3"/>
  <c r="F3037" i="3"/>
  <c r="F3038" i="3"/>
  <c r="F3039" i="3"/>
  <c r="F3040" i="3"/>
  <c r="F3041" i="3"/>
  <c r="F3042" i="3"/>
  <c r="F3043" i="3"/>
  <c r="F3044" i="3"/>
  <c r="F3045" i="3"/>
  <c r="F3046" i="3"/>
  <c r="F3047" i="3"/>
  <c r="F3048" i="3"/>
  <c r="F3049" i="3"/>
  <c r="F3050" i="3"/>
  <c r="F3051" i="3"/>
  <c r="F3052" i="3"/>
  <c r="F3053" i="3"/>
  <c r="F3054" i="3"/>
  <c r="F3055" i="3"/>
  <c r="F3056" i="3"/>
  <c r="F3057" i="3"/>
  <c r="F3058" i="3"/>
  <c r="F3059" i="3"/>
  <c r="F3060" i="3"/>
  <c r="F3061" i="3"/>
  <c r="F3062" i="3"/>
  <c r="F3063" i="3"/>
  <c r="F3064" i="3"/>
  <c r="F3065" i="3"/>
  <c r="F3066" i="3"/>
  <c r="F3067" i="3"/>
  <c r="F3068" i="3"/>
  <c r="F3069" i="3"/>
  <c r="F3070" i="3"/>
  <c r="F3071" i="3"/>
  <c r="F3072" i="3"/>
  <c r="F3073" i="3"/>
  <c r="F3074" i="3"/>
  <c r="F3075" i="3"/>
  <c r="F3076" i="3"/>
  <c r="F3077" i="3"/>
  <c r="F3078" i="3"/>
  <c r="F3079" i="3"/>
  <c r="F3080" i="3"/>
  <c r="F3081" i="3"/>
  <c r="F3082" i="3"/>
  <c r="F3083" i="3"/>
  <c r="F3084" i="3"/>
  <c r="F3085" i="3"/>
  <c r="F3086" i="3"/>
  <c r="F3087" i="3"/>
  <c r="F3088" i="3"/>
  <c r="F3089" i="3"/>
  <c r="F3090" i="3"/>
  <c r="F3091" i="3"/>
  <c r="F3092" i="3"/>
  <c r="F3093" i="3"/>
  <c r="F3094" i="3"/>
  <c r="F3095" i="3"/>
  <c r="F3096" i="3"/>
  <c r="F3097" i="3"/>
  <c r="F3098" i="3"/>
  <c r="F3099" i="3"/>
  <c r="F3100" i="3"/>
  <c r="F3101" i="3"/>
  <c r="F3102" i="3"/>
  <c r="F3103" i="3"/>
  <c r="F3104" i="3"/>
  <c r="F3105" i="3"/>
  <c r="F3106" i="3"/>
  <c r="F3107" i="3"/>
  <c r="F3108" i="3"/>
  <c r="F3109" i="3"/>
  <c r="F3110" i="3"/>
  <c r="F3111" i="3"/>
  <c r="F3112" i="3"/>
  <c r="F3113" i="3"/>
  <c r="F3114" i="3"/>
  <c r="F3115" i="3"/>
  <c r="F3116" i="3"/>
  <c r="F3117" i="3"/>
  <c r="F3118" i="3"/>
  <c r="F3119" i="3"/>
  <c r="F3120" i="3"/>
  <c r="F3121" i="3"/>
  <c r="F3122" i="3"/>
  <c r="F3123" i="3"/>
  <c r="F3124" i="3"/>
  <c r="F3125" i="3"/>
  <c r="F3126" i="3"/>
  <c r="F3127" i="3"/>
  <c r="F3128" i="3"/>
  <c r="F3129" i="3"/>
  <c r="F3130" i="3"/>
  <c r="F3131" i="3"/>
  <c r="F3132" i="3"/>
  <c r="F3133" i="3"/>
  <c r="F3134" i="3"/>
  <c r="F3135" i="3"/>
  <c r="F3136" i="3"/>
  <c r="F3137" i="3"/>
  <c r="F3138" i="3"/>
  <c r="F3139" i="3"/>
  <c r="F3140" i="3"/>
  <c r="F3141" i="3"/>
  <c r="F3142" i="3"/>
  <c r="F3143" i="3"/>
  <c r="F3144" i="3"/>
  <c r="F3145" i="3"/>
  <c r="F3146" i="3"/>
  <c r="F3147" i="3"/>
  <c r="F3148" i="3"/>
  <c r="F3149" i="3"/>
  <c r="F3150" i="3"/>
  <c r="F3151" i="3"/>
  <c r="F3152" i="3"/>
  <c r="F3153" i="3"/>
  <c r="F3154" i="3"/>
  <c r="F3155" i="3"/>
  <c r="F3156" i="3"/>
  <c r="F3157" i="3"/>
  <c r="F3158" i="3"/>
  <c r="F3159" i="3"/>
  <c r="F3160" i="3"/>
  <c r="F3161" i="3"/>
  <c r="F3162" i="3"/>
  <c r="F3163" i="3"/>
  <c r="F3164" i="3"/>
  <c r="F3165" i="3"/>
  <c r="F3166" i="3"/>
  <c r="F3167" i="3"/>
  <c r="F3168" i="3"/>
  <c r="F3169" i="3"/>
  <c r="F3170" i="3"/>
  <c r="F3171" i="3"/>
  <c r="F3172" i="3"/>
  <c r="F3173" i="3"/>
  <c r="F3174" i="3"/>
  <c r="F3175" i="3"/>
  <c r="F3176" i="3"/>
  <c r="F3177" i="3"/>
  <c r="F3178" i="3"/>
  <c r="F3179" i="3"/>
  <c r="F3180" i="3"/>
  <c r="F3181" i="3"/>
  <c r="F3182" i="3"/>
  <c r="F3183" i="3"/>
  <c r="F3184" i="3"/>
  <c r="F3185" i="3"/>
  <c r="F3186" i="3"/>
  <c r="F3187" i="3"/>
  <c r="F3188" i="3"/>
  <c r="F3189" i="3"/>
  <c r="F3190" i="3"/>
  <c r="F3191" i="3"/>
  <c r="F3192" i="3"/>
  <c r="F3193" i="3"/>
  <c r="F3194" i="3"/>
  <c r="F3195" i="3"/>
  <c r="F3196" i="3"/>
  <c r="F3197" i="3"/>
  <c r="F3198" i="3"/>
  <c r="F3199" i="3"/>
  <c r="F3200" i="3"/>
  <c r="F3201" i="3"/>
  <c r="F3202" i="3"/>
  <c r="F3203" i="3"/>
  <c r="F3204" i="3"/>
  <c r="F3205" i="3"/>
  <c r="F3206" i="3"/>
  <c r="F3207" i="3"/>
  <c r="F3208" i="3"/>
  <c r="F3209" i="3"/>
  <c r="F3210" i="3"/>
  <c r="F3211" i="3"/>
  <c r="F3212" i="3"/>
  <c r="F3213" i="3"/>
  <c r="F3214" i="3"/>
  <c r="F3215" i="3"/>
  <c r="F3216" i="3"/>
  <c r="F3217" i="3"/>
  <c r="F3218" i="3"/>
  <c r="F3219" i="3"/>
  <c r="F3220" i="3"/>
  <c r="F3221" i="3"/>
  <c r="F3222" i="3"/>
  <c r="F3223" i="3"/>
  <c r="F3224" i="3"/>
  <c r="F3225" i="3"/>
  <c r="F3226" i="3"/>
  <c r="F3227" i="3"/>
  <c r="F3228" i="3"/>
  <c r="F3229" i="3"/>
  <c r="F3230" i="3"/>
  <c r="F3231" i="3"/>
  <c r="F3232" i="3"/>
  <c r="F3233" i="3"/>
  <c r="F3234" i="3"/>
  <c r="F3235" i="3"/>
  <c r="F3236" i="3"/>
  <c r="F3237" i="3"/>
  <c r="F3238" i="3"/>
  <c r="F3239" i="3"/>
  <c r="F3240" i="3"/>
  <c r="F3241" i="3"/>
  <c r="F3242" i="3"/>
  <c r="F3243" i="3"/>
  <c r="F3244" i="3"/>
  <c r="F3245" i="3"/>
  <c r="F3246" i="3"/>
  <c r="F3247" i="3"/>
  <c r="F3248" i="3"/>
  <c r="F3249" i="3"/>
  <c r="F3250" i="3"/>
  <c r="F3251" i="3"/>
  <c r="F3252" i="3"/>
  <c r="F3253" i="3"/>
  <c r="F3254" i="3"/>
  <c r="F3255" i="3"/>
  <c r="F3256" i="3"/>
  <c r="F3257" i="3"/>
  <c r="F3258" i="3"/>
  <c r="F3259" i="3"/>
  <c r="F3260" i="3"/>
  <c r="F3261" i="3"/>
  <c r="F3262" i="3"/>
  <c r="F3263" i="3"/>
  <c r="F3264" i="3"/>
  <c r="F3265" i="3"/>
  <c r="F3266" i="3"/>
  <c r="F3267" i="3"/>
  <c r="F3268" i="3"/>
  <c r="F3269" i="3"/>
  <c r="F3270" i="3"/>
  <c r="F3271" i="3"/>
  <c r="F3272" i="3"/>
  <c r="F3273" i="3"/>
  <c r="F3274" i="3"/>
  <c r="F3275" i="3"/>
  <c r="F3276" i="3"/>
  <c r="F3277" i="3"/>
  <c r="F3278" i="3"/>
  <c r="F3279" i="3"/>
  <c r="F3280" i="3"/>
  <c r="F3281" i="3"/>
  <c r="F3282" i="3"/>
  <c r="F3283" i="3"/>
  <c r="F3284" i="3"/>
  <c r="F3285" i="3"/>
  <c r="F3286" i="3"/>
  <c r="F3287" i="3"/>
  <c r="F3288" i="3"/>
  <c r="F3289" i="3"/>
  <c r="F3290" i="3"/>
  <c r="F3291" i="3"/>
  <c r="F3292" i="3"/>
  <c r="F3293" i="3"/>
  <c r="F3294" i="3"/>
  <c r="F3295" i="3"/>
  <c r="F3296" i="3"/>
  <c r="F3297" i="3"/>
  <c r="F3298" i="3"/>
  <c r="F3299" i="3"/>
  <c r="F3300" i="3"/>
  <c r="F3301" i="3"/>
  <c r="F3302" i="3"/>
  <c r="F3303" i="3"/>
  <c r="F3304" i="3"/>
  <c r="F3305" i="3"/>
  <c r="F3306" i="3"/>
  <c r="F3307" i="3"/>
  <c r="F3308" i="3"/>
  <c r="F3309" i="3"/>
  <c r="F3310" i="3"/>
  <c r="F3311" i="3"/>
  <c r="F3312" i="3"/>
  <c r="F3313" i="3"/>
  <c r="F3314" i="3"/>
  <c r="F3315" i="3"/>
  <c r="F3316" i="3"/>
  <c r="F3317" i="3"/>
  <c r="F3318" i="3"/>
  <c r="F3319" i="3"/>
  <c r="F3320" i="3"/>
  <c r="F3321" i="3"/>
  <c r="F3322" i="3"/>
  <c r="F3323" i="3"/>
  <c r="F3324" i="3"/>
  <c r="F3325" i="3"/>
  <c r="F3326" i="3"/>
  <c r="F3327" i="3"/>
  <c r="F3328" i="3"/>
  <c r="F3329" i="3"/>
  <c r="F3330" i="3"/>
  <c r="F3331" i="3"/>
  <c r="F3332" i="3"/>
  <c r="F3333" i="3"/>
  <c r="F3334" i="3"/>
  <c r="F3335" i="3"/>
  <c r="F3336" i="3"/>
  <c r="F3337" i="3"/>
  <c r="F3338" i="3"/>
  <c r="F3339" i="3"/>
  <c r="F3340" i="3"/>
  <c r="F3341" i="3"/>
  <c r="F3342" i="3"/>
  <c r="F3343" i="3"/>
  <c r="F3344" i="3"/>
  <c r="F3345" i="3"/>
  <c r="F3346" i="3"/>
  <c r="F3347" i="3"/>
  <c r="F3348" i="3"/>
  <c r="F3349" i="3"/>
  <c r="F3350" i="3"/>
  <c r="F3351" i="3"/>
  <c r="F3352" i="3"/>
  <c r="F3353" i="3"/>
  <c r="F3354" i="3"/>
  <c r="F3355" i="3"/>
  <c r="F3356" i="3"/>
  <c r="F3357" i="3"/>
  <c r="F3358" i="3"/>
  <c r="F3359" i="3"/>
  <c r="F3360" i="3"/>
  <c r="F3361" i="3"/>
  <c r="F3362" i="3"/>
  <c r="F3363" i="3"/>
  <c r="F3364" i="3"/>
  <c r="F3365" i="3"/>
  <c r="F3366" i="3"/>
  <c r="F3367" i="3"/>
  <c r="F3368" i="3"/>
  <c r="F3369" i="3"/>
  <c r="F3370" i="3"/>
  <c r="F3371" i="3"/>
  <c r="F3372" i="3"/>
  <c r="F3373" i="3"/>
  <c r="F3374" i="3"/>
  <c r="F3375" i="3"/>
  <c r="F3376" i="3"/>
  <c r="F3377" i="3"/>
  <c r="F3378" i="3"/>
  <c r="F3379" i="3"/>
  <c r="F3380" i="3"/>
  <c r="F3381" i="3"/>
  <c r="F3382" i="3"/>
  <c r="F3383" i="3"/>
  <c r="F3384" i="3"/>
  <c r="F3385" i="3"/>
  <c r="F3386" i="3"/>
  <c r="F3387" i="3"/>
  <c r="F3388" i="3"/>
  <c r="F3389" i="3"/>
  <c r="F3390" i="3"/>
  <c r="F3391" i="3"/>
  <c r="F3392" i="3"/>
  <c r="F3393" i="3"/>
  <c r="F3394" i="3"/>
  <c r="F3395" i="3"/>
  <c r="F3396" i="3"/>
  <c r="F3397" i="3"/>
  <c r="F3398" i="3"/>
  <c r="F3399" i="3"/>
  <c r="F3400" i="3"/>
  <c r="F3401" i="3"/>
  <c r="F3402" i="3"/>
  <c r="F3403" i="3"/>
  <c r="F3404" i="3"/>
  <c r="F3405" i="3"/>
  <c r="F3406" i="3"/>
  <c r="F3407" i="3"/>
  <c r="F3408" i="3"/>
  <c r="F3409" i="3"/>
  <c r="F3410" i="3"/>
  <c r="F3411" i="3"/>
  <c r="F3412" i="3"/>
  <c r="F3413" i="3"/>
  <c r="F3414" i="3"/>
  <c r="F3415" i="3"/>
  <c r="F3416" i="3"/>
  <c r="F3417" i="3"/>
  <c r="F3418" i="3"/>
  <c r="F3419" i="3"/>
  <c r="F3420" i="3"/>
  <c r="F3421" i="3"/>
  <c r="F3422" i="3"/>
  <c r="F3423" i="3"/>
  <c r="F3424" i="3"/>
  <c r="F3425" i="3"/>
  <c r="F3426" i="3"/>
  <c r="F3427" i="3"/>
  <c r="F3428" i="3"/>
  <c r="F3429" i="3"/>
  <c r="F3430" i="3"/>
  <c r="F3431" i="3"/>
  <c r="F3432" i="3"/>
  <c r="F3433" i="3"/>
  <c r="F3434" i="3"/>
  <c r="F3435" i="3"/>
  <c r="F3436" i="3"/>
  <c r="F3437" i="3"/>
  <c r="F3438" i="3"/>
  <c r="F3439" i="3"/>
  <c r="F3440" i="3"/>
  <c r="F3441" i="3"/>
  <c r="F3442" i="3"/>
  <c r="F3443" i="3"/>
  <c r="F3444" i="3"/>
  <c r="F3445" i="3"/>
  <c r="F3446" i="3"/>
  <c r="F3447" i="3"/>
  <c r="F3448" i="3"/>
  <c r="F3449" i="3"/>
  <c r="F3450" i="3"/>
  <c r="F3451" i="3"/>
  <c r="F3452" i="3"/>
  <c r="F3453" i="3"/>
  <c r="F3454" i="3"/>
  <c r="F3455" i="3"/>
  <c r="F3456" i="3"/>
  <c r="F3457" i="3"/>
  <c r="F3458" i="3"/>
  <c r="F3459" i="3"/>
  <c r="F3460" i="3"/>
  <c r="F3461" i="3"/>
  <c r="F3462" i="3"/>
  <c r="F3463" i="3"/>
  <c r="F3464" i="3"/>
  <c r="F3465" i="3"/>
  <c r="F3466" i="3"/>
  <c r="F3467" i="3"/>
  <c r="F3468" i="3"/>
  <c r="F3469" i="3"/>
  <c r="F3470" i="3"/>
  <c r="F3471" i="3"/>
  <c r="F3472" i="3"/>
  <c r="F3473" i="3"/>
  <c r="F3474" i="3"/>
  <c r="F3475" i="3"/>
  <c r="F3476" i="3"/>
  <c r="F3477" i="3"/>
  <c r="F3478" i="3"/>
  <c r="F3479" i="3"/>
  <c r="F3480" i="3"/>
  <c r="F3481" i="3"/>
  <c r="F3482" i="3"/>
  <c r="F3483" i="3"/>
  <c r="F3484" i="3"/>
  <c r="F3485" i="3"/>
  <c r="F3486" i="3"/>
  <c r="F3487" i="3"/>
  <c r="F3488" i="3"/>
  <c r="F3489" i="3"/>
  <c r="F3490" i="3"/>
  <c r="F3491" i="3"/>
  <c r="F3492" i="3"/>
  <c r="F3493" i="3"/>
  <c r="F3494" i="3"/>
  <c r="F3495" i="3"/>
  <c r="F3496" i="3"/>
  <c r="F3497" i="3"/>
  <c r="F3498" i="3"/>
  <c r="F3499" i="3"/>
  <c r="F3500" i="3"/>
  <c r="F3501" i="3"/>
  <c r="F3502" i="3"/>
  <c r="F3503" i="3"/>
  <c r="F3504" i="3"/>
  <c r="F3505" i="3"/>
  <c r="F3506" i="3"/>
  <c r="F3507" i="3"/>
  <c r="F3508" i="3"/>
  <c r="F3509" i="3"/>
  <c r="F3510" i="3"/>
  <c r="F3511" i="3"/>
  <c r="F3512" i="3"/>
  <c r="F3513" i="3"/>
  <c r="F3514" i="3"/>
  <c r="F3515" i="3"/>
  <c r="F3516" i="3"/>
  <c r="F3517" i="3"/>
  <c r="F3518" i="3"/>
  <c r="F3519" i="3"/>
  <c r="F3520" i="3"/>
  <c r="F3521" i="3"/>
  <c r="F3522" i="3"/>
  <c r="F3523" i="3"/>
  <c r="F3524" i="3"/>
  <c r="F3525" i="3"/>
  <c r="F3526" i="3"/>
  <c r="F3527" i="3"/>
  <c r="F3528" i="3"/>
  <c r="F3529" i="3"/>
  <c r="F3530" i="3"/>
  <c r="F3531" i="3"/>
  <c r="F3532" i="3"/>
  <c r="F3533" i="3"/>
  <c r="F3534" i="3"/>
  <c r="F3535" i="3"/>
  <c r="F3536" i="3"/>
  <c r="F3537" i="3"/>
  <c r="F3538" i="3"/>
  <c r="F3539" i="3"/>
  <c r="F3540" i="3"/>
  <c r="F3541" i="3"/>
  <c r="F3542" i="3"/>
  <c r="F3543" i="3"/>
  <c r="F3544" i="3"/>
  <c r="F3545" i="3"/>
  <c r="F3546" i="3"/>
  <c r="F3547" i="3"/>
  <c r="F3548" i="3"/>
  <c r="F3549" i="3"/>
  <c r="F3550" i="3"/>
  <c r="F3551" i="3"/>
  <c r="F3552" i="3"/>
  <c r="F3553" i="3"/>
  <c r="F3554" i="3"/>
  <c r="F3555" i="3"/>
  <c r="F3556" i="3"/>
  <c r="F3557" i="3"/>
  <c r="F3558" i="3"/>
  <c r="F3559" i="3"/>
  <c r="F3560" i="3"/>
  <c r="F3561" i="3"/>
  <c r="F3562" i="3"/>
  <c r="F3563" i="3"/>
  <c r="F3564" i="3"/>
  <c r="F3565" i="3"/>
  <c r="F3566" i="3"/>
  <c r="F3567" i="3"/>
  <c r="F3568" i="3"/>
  <c r="F3569" i="3"/>
  <c r="F3570" i="3"/>
  <c r="F3571" i="3"/>
  <c r="F3572" i="3"/>
  <c r="F3573" i="3"/>
  <c r="F3574" i="3"/>
  <c r="F3575" i="3"/>
  <c r="F3576" i="3"/>
  <c r="F3577" i="3"/>
  <c r="F3578" i="3"/>
  <c r="F3579" i="3"/>
  <c r="F3580" i="3"/>
  <c r="F3581" i="3"/>
  <c r="F3582" i="3"/>
  <c r="F3583" i="3"/>
  <c r="F3584" i="3"/>
  <c r="F3585" i="3"/>
  <c r="F3586" i="3"/>
  <c r="F3587" i="3"/>
  <c r="F3588" i="3"/>
  <c r="F3589" i="3"/>
  <c r="F3590" i="3"/>
  <c r="F3591" i="3"/>
  <c r="F3592" i="3"/>
  <c r="F3593" i="3"/>
  <c r="F3594" i="3"/>
  <c r="F3595" i="3"/>
  <c r="F3596" i="3"/>
  <c r="F3597" i="3"/>
  <c r="F3598" i="3"/>
  <c r="F3599" i="3"/>
  <c r="F3600" i="3"/>
  <c r="F3601" i="3"/>
  <c r="F3602" i="3"/>
  <c r="F3603" i="3"/>
  <c r="F3604" i="3"/>
  <c r="F3605" i="3"/>
  <c r="F3606" i="3"/>
  <c r="F3607" i="3"/>
  <c r="F3608" i="3"/>
  <c r="F3609" i="3"/>
  <c r="F3610" i="3"/>
  <c r="F3611" i="3"/>
  <c r="F3612" i="3"/>
  <c r="F3613" i="3"/>
  <c r="F3614" i="3"/>
  <c r="F3615" i="3"/>
  <c r="F3616" i="3"/>
  <c r="F3617" i="3"/>
  <c r="F3618" i="3"/>
  <c r="F3619" i="3"/>
  <c r="F3620" i="3"/>
  <c r="F3621" i="3"/>
  <c r="F3622" i="3"/>
  <c r="F3623" i="3"/>
  <c r="F3624" i="3"/>
  <c r="F3625" i="3"/>
  <c r="F3626" i="3"/>
  <c r="F3627" i="3"/>
  <c r="F3628" i="3"/>
  <c r="F3629" i="3"/>
  <c r="F3630" i="3"/>
  <c r="F3631" i="3"/>
  <c r="F3632" i="3"/>
  <c r="F3633" i="3"/>
  <c r="F3634" i="3"/>
  <c r="F3635" i="3"/>
  <c r="F3636" i="3"/>
  <c r="F3637" i="3"/>
  <c r="F3638" i="3"/>
  <c r="F3639" i="3"/>
  <c r="F3640" i="3"/>
  <c r="F3641" i="3"/>
  <c r="F3642" i="3"/>
  <c r="F3643" i="3"/>
  <c r="F3644" i="3"/>
  <c r="F3645" i="3"/>
  <c r="F3646" i="3"/>
  <c r="F3647" i="3"/>
  <c r="F3648" i="3"/>
  <c r="F3649" i="3"/>
  <c r="F3650" i="3"/>
  <c r="F3651" i="3"/>
  <c r="F3652" i="3"/>
  <c r="F3653" i="3"/>
  <c r="F3654" i="3"/>
  <c r="F3655" i="3"/>
  <c r="F3656" i="3"/>
  <c r="F3657" i="3"/>
  <c r="F3658" i="3"/>
  <c r="F3659" i="3"/>
  <c r="F3660" i="3"/>
  <c r="F3661" i="3"/>
  <c r="F3662" i="3"/>
  <c r="F3663" i="3"/>
  <c r="F3664" i="3"/>
  <c r="F3665" i="3"/>
  <c r="F3666" i="3"/>
  <c r="F3667" i="3"/>
  <c r="F3668" i="3"/>
  <c r="F3669" i="3"/>
  <c r="F3670" i="3"/>
  <c r="F3671" i="3"/>
  <c r="F3672" i="3"/>
  <c r="F3673" i="3"/>
  <c r="F3674" i="3"/>
  <c r="F3675" i="3"/>
  <c r="F3676" i="3"/>
  <c r="F3677" i="3"/>
  <c r="F3678" i="3"/>
  <c r="F3679" i="3"/>
  <c r="F3680" i="3"/>
  <c r="F3681" i="3"/>
  <c r="F3682" i="3"/>
  <c r="F3683" i="3"/>
  <c r="F3684" i="3"/>
  <c r="F3685" i="3"/>
  <c r="F3686" i="3"/>
  <c r="F3687" i="3"/>
  <c r="F3688" i="3"/>
  <c r="F3689" i="3"/>
  <c r="F3690" i="3"/>
  <c r="F3691" i="3"/>
  <c r="F3692" i="3"/>
  <c r="F3693" i="3"/>
  <c r="F3694" i="3"/>
  <c r="F3695" i="3"/>
  <c r="F3696" i="3"/>
  <c r="F3697" i="3"/>
  <c r="F3698" i="3"/>
  <c r="F3699" i="3"/>
  <c r="F3700" i="3"/>
  <c r="F3701" i="3"/>
  <c r="F3702" i="3"/>
  <c r="F3703" i="3"/>
  <c r="F3704" i="3"/>
  <c r="F3705" i="3"/>
  <c r="F3706" i="3"/>
  <c r="F3707" i="3"/>
  <c r="F3708" i="3"/>
  <c r="F3709" i="3"/>
  <c r="F3710" i="3"/>
  <c r="F3711" i="3"/>
  <c r="F3712" i="3"/>
  <c r="F3713" i="3"/>
  <c r="F3714" i="3"/>
  <c r="F3715" i="3"/>
  <c r="F3716" i="3"/>
  <c r="F3717" i="3"/>
  <c r="F3718" i="3"/>
  <c r="F3719" i="3"/>
  <c r="F3720" i="3"/>
  <c r="F3721" i="3"/>
  <c r="F3722" i="3"/>
  <c r="F3723" i="3"/>
  <c r="F3724" i="3"/>
  <c r="F3725" i="3"/>
  <c r="F3726" i="3"/>
  <c r="F3727" i="3"/>
  <c r="F3728" i="3"/>
  <c r="F3729" i="3"/>
  <c r="F3730" i="3"/>
  <c r="F3731" i="3"/>
  <c r="F3732" i="3"/>
  <c r="F3733" i="3"/>
  <c r="F3734" i="3"/>
  <c r="F3735" i="3"/>
  <c r="F3736" i="3"/>
  <c r="F3737" i="3"/>
  <c r="F3738" i="3"/>
  <c r="F3739" i="3"/>
  <c r="F3740" i="3"/>
  <c r="F3741" i="3"/>
  <c r="F3742" i="3"/>
  <c r="F3743" i="3"/>
  <c r="F3744" i="3"/>
  <c r="F3745" i="3"/>
  <c r="F3746" i="3"/>
  <c r="F3747" i="3"/>
  <c r="F3748" i="3"/>
  <c r="F3749" i="3"/>
  <c r="F3750" i="3"/>
  <c r="F3751" i="3"/>
  <c r="F3752" i="3"/>
  <c r="F3753" i="3"/>
  <c r="F3754" i="3"/>
  <c r="F3755" i="3"/>
  <c r="F3756" i="3"/>
  <c r="F3757" i="3"/>
  <c r="F3758" i="3"/>
  <c r="F3759" i="3"/>
  <c r="F3760" i="3"/>
  <c r="F3761" i="3"/>
  <c r="F3762" i="3"/>
  <c r="F3763" i="3"/>
  <c r="F3764" i="3"/>
  <c r="F3765" i="3"/>
  <c r="F3766" i="3"/>
  <c r="F3767" i="3"/>
  <c r="F3768" i="3"/>
  <c r="F3769" i="3"/>
  <c r="F3770" i="3"/>
  <c r="F3771" i="3"/>
  <c r="F3772" i="3"/>
  <c r="F3773" i="3"/>
  <c r="F3774" i="3"/>
  <c r="F3775" i="3"/>
  <c r="F3776" i="3"/>
  <c r="F3777" i="3"/>
  <c r="F3778" i="3"/>
  <c r="F3779" i="3"/>
  <c r="F3780" i="3"/>
  <c r="F3781" i="3"/>
  <c r="F3782" i="3"/>
  <c r="F3783" i="3"/>
  <c r="F3784" i="3"/>
  <c r="F3785" i="3"/>
  <c r="F3786" i="3"/>
  <c r="F3787" i="3"/>
  <c r="F3788" i="3"/>
  <c r="F3789" i="3"/>
  <c r="F3790" i="3"/>
  <c r="F3791" i="3"/>
  <c r="F3792" i="3"/>
  <c r="F3793" i="3"/>
  <c r="F3794" i="3"/>
  <c r="F3795" i="3"/>
  <c r="F3796" i="3"/>
  <c r="F3797" i="3"/>
  <c r="F3798" i="3"/>
  <c r="F3799" i="3"/>
  <c r="F3800" i="3"/>
  <c r="F3801" i="3"/>
  <c r="F3802" i="3"/>
  <c r="F3803" i="3"/>
  <c r="F3804" i="3"/>
  <c r="F3805" i="3"/>
  <c r="F3806" i="3"/>
  <c r="F3807" i="3"/>
  <c r="F3808" i="3"/>
  <c r="F3809" i="3"/>
  <c r="F3810" i="3"/>
  <c r="F3811" i="3"/>
  <c r="F3812" i="3"/>
  <c r="F3813" i="3"/>
  <c r="F3814" i="3"/>
  <c r="F3815" i="3"/>
  <c r="F3816" i="3"/>
  <c r="F3817" i="3"/>
  <c r="F3818" i="3"/>
  <c r="F3819" i="3"/>
  <c r="F3820" i="3"/>
  <c r="F3821" i="3"/>
  <c r="F3822" i="3"/>
  <c r="F3823" i="3"/>
  <c r="F3824" i="3"/>
  <c r="F3825" i="3"/>
  <c r="F3826" i="3"/>
  <c r="F3827" i="3"/>
  <c r="F3828" i="3"/>
  <c r="F3829" i="3"/>
  <c r="F3830" i="3"/>
  <c r="F3831" i="3"/>
  <c r="F3832" i="3"/>
  <c r="F3833" i="3"/>
  <c r="F3834" i="3"/>
  <c r="F3835" i="3"/>
  <c r="F3836" i="3"/>
  <c r="F3837" i="3"/>
  <c r="F3838" i="3"/>
  <c r="F3839" i="3"/>
  <c r="F3840" i="3"/>
  <c r="F3841" i="3"/>
  <c r="F3842" i="3"/>
  <c r="F3843" i="3"/>
  <c r="F3844" i="3"/>
  <c r="F3845" i="3"/>
  <c r="F3846" i="3"/>
  <c r="F3847" i="3"/>
  <c r="F3848" i="3"/>
  <c r="F3849" i="3"/>
  <c r="F3850" i="3"/>
  <c r="F3851" i="3"/>
  <c r="F3852" i="3"/>
  <c r="F3853" i="3"/>
  <c r="F3854" i="3"/>
  <c r="F3855" i="3"/>
  <c r="F3856" i="3"/>
  <c r="F3857" i="3"/>
  <c r="F3858" i="3"/>
  <c r="F3859" i="3"/>
  <c r="F3860" i="3"/>
  <c r="F3861" i="3"/>
  <c r="F3862" i="3"/>
  <c r="F3863" i="3"/>
  <c r="F3864" i="3"/>
  <c r="F3865" i="3"/>
  <c r="F3866" i="3"/>
  <c r="F3867" i="3"/>
  <c r="F3868" i="3"/>
  <c r="F3869" i="3"/>
  <c r="F3870" i="3"/>
  <c r="F3871" i="3"/>
  <c r="F3872" i="3"/>
  <c r="F3873" i="3"/>
  <c r="F3874" i="3"/>
  <c r="F3875" i="3"/>
  <c r="F3876" i="3"/>
  <c r="F3877" i="3"/>
  <c r="F3878" i="3"/>
  <c r="F3879" i="3"/>
  <c r="F3880" i="3"/>
  <c r="F3881" i="3"/>
  <c r="F3882" i="3"/>
  <c r="F3883" i="3"/>
  <c r="F3884" i="3"/>
  <c r="F3885" i="3"/>
  <c r="F3886" i="3"/>
  <c r="F3887" i="3"/>
  <c r="F3888" i="3"/>
  <c r="F3889" i="3"/>
  <c r="F3890" i="3"/>
  <c r="F3891" i="3"/>
  <c r="F3892" i="3"/>
  <c r="F3893" i="3"/>
  <c r="F3894" i="3"/>
  <c r="F3895" i="3"/>
  <c r="F3896" i="3"/>
  <c r="F3897" i="3"/>
  <c r="F3898" i="3"/>
  <c r="F3899" i="3"/>
  <c r="F3900" i="3"/>
  <c r="F3901" i="3"/>
  <c r="F3902" i="3"/>
  <c r="F3903" i="3"/>
  <c r="F3904" i="3"/>
  <c r="F3905" i="3"/>
  <c r="F3906" i="3"/>
  <c r="F3907" i="3"/>
  <c r="F3908" i="3"/>
  <c r="F3909" i="3"/>
  <c r="F3910" i="3"/>
  <c r="F3911" i="3"/>
  <c r="F3912" i="3"/>
  <c r="F3913" i="3"/>
  <c r="F3914" i="3"/>
  <c r="F3915" i="3"/>
  <c r="F3916" i="3"/>
  <c r="F3917" i="3"/>
  <c r="F3918" i="3"/>
  <c r="F3919" i="3"/>
  <c r="F3920" i="3"/>
  <c r="F3921" i="3"/>
  <c r="F3922" i="3"/>
  <c r="F3923" i="3"/>
  <c r="F3924" i="3"/>
  <c r="F3925" i="3"/>
  <c r="F3926" i="3"/>
  <c r="F3927" i="3"/>
  <c r="F3928" i="3"/>
  <c r="F3929" i="3"/>
  <c r="F3930" i="3"/>
  <c r="F3931" i="3"/>
  <c r="F3932" i="3"/>
  <c r="F3933" i="3"/>
  <c r="F3934" i="3"/>
  <c r="F3935" i="3"/>
  <c r="F3936" i="3"/>
  <c r="F3937" i="3"/>
  <c r="F3938" i="3"/>
  <c r="F3939" i="3"/>
  <c r="F3940" i="3"/>
  <c r="F3941" i="3"/>
  <c r="F3942" i="3"/>
  <c r="F3943" i="3"/>
  <c r="F3944" i="3"/>
  <c r="F3945" i="3"/>
  <c r="F3946" i="3"/>
  <c r="F3947" i="3"/>
  <c r="F3948" i="3"/>
  <c r="F3949" i="3"/>
  <c r="F3950" i="3"/>
  <c r="F3951" i="3"/>
  <c r="F3952" i="3"/>
  <c r="F3953" i="3"/>
  <c r="F3954" i="3"/>
  <c r="F3955" i="3"/>
  <c r="F3956" i="3"/>
  <c r="F3957" i="3"/>
  <c r="F3958" i="3"/>
  <c r="F3959" i="3"/>
  <c r="F3960" i="3"/>
  <c r="F3961" i="3"/>
  <c r="F3962" i="3"/>
  <c r="F3963" i="3"/>
  <c r="F3964" i="3"/>
  <c r="F3965" i="3"/>
  <c r="F3966" i="3"/>
  <c r="F3967" i="3"/>
  <c r="F3968" i="3"/>
  <c r="F3969" i="3"/>
  <c r="F3970" i="3"/>
  <c r="F3971" i="3"/>
  <c r="F3972" i="3"/>
  <c r="F3973" i="3"/>
  <c r="F3974" i="3"/>
  <c r="F3975" i="3"/>
  <c r="F3976" i="3"/>
  <c r="F3977" i="3"/>
  <c r="F3978" i="3"/>
  <c r="F3979" i="3"/>
  <c r="F3980" i="3"/>
  <c r="F3981" i="3"/>
  <c r="F3982" i="3"/>
  <c r="F3983" i="3"/>
  <c r="F3984" i="3"/>
  <c r="F3985" i="3"/>
  <c r="F3986" i="3"/>
  <c r="F3987" i="3"/>
  <c r="F3988" i="3"/>
  <c r="F3989" i="3"/>
  <c r="F3990" i="3"/>
  <c r="F3991" i="3"/>
  <c r="F3992" i="3"/>
  <c r="F3993" i="3"/>
  <c r="F3994" i="3"/>
  <c r="F3995" i="3"/>
  <c r="F3996" i="3"/>
  <c r="F3997" i="3"/>
  <c r="F3998" i="3"/>
  <c r="F3999" i="3"/>
  <c r="F4000" i="3"/>
  <c r="F4001" i="3"/>
  <c r="F4002" i="3"/>
  <c r="F4003" i="3"/>
  <c r="F4004" i="3"/>
  <c r="F4005" i="3"/>
  <c r="F4006" i="3"/>
  <c r="F4007" i="3"/>
  <c r="F4008" i="3"/>
  <c r="F4009" i="3"/>
  <c r="F4010" i="3"/>
  <c r="F4011" i="3"/>
  <c r="F4012" i="3"/>
  <c r="F4013" i="3"/>
  <c r="F4014" i="3"/>
  <c r="F4015" i="3"/>
  <c r="F4016" i="3"/>
  <c r="F4017" i="3"/>
  <c r="F4018" i="3"/>
  <c r="F4019" i="3"/>
  <c r="F4020" i="3"/>
  <c r="F4021" i="3"/>
  <c r="F4022" i="3"/>
  <c r="F4023" i="3"/>
  <c r="F4024" i="3"/>
  <c r="F4025" i="3"/>
  <c r="F4026" i="3"/>
  <c r="F4027" i="3"/>
  <c r="F4028" i="3"/>
  <c r="F4029" i="3"/>
  <c r="F4030" i="3"/>
  <c r="F4031" i="3"/>
  <c r="F4032" i="3"/>
  <c r="F4033" i="3"/>
  <c r="F4034" i="3"/>
  <c r="F4035" i="3"/>
  <c r="F4036" i="3"/>
  <c r="F4037" i="3"/>
  <c r="F4038" i="3"/>
  <c r="F4039" i="3"/>
  <c r="F4040" i="3"/>
  <c r="F4041" i="3"/>
  <c r="F4042" i="3"/>
  <c r="F4043" i="3"/>
  <c r="F4044" i="3"/>
  <c r="F4045" i="3"/>
  <c r="F4046" i="3"/>
  <c r="F4047" i="3"/>
  <c r="F4048" i="3"/>
  <c r="F4049" i="3"/>
  <c r="F4050" i="3"/>
  <c r="F4051" i="3"/>
  <c r="F4052" i="3"/>
  <c r="F4053" i="3"/>
  <c r="F4054" i="3"/>
  <c r="F4055" i="3"/>
  <c r="F4056" i="3"/>
  <c r="F4057" i="3"/>
  <c r="F4058" i="3"/>
  <c r="F4059" i="3"/>
  <c r="F4060" i="3"/>
  <c r="F4061" i="3"/>
  <c r="F4062" i="3"/>
  <c r="F4063" i="3"/>
  <c r="F4064" i="3"/>
  <c r="F4065" i="3"/>
  <c r="F4066" i="3"/>
  <c r="F4067" i="3"/>
  <c r="F4068" i="3"/>
  <c r="F4069" i="3"/>
  <c r="F4070" i="3"/>
  <c r="F4071" i="3"/>
  <c r="F4072" i="3"/>
  <c r="F4073" i="3"/>
  <c r="F4074" i="3"/>
  <c r="F4075" i="3"/>
  <c r="F4076" i="3"/>
  <c r="F4077" i="3"/>
  <c r="F4078" i="3"/>
  <c r="F4079" i="3"/>
  <c r="F4080" i="3"/>
  <c r="F4081" i="3"/>
  <c r="F4082" i="3"/>
  <c r="F4083" i="3"/>
  <c r="F4084" i="3"/>
  <c r="F4085" i="3"/>
  <c r="F4086" i="3"/>
  <c r="F4087" i="3"/>
  <c r="F4088" i="3"/>
  <c r="F4089" i="3"/>
  <c r="F4090" i="3"/>
  <c r="F4091" i="3"/>
  <c r="F4092" i="3"/>
  <c r="F4093" i="3"/>
  <c r="F4094" i="3"/>
  <c r="F4095" i="3"/>
  <c r="F4096" i="3"/>
  <c r="F4097" i="3"/>
  <c r="F4098" i="3"/>
  <c r="F4099" i="3"/>
  <c r="F4100" i="3"/>
  <c r="F4101" i="3"/>
  <c r="F4102" i="3"/>
  <c r="F4103" i="3"/>
  <c r="F4104" i="3"/>
  <c r="F4105" i="3"/>
  <c r="F4106" i="3"/>
  <c r="F4107" i="3"/>
  <c r="F4108" i="3"/>
  <c r="F4109" i="3"/>
  <c r="F4110" i="3"/>
  <c r="F4111" i="3"/>
  <c r="F4112" i="3"/>
  <c r="F4113" i="3"/>
  <c r="F4114" i="3"/>
  <c r="F4115" i="3"/>
  <c r="F4116" i="3"/>
  <c r="F4117" i="3"/>
  <c r="F4118" i="3"/>
  <c r="F4119" i="3"/>
  <c r="F4120" i="3"/>
  <c r="F4121" i="3"/>
  <c r="F4122" i="3"/>
  <c r="F4123" i="3"/>
  <c r="F4124" i="3"/>
  <c r="F4125" i="3"/>
  <c r="F4126" i="3"/>
  <c r="F4127" i="3"/>
  <c r="F4128" i="3"/>
  <c r="F4129" i="3"/>
  <c r="F4130" i="3"/>
  <c r="F4131" i="3"/>
  <c r="F4132" i="3"/>
  <c r="F4133" i="3"/>
  <c r="F4134" i="3"/>
  <c r="F4135" i="3"/>
  <c r="F4136" i="3"/>
  <c r="F4137" i="3"/>
  <c r="F4138" i="3"/>
  <c r="F4139" i="3"/>
  <c r="F4140" i="3"/>
  <c r="F4141" i="3"/>
  <c r="F4142" i="3"/>
  <c r="F4143" i="3"/>
  <c r="F4144" i="3"/>
  <c r="F4145" i="3"/>
  <c r="F4146" i="3"/>
  <c r="F4147" i="3"/>
  <c r="F4148" i="3"/>
  <c r="F4149" i="3"/>
  <c r="F4150" i="3"/>
  <c r="F4151" i="3"/>
  <c r="F4152" i="3"/>
  <c r="F4153" i="3"/>
  <c r="F4154" i="3"/>
  <c r="F4155" i="3"/>
  <c r="F4156" i="3"/>
  <c r="F4157" i="3"/>
  <c r="F4158" i="3"/>
  <c r="F4159" i="3"/>
  <c r="F4160" i="3"/>
  <c r="F4161" i="3"/>
  <c r="F4162" i="3"/>
  <c r="F4163" i="3"/>
  <c r="F4164" i="3"/>
  <c r="F4165" i="3"/>
  <c r="F4166" i="3"/>
  <c r="F4167" i="3"/>
  <c r="F4168" i="3"/>
  <c r="F4169" i="3"/>
  <c r="F4170" i="3"/>
  <c r="F4171" i="3"/>
  <c r="F4172" i="3"/>
  <c r="F4173" i="3"/>
  <c r="F4174" i="3"/>
  <c r="F4175" i="3"/>
  <c r="F4176" i="3"/>
  <c r="F4177" i="3"/>
  <c r="F4178" i="3"/>
  <c r="F4179" i="3"/>
  <c r="F4180" i="3"/>
  <c r="F4181" i="3"/>
  <c r="F4182" i="3"/>
  <c r="F4183" i="3"/>
  <c r="F4184" i="3"/>
  <c r="F4185" i="3"/>
  <c r="F4186" i="3"/>
  <c r="F4187" i="3"/>
  <c r="F4188" i="3"/>
  <c r="F4189" i="3"/>
  <c r="F4190" i="3"/>
  <c r="F4191" i="3"/>
  <c r="F4192" i="3"/>
  <c r="F4193" i="3"/>
  <c r="F4194" i="3"/>
  <c r="F4195" i="3"/>
  <c r="F4196" i="3"/>
  <c r="F4197" i="3"/>
  <c r="F4198" i="3"/>
  <c r="F4199" i="3"/>
  <c r="F4200" i="3"/>
  <c r="F4201" i="3"/>
  <c r="F4202" i="3"/>
  <c r="F4203" i="3"/>
  <c r="F4204" i="3"/>
  <c r="F4205" i="3"/>
  <c r="F4206" i="3"/>
  <c r="F4207" i="3"/>
  <c r="F4208" i="3"/>
  <c r="F4209" i="3"/>
  <c r="F4210" i="3"/>
  <c r="F4211" i="3"/>
  <c r="F4212" i="3"/>
  <c r="F4213" i="3"/>
  <c r="F4214" i="3"/>
  <c r="F4215" i="3"/>
  <c r="F4216" i="3"/>
  <c r="F4217" i="3"/>
  <c r="F4218" i="3"/>
  <c r="F4219" i="3"/>
  <c r="F4220" i="3"/>
  <c r="F4221" i="3"/>
  <c r="F4222" i="3"/>
  <c r="F4223" i="3"/>
  <c r="F4224" i="3"/>
  <c r="F4225" i="3"/>
  <c r="F4226" i="3"/>
  <c r="F4227" i="3"/>
  <c r="F4228" i="3"/>
  <c r="F4229" i="3"/>
  <c r="F4230" i="3"/>
  <c r="F4231" i="3"/>
  <c r="F4232" i="3"/>
  <c r="F4233" i="3"/>
  <c r="F4234" i="3"/>
  <c r="F4235" i="3"/>
  <c r="F4236" i="3"/>
  <c r="F4237" i="3"/>
  <c r="F4238" i="3"/>
  <c r="F4239" i="3"/>
  <c r="F4240" i="3"/>
  <c r="F4241" i="3"/>
  <c r="F4242" i="3"/>
  <c r="F4243" i="3"/>
  <c r="F4244" i="3"/>
  <c r="F4245" i="3"/>
  <c r="F4246" i="3"/>
  <c r="F4247" i="3"/>
  <c r="F4248" i="3"/>
  <c r="F4249" i="3"/>
  <c r="F4250" i="3"/>
  <c r="F4251" i="3"/>
  <c r="F4252" i="3"/>
  <c r="F4253" i="3"/>
  <c r="F4254" i="3"/>
  <c r="F4255" i="3"/>
  <c r="F4256" i="3"/>
  <c r="F4257" i="3"/>
  <c r="F4258" i="3"/>
  <c r="F4259" i="3"/>
  <c r="F4260" i="3"/>
  <c r="F4261" i="3"/>
  <c r="F4262" i="3"/>
  <c r="F4263" i="3"/>
  <c r="F4264" i="3"/>
  <c r="F4265" i="3"/>
  <c r="F4266" i="3"/>
  <c r="F4267" i="3"/>
  <c r="F4268" i="3"/>
  <c r="F4269" i="3"/>
  <c r="F4270" i="3"/>
  <c r="F4271" i="3"/>
  <c r="F4272" i="3"/>
  <c r="F4273" i="3"/>
  <c r="F4274" i="3"/>
  <c r="F4275" i="3"/>
  <c r="F4276" i="3"/>
  <c r="F4277" i="3"/>
  <c r="F4278" i="3"/>
  <c r="F4279" i="3"/>
  <c r="F4280" i="3"/>
  <c r="F4281" i="3"/>
  <c r="F4282" i="3"/>
  <c r="F4283" i="3"/>
  <c r="F4284" i="3"/>
  <c r="F4285" i="3"/>
  <c r="F4286" i="3"/>
  <c r="F4287" i="3"/>
  <c r="F4288" i="3"/>
  <c r="F4289" i="3"/>
  <c r="F4290" i="3"/>
  <c r="F4291" i="3"/>
  <c r="F4292" i="3"/>
  <c r="F4293" i="3"/>
  <c r="F4294" i="3"/>
  <c r="F4295" i="3"/>
  <c r="F4296" i="3"/>
  <c r="F4297" i="3"/>
  <c r="F4298" i="3"/>
  <c r="F4299" i="3"/>
  <c r="F4300" i="3"/>
  <c r="F4301" i="3"/>
  <c r="F4302" i="3"/>
  <c r="F4303" i="3"/>
  <c r="F4304" i="3"/>
  <c r="F4305" i="3"/>
  <c r="F4306" i="3"/>
  <c r="F4307" i="3"/>
  <c r="F4308" i="3"/>
  <c r="F4309" i="3"/>
  <c r="F4310" i="3"/>
  <c r="F4311" i="3"/>
  <c r="F4312" i="3"/>
  <c r="F4313" i="3"/>
  <c r="F4314" i="3"/>
  <c r="F4315" i="3"/>
  <c r="F4316" i="3"/>
  <c r="F4317" i="3"/>
  <c r="F4318" i="3"/>
  <c r="F4319" i="3"/>
  <c r="F4320" i="3"/>
  <c r="F4321" i="3"/>
  <c r="F4322" i="3"/>
  <c r="F4323" i="3"/>
  <c r="F4324" i="3"/>
  <c r="F4325" i="3"/>
  <c r="F4326" i="3"/>
  <c r="F4327" i="3"/>
  <c r="F4328" i="3"/>
  <c r="F4329" i="3"/>
  <c r="F4330" i="3"/>
  <c r="F4331" i="3"/>
  <c r="F4332" i="3"/>
  <c r="F4333" i="3"/>
  <c r="F4334" i="3"/>
  <c r="F4335" i="3"/>
  <c r="F4336" i="3"/>
  <c r="F4337" i="3"/>
  <c r="F4338" i="3"/>
  <c r="F4339" i="3"/>
  <c r="F4340" i="3"/>
  <c r="F4341" i="3"/>
  <c r="F4342" i="3"/>
  <c r="F4343" i="3"/>
  <c r="F4344" i="3"/>
  <c r="F4345" i="3"/>
  <c r="F4346" i="3"/>
  <c r="F4347" i="3"/>
  <c r="F4348" i="3"/>
  <c r="F4349" i="3"/>
  <c r="F4350" i="3"/>
  <c r="F4351" i="3"/>
  <c r="F4352" i="3"/>
  <c r="F4353" i="3"/>
  <c r="F4354" i="3"/>
  <c r="F4355" i="3"/>
  <c r="F4356" i="3"/>
  <c r="F4357" i="3"/>
  <c r="F4358" i="3"/>
  <c r="F4359" i="3"/>
  <c r="F4360" i="3"/>
  <c r="F4361" i="3"/>
  <c r="F4362" i="3"/>
  <c r="F4363" i="3"/>
  <c r="F4364" i="3"/>
  <c r="F4365" i="3"/>
  <c r="F4366" i="3"/>
  <c r="F4367" i="3"/>
  <c r="F4368" i="3"/>
  <c r="F4369" i="3"/>
  <c r="F4370" i="3"/>
  <c r="F4371" i="3"/>
  <c r="F4372" i="3"/>
  <c r="F4373" i="3"/>
  <c r="F4374" i="3"/>
  <c r="F4375" i="3"/>
  <c r="F4376" i="3"/>
  <c r="F4377" i="3"/>
  <c r="F4378" i="3"/>
  <c r="F4379" i="3"/>
  <c r="F4380" i="3"/>
  <c r="F4381" i="3"/>
  <c r="F4382" i="3"/>
  <c r="F4383" i="3"/>
  <c r="F4384" i="3"/>
  <c r="F4385" i="3"/>
  <c r="F4386" i="3"/>
  <c r="F4387" i="3"/>
  <c r="F4388" i="3"/>
  <c r="F4389" i="3"/>
  <c r="F4390" i="3"/>
  <c r="F4391" i="3"/>
  <c r="F4392" i="3"/>
  <c r="F4393" i="3"/>
  <c r="F4394" i="3"/>
  <c r="F4395" i="3"/>
  <c r="F4396" i="3"/>
  <c r="F4397" i="3"/>
  <c r="F4398" i="3"/>
  <c r="F4399" i="3"/>
  <c r="F4400" i="3"/>
  <c r="F4401" i="3"/>
  <c r="F4402" i="3"/>
  <c r="F4403" i="3"/>
  <c r="F4404" i="3"/>
  <c r="F4405" i="3"/>
  <c r="F4406" i="3"/>
  <c r="F4407" i="3"/>
  <c r="F4408" i="3"/>
  <c r="F4409" i="3"/>
  <c r="F4410" i="3"/>
  <c r="F4411" i="3"/>
  <c r="F4412" i="3"/>
  <c r="F4413" i="3"/>
  <c r="F4414" i="3"/>
  <c r="F4415" i="3"/>
  <c r="F4416" i="3"/>
  <c r="F4417" i="3"/>
  <c r="F4418" i="3"/>
  <c r="F4419" i="3"/>
  <c r="F4420" i="3"/>
  <c r="F4421" i="3"/>
  <c r="F4422" i="3"/>
  <c r="F4423" i="3"/>
  <c r="F4424" i="3"/>
  <c r="F4425" i="3"/>
  <c r="F4426" i="3"/>
  <c r="F4427" i="3"/>
  <c r="F4428" i="3"/>
  <c r="F4429" i="3"/>
  <c r="F4430" i="3"/>
  <c r="F4431" i="3"/>
  <c r="F4432" i="3"/>
  <c r="F4433" i="3"/>
  <c r="F4434" i="3"/>
  <c r="F4435" i="3"/>
  <c r="F4436" i="3"/>
  <c r="F4437" i="3"/>
  <c r="F4438" i="3"/>
  <c r="F4439" i="3"/>
  <c r="F4440" i="3"/>
  <c r="F4441" i="3"/>
  <c r="F4442" i="3"/>
  <c r="F4443" i="3"/>
  <c r="F4444" i="3"/>
  <c r="F4445" i="3"/>
  <c r="F4446" i="3"/>
  <c r="F4447" i="3"/>
  <c r="F4448" i="3"/>
  <c r="F4449" i="3"/>
  <c r="F4450" i="3"/>
  <c r="F4451" i="3"/>
  <c r="F4452" i="3"/>
  <c r="F4453" i="3"/>
  <c r="F4454" i="3"/>
  <c r="F4455" i="3"/>
  <c r="F4456" i="3"/>
  <c r="F4457" i="3"/>
  <c r="F4458" i="3"/>
  <c r="F4459" i="3"/>
  <c r="F4460" i="3"/>
  <c r="F4461" i="3"/>
  <c r="F4462" i="3"/>
  <c r="F4463" i="3"/>
  <c r="F4464" i="3"/>
  <c r="F4465" i="3"/>
  <c r="F4466" i="3"/>
  <c r="F4467" i="3"/>
  <c r="F4468" i="3"/>
  <c r="F4469" i="3"/>
  <c r="F4470" i="3"/>
  <c r="F4471" i="3"/>
  <c r="F4472" i="3"/>
  <c r="F4473" i="3"/>
  <c r="F4474" i="3"/>
  <c r="F4475" i="3"/>
  <c r="F4476" i="3"/>
  <c r="F4477" i="3"/>
  <c r="F4478" i="3"/>
  <c r="F4479" i="3"/>
  <c r="F4480" i="3"/>
  <c r="F4481" i="3"/>
  <c r="F4482" i="3"/>
  <c r="F4483" i="3"/>
  <c r="F4484" i="3"/>
  <c r="F4485" i="3"/>
  <c r="F4486" i="3"/>
  <c r="F4487" i="3"/>
  <c r="F4488" i="3"/>
  <c r="F4489" i="3"/>
  <c r="F4490" i="3"/>
  <c r="F4491" i="3"/>
  <c r="F4492" i="3"/>
  <c r="F4493" i="3"/>
  <c r="F4494" i="3"/>
  <c r="F4495" i="3"/>
  <c r="F4496" i="3"/>
  <c r="F4497" i="3"/>
  <c r="F4498" i="3"/>
  <c r="F4499" i="3"/>
  <c r="F4500" i="3"/>
  <c r="F4501" i="3"/>
  <c r="F4502" i="3"/>
  <c r="F4503" i="3"/>
  <c r="F4504" i="3"/>
  <c r="F4505" i="3"/>
  <c r="F4506" i="3"/>
  <c r="F4507" i="3"/>
  <c r="F4508" i="3"/>
  <c r="F4509" i="3"/>
  <c r="F4510" i="3"/>
  <c r="F4511" i="3"/>
  <c r="F4512" i="3"/>
  <c r="F4513" i="3"/>
  <c r="F4514" i="3"/>
  <c r="F4515" i="3"/>
  <c r="F4516" i="3"/>
  <c r="F4517" i="3"/>
  <c r="F4518" i="3"/>
  <c r="F4519" i="3"/>
  <c r="F4520" i="3"/>
  <c r="F4521" i="3"/>
  <c r="F4522" i="3"/>
  <c r="F4523" i="3"/>
  <c r="F4524" i="3"/>
  <c r="F4525" i="3"/>
  <c r="F4526" i="3"/>
  <c r="F4527" i="3"/>
  <c r="F4528" i="3"/>
  <c r="F4529" i="3"/>
  <c r="F4530" i="3"/>
  <c r="F4531" i="3"/>
  <c r="F4532" i="3"/>
  <c r="F4533" i="3"/>
  <c r="F4534" i="3"/>
  <c r="F4535" i="3"/>
  <c r="F4536" i="3"/>
  <c r="F4537" i="3"/>
  <c r="F4538" i="3"/>
  <c r="F4539" i="3"/>
  <c r="F4540" i="3"/>
  <c r="F4541" i="3"/>
  <c r="F4542" i="3"/>
  <c r="F4543" i="3"/>
  <c r="F4544" i="3"/>
  <c r="F4545" i="3"/>
  <c r="F4546" i="3"/>
  <c r="F4547" i="3"/>
  <c r="F4548" i="3"/>
  <c r="F4549" i="3"/>
  <c r="F4550" i="3"/>
  <c r="F4551" i="3"/>
  <c r="F4552" i="3"/>
  <c r="F4553" i="3"/>
  <c r="F4554" i="3"/>
  <c r="F4555" i="3"/>
  <c r="F4556" i="3"/>
  <c r="F4557" i="3"/>
  <c r="F4558" i="3"/>
  <c r="F4559" i="3"/>
  <c r="F4560" i="3"/>
  <c r="F4561" i="3"/>
  <c r="F4562" i="3"/>
  <c r="F4563" i="3"/>
  <c r="F4564" i="3"/>
  <c r="F4565" i="3"/>
  <c r="F4566" i="3"/>
  <c r="F4567" i="3"/>
  <c r="F4568" i="3"/>
  <c r="F4569" i="3"/>
  <c r="F4570" i="3"/>
  <c r="F4571" i="3"/>
  <c r="F4572" i="3"/>
  <c r="F4573" i="3"/>
  <c r="F4574" i="3"/>
  <c r="F4575" i="3"/>
  <c r="F4576" i="3"/>
  <c r="F4577" i="3"/>
  <c r="F4578" i="3"/>
  <c r="F4579" i="3"/>
  <c r="F4580" i="3"/>
  <c r="F4581" i="3"/>
  <c r="F4582" i="3"/>
  <c r="F4583" i="3"/>
  <c r="F4584" i="3"/>
  <c r="F4585" i="3"/>
  <c r="F4586" i="3"/>
  <c r="F4587" i="3"/>
  <c r="F4588" i="3"/>
  <c r="F4589" i="3"/>
  <c r="F4590" i="3"/>
  <c r="F4591" i="3"/>
  <c r="F4592" i="3"/>
  <c r="F4593" i="3"/>
  <c r="F4594" i="3"/>
  <c r="F4595" i="3"/>
  <c r="F4596" i="3"/>
  <c r="F4597" i="3"/>
  <c r="F4598" i="3"/>
  <c r="F4599" i="3"/>
  <c r="F4600" i="3"/>
  <c r="F4601" i="3"/>
  <c r="F4602" i="3"/>
  <c r="F4603" i="3"/>
  <c r="F4604" i="3"/>
  <c r="F4605" i="3"/>
  <c r="F4606" i="3"/>
  <c r="F4607" i="3"/>
  <c r="F4608" i="3"/>
  <c r="F4609" i="3"/>
  <c r="F4610" i="3"/>
  <c r="F4611" i="3"/>
  <c r="F4612" i="3"/>
  <c r="F4613" i="3"/>
  <c r="F4614" i="3"/>
  <c r="F4615" i="3"/>
  <c r="F4616" i="3"/>
  <c r="F4617" i="3"/>
  <c r="F4618" i="3"/>
  <c r="F4619" i="3"/>
  <c r="F4620" i="3"/>
  <c r="F4621" i="3"/>
  <c r="F4622" i="3"/>
  <c r="F4623" i="3"/>
  <c r="F4624" i="3"/>
  <c r="F4625" i="3"/>
  <c r="F4626" i="3"/>
  <c r="F4627" i="3"/>
  <c r="F4628" i="3"/>
  <c r="F4629" i="3"/>
  <c r="F4630" i="3"/>
  <c r="F4631" i="3"/>
  <c r="F4632" i="3"/>
  <c r="F4633" i="3"/>
  <c r="F4634" i="3"/>
  <c r="F4635" i="3"/>
  <c r="F4636" i="3"/>
  <c r="F4637" i="3"/>
  <c r="F4638" i="3"/>
  <c r="F4639" i="3"/>
  <c r="F4640" i="3"/>
  <c r="F4641" i="3"/>
  <c r="F4642" i="3"/>
  <c r="F4643" i="3"/>
  <c r="F4644" i="3"/>
  <c r="F4645" i="3"/>
  <c r="F4646" i="3"/>
  <c r="F4647" i="3"/>
  <c r="F4648" i="3"/>
  <c r="F4649" i="3"/>
  <c r="F4650" i="3"/>
  <c r="F4651" i="3"/>
  <c r="F4652" i="3"/>
  <c r="F4653" i="3"/>
  <c r="F4654" i="3"/>
  <c r="F4655" i="3"/>
  <c r="F4656" i="3"/>
  <c r="F4657" i="3"/>
  <c r="F4658" i="3"/>
  <c r="F4659" i="3"/>
  <c r="F4660" i="3"/>
  <c r="F4661" i="3"/>
  <c r="F4662" i="3"/>
  <c r="F4663" i="3"/>
  <c r="F4664" i="3"/>
  <c r="F4665" i="3"/>
  <c r="F4666" i="3"/>
  <c r="F4667" i="3"/>
  <c r="F4668" i="3"/>
  <c r="F4669" i="3"/>
  <c r="F4670" i="3"/>
  <c r="F4671" i="3"/>
  <c r="F4672" i="3"/>
  <c r="F4673" i="3"/>
  <c r="F4674" i="3"/>
  <c r="F4675" i="3"/>
  <c r="F4676" i="3"/>
  <c r="F4677" i="3"/>
  <c r="F4678" i="3"/>
  <c r="F4679" i="3"/>
  <c r="F4680" i="3"/>
  <c r="F4681" i="3"/>
  <c r="F4682" i="3"/>
  <c r="F4683" i="3"/>
  <c r="F4684" i="3"/>
  <c r="F4685" i="3"/>
  <c r="F4686" i="3"/>
  <c r="F4687" i="3"/>
  <c r="F4688" i="3"/>
  <c r="F4689" i="3"/>
  <c r="F4690" i="3"/>
  <c r="F4691" i="3"/>
  <c r="F4692" i="3"/>
  <c r="F4693" i="3"/>
  <c r="F4694" i="3"/>
  <c r="F4695" i="3"/>
  <c r="F4696" i="3"/>
  <c r="F4697" i="3"/>
  <c r="F4698" i="3"/>
  <c r="F4699" i="3"/>
  <c r="F4700" i="3"/>
  <c r="F4701" i="3"/>
  <c r="F4702" i="3"/>
  <c r="F4703" i="3"/>
  <c r="F4704" i="3"/>
  <c r="F4705" i="3"/>
  <c r="F4706" i="3"/>
  <c r="F4707" i="3"/>
  <c r="F4708" i="3"/>
  <c r="F4709" i="3"/>
  <c r="F4710" i="3"/>
  <c r="F4711" i="3"/>
  <c r="F4712" i="3"/>
  <c r="F4713" i="3"/>
  <c r="F4714" i="3"/>
  <c r="F4715" i="3"/>
  <c r="F4716" i="3"/>
  <c r="F4717" i="3"/>
  <c r="F4718" i="3"/>
  <c r="F4719" i="3"/>
  <c r="F4720" i="3"/>
  <c r="F4721" i="3"/>
  <c r="F4722" i="3"/>
  <c r="F4723" i="3"/>
  <c r="F4724" i="3"/>
  <c r="F4725" i="3"/>
  <c r="F4726" i="3"/>
  <c r="F4727" i="3"/>
  <c r="F4728" i="3"/>
  <c r="F4729" i="3"/>
  <c r="F4730" i="3"/>
  <c r="F4731" i="3"/>
  <c r="F4732" i="3"/>
  <c r="F4733" i="3"/>
  <c r="F4734" i="3"/>
  <c r="F4735" i="3"/>
  <c r="F4736" i="3"/>
  <c r="F4737" i="3"/>
  <c r="F4738" i="3"/>
  <c r="F4739" i="3"/>
  <c r="F4740" i="3"/>
  <c r="F4741" i="3"/>
  <c r="F4742" i="3"/>
  <c r="F4743" i="3"/>
  <c r="F4744" i="3"/>
  <c r="F4745" i="3"/>
  <c r="F4746" i="3"/>
  <c r="F4747" i="3"/>
  <c r="F4748" i="3"/>
  <c r="F4749" i="3"/>
  <c r="F4750" i="3"/>
  <c r="F4751" i="3"/>
  <c r="F4752" i="3"/>
  <c r="F4753" i="3"/>
  <c r="F4754" i="3"/>
  <c r="F4755" i="3"/>
  <c r="F4756" i="3"/>
  <c r="F4757" i="3"/>
  <c r="F4758" i="3"/>
  <c r="F4759" i="3"/>
  <c r="F4760" i="3"/>
  <c r="F4761" i="3"/>
  <c r="F4762" i="3"/>
  <c r="F4763" i="3"/>
  <c r="F4764" i="3"/>
  <c r="F4765" i="3"/>
  <c r="F4766" i="3"/>
  <c r="F4767" i="3"/>
  <c r="F4768" i="3"/>
  <c r="F4769" i="3"/>
  <c r="F4770" i="3"/>
  <c r="F4771" i="3"/>
  <c r="F4772" i="3"/>
  <c r="F4773" i="3"/>
  <c r="F4774" i="3"/>
  <c r="F4775" i="3"/>
  <c r="F4776" i="3"/>
  <c r="F4777" i="3"/>
  <c r="F4778" i="3"/>
  <c r="F4779" i="3"/>
  <c r="F4780" i="3"/>
  <c r="F4781" i="3"/>
  <c r="F4782" i="3"/>
  <c r="F4783" i="3"/>
  <c r="F4784" i="3"/>
  <c r="F4785" i="3"/>
  <c r="F4786" i="3"/>
  <c r="F4787" i="3"/>
  <c r="F4788" i="3"/>
  <c r="F4789" i="3"/>
  <c r="F4790" i="3"/>
  <c r="F4791" i="3"/>
  <c r="F4792" i="3"/>
  <c r="F4793" i="3"/>
  <c r="F4794" i="3"/>
  <c r="F4795" i="3"/>
  <c r="F4796" i="3"/>
  <c r="F4797" i="3"/>
  <c r="F4798" i="3"/>
  <c r="F4799" i="3"/>
  <c r="F4800" i="3"/>
  <c r="F4801" i="3"/>
  <c r="F4802" i="3"/>
  <c r="F4803" i="3"/>
  <c r="F4804" i="3"/>
  <c r="F4805" i="3"/>
  <c r="F4806" i="3"/>
  <c r="F4807" i="3"/>
  <c r="F4808" i="3"/>
  <c r="F4809" i="3"/>
  <c r="F4810" i="3"/>
  <c r="F4811" i="3"/>
  <c r="F4812" i="3"/>
  <c r="F4813" i="3"/>
  <c r="F4814" i="3"/>
  <c r="F4815" i="3"/>
  <c r="F4816" i="3"/>
  <c r="F4817" i="3"/>
  <c r="F4818" i="3"/>
  <c r="F4819" i="3"/>
  <c r="F4820" i="3"/>
  <c r="F4821" i="3"/>
  <c r="F4822" i="3"/>
  <c r="F4823" i="3"/>
  <c r="F4824" i="3"/>
  <c r="F4825" i="3"/>
  <c r="F4826" i="3"/>
  <c r="F4827" i="3"/>
  <c r="F4828" i="3"/>
  <c r="F4829" i="3"/>
  <c r="F4830" i="3"/>
  <c r="F4831" i="3"/>
  <c r="F4832" i="3"/>
  <c r="F4833" i="3"/>
  <c r="F4834" i="3"/>
  <c r="F4835" i="3"/>
  <c r="F4836" i="3"/>
  <c r="F4837" i="3"/>
  <c r="F4838" i="3"/>
  <c r="F4839" i="3"/>
  <c r="F4840" i="3"/>
  <c r="F4841" i="3"/>
  <c r="F4842" i="3"/>
  <c r="F4843" i="3"/>
  <c r="F4844" i="3"/>
  <c r="F4845" i="3"/>
  <c r="F4846" i="3"/>
  <c r="F4847" i="3"/>
  <c r="F4848" i="3"/>
  <c r="F4849" i="3"/>
  <c r="F4850" i="3"/>
  <c r="F4851" i="3"/>
  <c r="F4852" i="3"/>
  <c r="F4853" i="3"/>
  <c r="F4854" i="3"/>
  <c r="F4855" i="3"/>
  <c r="F4856" i="3"/>
  <c r="F4857" i="3"/>
  <c r="F4858" i="3"/>
  <c r="F4859" i="3"/>
  <c r="F4860" i="3"/>
  <c r="F4861" i="3"/>
  <c r="F4862" i="3"/>
  <c r="F4863" i="3"/>
  <c r="F4864" i="3"/>
  <c r="F4865" i="3"/>
  <c r="F4866" i="3"/>
  <c r="F4867" i="3"/>
  <c r="F4868" i="3"/>
  <c r="F4869" i="3"/>
  <c r="F4870" i="3"/>
  <c r="F4871" i="3"/>
  <c r="F4872" i="3"/>
  <c r="F4873" i="3"/>
  <c r="F4874" i="3"/>
  <c r="F4875" i="3"/>
  <c r="F4876" i="3"/>
  <c r="F4877" i="3"/>
  <c r="F4878" i="3"/>
  <c r="F4879" i="3"/>
  <c r="F4880" i="3"/>
  <c r="F4881" i="3"/>
  <c r="F4882" i="3"/>
  <c r="F4883" i="3"/>
  <c r="F4884" i="3"/>
  <c r="F4885" i="3"/>
  <c r="F4886" i="3"/>
  <c r="F4887" i="3"/>
  <c r="F4888" i="3"/>
  <c r="F4889" i="3"/>
  <c r="F4890" i="3"/>
  <c r="F4891" i="3"/>
  <c r="F4892" i="3"/>
  <c r="F4893" i="3"/>
  <c r="F4894" i="3"/>
  <c r="F4895" i="3"/>
  <c r="F4896" i="3"/>
  <c r="F4897" i="3"/>
  <c r="F4898" i="3"/>
  <c r="F4899" i="3"/>
  <c r="F4900" i="3"/>
  <c r="F4901" i="3"/>
  <c r="F4902" i="3"/>
  <c r="F4903" i="3"/>
  <c r="F4904" i="3"/>
  <c r="F4905" i="3"/>
  <c r="F4906" i="3"/>
  <c r="F4907" i="3"/>
  <c r="F4908" i="3"/>
  <c r="F4909" i="3"/>
  <c r="F4910" i="3"/>
  <c r="F4911" i="3"/>
  <c r="F4912" i="3"/>
  <c r="F4913" i="3"/>
  <c r="F4914" i="3"/>
  <c r="F4915" i="3"/>
  <c r="F4916" i="3"/>
  <c r="F4917" i="3"/>
  <c r="F4918" i="3"/>
  <c r="F4919" i="3"/>
  <c r="F4920" i="3"/>
  <c r="F4921" i="3"/>
  <c r="F4922" i="3"/>
  <c r="F4923" i="3"/>
  <c r="F4924" i="3"/>
  <c r="F4925" i="3"/>
  <c r="F4926" i="3"/>
  <c r="F4927" i="3"/>
  <c r="F4928" i="3"/>
  <c r="F4929" i="3"/>
  <c r="F4930" i="3"/>
  <c r="F4931" i="3"/>
  <c r="F4932" i="3"/>
  <c r="F4933" i="3"/>
  <c r="F4934" i="3"/>
  <c r="F4935" i="3"/>
  <c r="F4936" i="3"/>
  <c r="F4937" i="3"/>
  <c r="F4938" i="3"/>
  <c r="F4939" i="3"/>
  <c r="F4940" i="3"/>
  <c r="F4941" i="3"/>
  <c r="F4942" i="3"/>
  <c r="F4943" i="3"/>
  <c r="F4944" i="3"/>
  <c r="F4945" i="3"/>
  <c r="F4946" i="3"/>
  <c r="F4947" i="3"/>
  <c r="F4948" i="3"/>
  <c r="F4949" i="3"/>
  <c r="F4950" i="3"/>
  <c r="F4951" i="3"/>
  <c r="F4952" i="3"/>
  <c r="F4953" i="3"/>
  <c r="F4954" i="3"/>
  <c r="F4955" i="3"/>
  <c r="F4956" i="3"/>
  <c r="F4957" i="3"/>
  <c r="F4958" i="3"/>
  <c r="F4959" i="3"/>
  <c r="F4960" i="3"/>
  <c r="F4961" i="3"/>
  <c r="F4962" i="3"/>
  <c r="F4963" i="3"/>
  <c r="F4964" i="3"/>
  <c r="F4965" i="3"/>
  <c r="F4966" i="3"/>
  <c r="F4967" i="3"/>
  <c r="F4968" i="3"/>
  <c r="F4969" i="3"/>
  <c r="F4970" i="3"/>
  <c r="F4971" i="3"/>
  <c r="F4972" i="3"/>
  <c r="F4973" i="3"/>
  <c r="F4974" i="3"/>
  <c r="F4975" i="3"/>
  <c r="F4976" i="3"/>
  <c r="F4977" i="3"/>
  <c r="F4978" i="3"/>
  <c r="F4979" i="3"/>
  <c r="F4980" i="3"/>
  <c r="F4981" i="3"/>
  <c r="F4982" i="3"/>
  <c r="F4983" i="3"/>
  <c r="F4984" i="3"/>
  <c r="F4985" i="3"/>
  <c r="F4986" i="3"/>
  <c r="F4987" i="3"/>
  <c r="F4988" i="3"/>
  <c r="F4989" i="3"/>
  <c r="F4990" i="3"/>
  <c r="F4991" i="3"/>
  <c r="F4992" i="3"/>
  <c r="F4993" i="3"/>
  <c r="F4994" i="3"/>
  <c r="F4995" i="3"/>
  <c r="F4996" i="3"/>
  <c r="F4997" i="3"/>
  <c r="F4998" i="3"/>
  <c r="F4999" i="3"/>
  <c r="F5000" i="3"/>
  <c r="F5001" i="3"/>
  <c r="F5002" i="3"/>
  <c r="F5003" i="3"/>
  <c r="F5004" i="3"/>
  <c r="F5005" i="3"/>
  <c r="F5006" i="3"/>
  <c r="F5007" i="3"/>
  <c r="F5008" i="3"/>
  <c r="F5009" i="3"/>
  <c r="F5010" i="3"/>
  <c r="F5011" i="3"/>
  <c r="F5012" i="3"/>
  <c r="F5013" i="3"/>
  <c r="F5014" i="3"/>
  <c r="F5015" i="3"/>
  <c r="F5016" i="3"/>
  <c r="F5017" i="3"/>
  <c r="F5018" i="3"/>
  <c r="F5019" i="3"/>
  <c r="F5020" i="3"/>
  <c r="F5021" i="3"/>
  <c r="F5022" i="3"/>
  <c r="F5023" i="3"/>
  <c r="F5024" i="3"/>
  <c r="F5025" i="3"/>
  <c r="F5026" i="3"/>
  <c r="F5027" i="3"/>
  <c r="F5028" i="3"/>
  <c r="F5029" i="3"/>
  <c r="F5030" i="3"/>
  <c r="F5031" i="3"/>
  <c r="F5032" i="3"/>
  <c r="F5033" i="3"/>
  <c r="F5034" i="3"/>
  <c r="F5035" i="3"/>
  <c r="F5036" i="3"/>
  <c r="F5037" i="3"/>
  <c r="F5038" i="3"/>
  <c r="F5039" i="3"/>
  <c r="F5040" i="3"/>
  <c r="F5041" i="3"/>
  <c r="F5042" i="3"/>
  <c r="F5043" i="3"/>
  <c r="F5044" i="3"/>
  <c r="F5045" i="3"/>
  <c r="F5046" i="3"/>
  <c r="F5047" i="3"/>
  <c r="F5048" i="3"/>
  <c r="F5049" i="3"/>
  <c r="F5050" i="3"/>
  <c r="F5051" i="3"/>
  <c r="F5052" i="3"/>
  <c r="F5053" i="3"/>
  <c r="F5054" i="3"/>
  <c r="F5055" i="3"/>
  <c r="F5056" i="3"/>
  <c r="F5057" i="3"/>
  <c r="F5058" i="3"/>
  <c r="F5059" i="3"/>
  <c r="F5060" i="3"/>
  <c r="F5061" i="3"/>
  <c r="F5062" i="3"/>
  <c r="F5063" i="3"/>
  <c r="F5064" i="3"/>
  <c r="F5065" i="3"/>
  <c r="F5066" i="3"/>
  <c r="F5067" i="3"/>
  <c r="F5068" i="3"/>
  <c r="F5069" i="3"/>
  <c r="F5070" i="3"/>
  <c r="F5071" i="3"/>
  <c r="F5072" i="3"/>
  <c r="F5073" i="3"/>
  <c r="F5074" i="3"/>
  <c r="F5075" i="3"/>
  <c r="F5076" i="3"/>
  <c r="F5077" i="3"/>
  <c r="F5078" i="3"/>
  <c r="F5079" i="3"/>
  <c r="F5080" i="3"/>
  <c r="F5081" i="3"/>
  <c r="F5082" i="3"/>
  <c r="F5083" i="3"/>
  <c r="F5084" i="3"/>
  <c r="F5085" i="3"/>
  <c r="F5086" i="3"/>
  <c r="F5087" i="3"/>
  <c r="F5088" i="3"/>
  <c r="F5089" i="3"/>
  <c r="F5090" i="3"/>
  <c r="F5091" i="3"/>
  <c r="F5092" i="3"/>
  <c r="F5093" i="3"/>
  <c r="F5094" i="3"/>
  <c r="F5095" i="3"/>
  <c r="F5096" i="3"/>
  <c r="F5097" i="3"/>
  <c r="F5098" i="3"/>
  <c r="F5099" i="3"/>
  <c r="F5100" i="3"/>
  <c r="F5101" i="3"/>
  <c r="F5102" i="3"/>
  <c r="F5103" i="3"/>
  <c r="F5104" i="3"/>
  <c r="F5105" i="3"/>
  <c r="F5106" i="3"/>
  <c r="F5107" i="3"/>
  <c r="F5108" i="3"/>
  <c r="F5109" i="3"/>
  <c r="F5110" i="3"/>
  <c r="F5111" i="3"/>
  <c r="F5112" i="3"/>
  <c r="F5113" i="3"/>
  <c r="F5114" i="3"/>
  <c r="F5115" i="3"/>
  <c r="F5116" i="3"/>
  <c r="F5117" i="3"/>
  <c r="F5118" i="3"/>
  <c r="F5119" i="3"/>
  <c r="F5120" i="3"/>
  <c r="F5121" i="3"/>
  <c r="F5122" i="3"/>
  <c r="F5123" i="3"/>
  <c r="F5124" i="3"/>
  <c r="F5125" i="3"/>
  <c r="F5126" i="3"/>
  <c r="F5127" i="3"/>
  <c r="F5128" i="3"/>
  <c r="F5129" i="3"/>
  <c r="F5130" i="3"/>
  <c r="F5131" i="3"/>
  <c r="F5132" i="3"/>
  <c r="F5133" i="3"/>
  <c r="F5134" i="3"/>
  <c r="F5135" i="3"/>
  <c r="F5136" i="3"/>
  <c r="F5137" i="3"/>
  <c r="F5138" i="3"/>
  <c r="F5139" i="3"/>
  <c r="F5140" i="3"/>
  <c r="F5141" i="3"/>
  <c r="F5142" i="3"/>
  <c r="F5143" i="3"/>
  <c r="F5144" i="3"/>
  <c r="F5145" i="3"/>
  <c r="F5146" i="3"/>
  <c r="F5147" i="3"/>
  <c r="F5148" i="3"/>
  <c r="F5149" i="3"/>
  <c r="F5150" i="3"/>
  <c r="F5151" i="3"/>
  <c r="F5152" i="3"/>
  <c r="F5153" i="3"/>
  <c r="F5154" i="3"/>
  <c r="F5155" i="3"/>
  <c r="F5156" i="3"/>
  <c r="F5157" i="3"/>
  <c r="F5158" i="3"/>
  <c r="F5159" i="3"/>
  <c r="F5160" i="3"/>
  <c r="F5161" i="3"/>
  <c r="F5162" i="3"/>
  <c r="F5163" i="3"/>
  <c r="F5164" i="3"/>
  <c r="F5165" i="3"/>
  <c r="F5166" i="3"/>
  <c r="F5167" i="3"/>
  <c r="F5168" i="3"/>
  <c r="F5169" i="3"/>
  <c r="F5170" i="3"/>
  <c r="F5171" i="3"/>
  <c r="F5172" i="3"/>
  <c r="F5173" i="3"/>
  <c r="F5174" i="3"/>
  <c r="F5175" i="3"/>
  <c r="F5176" i="3"/>
  <c r="F5177" i="3"/>
  <c r="F5178" i="3"/>
  <c r="F5179" i="3"/>
  <c r="F5180" i="3"/>
  <c r="F5181" i="3"/>
  <c r="F5182" i="3"/>
  <c r="F5183" i="3"/>
  <c r="F5184" i="3"/>
  <c r="F5185" i="3"/>
  <c r="F5186" i="3"/>
  <c r="F5187" i="3"/>
  <c r="F5188" i="3"/>
  <c r="F5189" i="3"/>
  <c r="F5190" i="3"/>
  <c r="F5191" i="3"/>
  <c r="F5192" i="3"/>
  <c r="F5193" i="3"/>
  <c r="F5194" i="3"/>
  <c r="F5195" i="3"/>
  <c r="F5196" i="3"/>
  <c r="F5197" i="3"/>
  <c r="F5198" i="3"/>
  <c r="F5199" i="3"/>
  <c r="F5200" i="3"/>
  <c r="F5201" i="3"/>
  <c r="F5202" i="3"/>
  <c r="F5203" i="3"/>
  <c r="F5204" i="3"/>
  <c r="F5205" i="3"/>
  <c r="F5206" i="3"/>
  <c r="F5207" i="3"/>
  <c r="F5208" i="3"/>
  <c r="F5209" i="3"/>
  <c r="F5210" i="3"/>
  <c r="F5211" i="3"/>
  <c r="F5212" i="3"/>
  <c r="F5213" i="3"/>
  <c r="F5214" i="3"/>
  <c r="F5215" i="3"/>
  <c r="F5216" i="3"/>
  <c r="F5217" i="3"/>
  <c r="F5218" i="3"/>
  <c r="F5219" i="3"/>
  <c r="F5220" i="3"/>
  <c r="F5221" i="3"/>
  <c r="F5222" i="3"/>
  <c r="F5223" i="3"/>
  <c r="F5224" i="3"/>
  <c r="F5225" i="3"/>
  <c r="F5226" i="3"/>
  <c r="F5227" i="3"/>
  <c r="F5228" i="3"/>
  <c r="F5229" i="3"/>
  <c r="F5230" i="3"/>
  <c r="F5231" i="3"/>
  <c r="F5232" i="3"/>
  <c r="F5233" i="3"/>
  <c r="F5234" i="3"/>
  <c r="F5235" i="3"/>
  <c r="F5236" i="3"/>
  <c r="F5237" i="3"/>
  <c r="F5238" i="3"/>
  <c r="F5239" i="3"/>
  <c r="F5240" i="3"/>
  <c r="F5241" i="3"/>
  <c r="F5242" i="3"/>
  <c r="F5243" i="3"/>
  <c r="F5244" i="3"/>
  <c r="F5245" i="3"/>
  <c r="F5246" i="3"/>
  <c r="F5247" i="3"/>
  <c r="F5248" i="3"/>
  <c r="F5249" i="3"/>
  <c r="F5250" i="3"/>
  <c r="F5251" i="3"/>
  <c r="F5252" i="3"/>
  <c r="F5253" i="3"/>
  <c r="F5254" i="3"/>
  <c r="F5255" i="3"/>
  <c r="F5256" i="3"/>
  <c r="F5257" i="3"/>
  <c r="F5258" i="3"/>
  <c r="F5259" i="3"/>
  <c r="F5260" i="3"/>
  <c r="F5261" i="3"/>
  <c r="F5262" i="3"/>
  <c r="F5263" i="3"/>
  <c r="F5264" i="3"/>
  <c r="F5265" i="3"/>
  <c r="F5266" i="3"/>
  <c r="F5267" i="3"/>
  <c r="F5268" i="3"/>
  <c r="F5269" i="3"/>
  <c r="F5270" i="3"/>
  <c r="F5271" i="3"/>
  <c r="F5272" i="3"/>
  <c r="F5273" i="3"/>
  <c r="F5274" i="3"/>
  <c r="F5275" i="3"/>
  <c r="F5276" i="3"/>
  <c r="F5277" i="3"/>
  <c r="F5278" i="3"/>
  <c r="F5279" i="3"/>
  <c r="F5280" i="3"/>
  <c r="F5281" i="3"/>
  <c r="F5282" i="3"/>
  <c r="F5283" i="3"/>
  <c r="F5284" i="3"/>
  <c r="F5285" i="3"/>
  <c r="F5286" i="3"/>
  <c r="F5287" i="3"/>
  <c r="F5288" i="3"/>
  <c r="F5289" i="3"/>
  <c r="F5290" i="3"/>
  <c r="F5291" i="3"/>
  <c r="F5292" i="3"/>
  <c r="F5293" i="3"/>
  <c r="F5294" i="3"/>
  <c r="F5295" i="3"/>
  <c r="F5296" i="3"/>
  <c r="F5297" i="3"/>
  <c r="F5298" i="3"/>
  <c r="F5299" i="3"/>
  <c r="F5300" i="3"/>
  <c r="F5301" i="3"/>
  <c r="F5302" i="3"/>
  <c r="F5303" i="3"/>
  <c r="F5304" i="3"/>
  <c r="F5305" i="3"/>
  <c r="F5306" i="3"/>
  <c r="F5307" i="3"/>
  <c r="F5308" i="3"/>
  <c r="F5309" i="3"/>
  <c r="F5310" i="3"/>
  <c r="F5311" i="3"/>
  <c r="F5312" i="3"/>
  <c r="F5313" i="3"/>
  <c r="F5314" i="3"/>
  <c r="F5315" i="3"/>
  <c r="F5316" i="3"/>
  <c r="F5317" i="3"/>
  <c r="F5318" i="3"/>
  <c r="F5319" i="3"/>
  <c r="F5320" i="3"/>
  <c r="F5321" i="3"/>
  <c r="F5322" i="3"/>
  <c r="G2" i="3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G119" i="3"/>
  <c r="G120" i="3"/>
  <c r="G121" i="3"/>
  <c r="G122" i="3"/>
  <c r="G123" i="3"/>
  <c r="G124" i="3"/>
  <c r="G125" i="3"/>
  <c r="G126" i="3"/>
  <c r="G127" i="3"/>
  <c r="G128" i="3"/>
  <c r="G129" i="3"/>
  <c r="G130" i="3"/>
  <c r="G131" i="3"/>
  <c r="G132" i="3"/>
  <c r="G133" i="3"/>
  <c r="G134" i="3"/>
  <c r="G135" i="3"/>
  <c r="G136" i="3"/>
  <c r="G137" i="3"/>
  <c r="G138" i="3"/>
  <c r="G139" i="3"/>
  <c r="G140" i="3"/>
  <c r="G141" i="3"/>
  <c r="G142" i="3"/>
  <c r="G143" i="3"/>
  <c r="G144" i="3"/>
  <c r="G145" i="3"/>
  <c r="G146" i="3"/>
  <c r="G147" i="3"/>
  <c r="G148" i="3"/>
  <c r="G149" i="3"/>
  <c r="G150" i="3"/>
  <c r="G151" i="3"/>
  <c r="G152" i="3"/>
  <c r="G153" i="3"/>
  <c r="G154" i="3"/>
  <c r="G155" i="3"/>
  <c r="G156" i="3"/>
  <c r="G157" i="3"/>
  <c r="G158" i="3"/>
  <c r="G159" i="3"/>
  <c r="G160" i="3"/>
  <c r="G161" i="3"/>
  <c r="G162" i="3"/>
  <c r="G163" i="3"/>
  <c r="G164" i="3"/>
  <c r="G165" i="3"/>
  <c r="G166" i="3"/>
  <c r="G167" i="3"/>
  <c r="G168" i="3"/>
  <c r="G169" i="3"/>
  <c r="G170" i="3"/>
  <c r="G171" i="3"/>
  <c r="G172" i="3"/>
  <c r="G173" i="3"/>
  <c r="G174" i="3"/>
  <c r="G175" i="3"/>
  <c r="G176" i="3"/>
  <c r="G177" i="3"/>
  <c r="G178" i="3"/>
  <c r="G179" i="3"/>
  <c r="G180" i="3"/>
  <c r="G181" i="3"/>
  <c r="G182" i="3"/>
  <c r="G183" i="3"/>
  <c r="G184" i="3"/>
  <c r="G185" i="3"/>
  <c r="G186" i="3"/>
  <c r="G187" i="3"/>
  <c r="G188" i="3"/>
  <c r="G189" i="3"/>
  <c r="G190" i="3"/>
  <c r="G191" i="3"/>
  <c r="G192" i="3"/>
  <c r="G193" i="3"/>
  <c r="G194" i="3"/>
  <c r="G195" i="3"/>
  <c r="G196" i="3"/>
  <c r="G197" i="3"/>
  <c r="G198" i="3"/>
  <c r="G199" i="3"/>
  <c r="G200" i="3"/>
  <c r="G201" i="3"/>
  <c r="G202" i="3"/>
  <c r="G203" i="3"/>
  <c r="G204" i="3"/>
  <c r="G205" i="3"/>
  <c r="G206" i="3"/>
  <c r="G207" i="3"/>
  <c r="G208" i="3"/>
  <c r="G209" i="3"/>
  <c r="G210" i="3"/>
  <c r="G211" i="3"/>
  <c r="G212" i="3"/>
  <c r="G213" i="3"/>
  <c r="G214" i="3"/>
  <c r="G215" i="3"/>
  <c r="G216" i="3"/>
  <c r="G217" i="3"/>
  <c r="G218" i="3"/>
  <c r="G219" i="3"/>
  <c r="G220" i="3"/>
  <c r="G221" i="3"/>
  <c r="G222" i="3"/>
  <c r="G223" i="3"/>
  <c r="G224" i="3"/>
  <c r="G225" i="3"/>
  <c r="G226" i="3"/>
  <c r="G227" i="3"/>
  <c r="G228" i="3"/>
  <c r="G229" i="3"/>
  <c r="G230" i="3"/>
  <c r="G231" i="3"/>
  <c r="G232" i="3"/>
  <c r="G233" i="3"/>
  <c r="G234" i="3"/>
  <c r="G235" i="3"/>
  <c r="G236" i="3"/>
  <c r="G237" i="3"/>
  <c r="G238" i="3"/>
  <c r="G239" i="3"/>
  <c r="G240" i="3"/>
  <c r="G241" i="3"/>
  <c r="G242" i="3"/>
  <c r="G243" i="3"/>
  <c r="G244" i="3"/>
  <c r="G245" i="3"/>
  <c r="G246" i="3"/>
  <c r="G247" i="3"/>
  <c r="G248" i="3"/>
  <c r="G249" i="3"/>
  <c r="G250" i="3"/>
  <c r="G251" i="3"/>
  <c r="G252" i="3"/>
  <c r="G253" i="3"/>
  <c r="G254" i="3"/>
  <c r="G255" i="3"/>
  <c r="G256" i="3"/>
  <c r="G257" i="3"/>
  <c r="G258" i="3"/>
  <c r="G259" i="3"/>
  <c r="G260" i="3"/>
  <c r="G261" i="3"/>
  <c r="G262" i="3"/>
  <c r="G263" i="3"/>
  <c r="G264" i="3"/>
  <c r="G265" i="3"/>
  <c r="G266" i="3"/>
  <c r="G267" i="3"/>
  <c r="G268" i="3"/>
  <c r="G269" i="3"/>
  <c r="G270" i="3"/>
  <c r="G271" i="3"/>
  <c r="G272" i="3"/>
  <c r="G273" i="3"/>
  <c r="G274" i="3"/>
  <c r="G275" i="3"/>
  <c r="G276" i="3"/>
  <c r="G277" i="3"/>
  <c r="G278" i="3"/>
  <c r="G279" i="3"/>
  <c r="G280" i="3"/>
  <c r="G281" i="3"/>
  <c r="G282" i="3"/>
  <c r="G283" i="3"/>
  <c r="G284" i="3"/>
  <c r="G285" i="3"/>
  <c r="G286" i="3"/>
  <c r="G287" i="3"/>
  <c r="G288" i="3"/>
  <c r="G289" i="3"/>
  <c r="G290" i="3"/>
  <c r="G291" i="3"/>
  <c r="G292" i="3"/>
  <c r="G293" i="3"/>
  <c r="G294" i="3"/>
  <c r="G295" i="3"/>
  <c r="G296" i="3"/>
  <c r="G297" i="3"/>
  <c r="G298" i="3"/>
  <c r="G299" i="3"/>
  <c r="G300" i="3"/>
  <c r="G301" i="3"/>
  <c r="G302" i="3"/>
  <c r="G303" i="3"/>
  <c r="G304" i="3"/>
  <c r="G305" i="3"/>
  <c r="G306" i="3"/>
  <c r="G307" i="3"/>
  <c r="G308" i="3"/>
  <c r="G309" i="3"/>
  <c r="G310" i="3"/>
  <c r="G311" i="3"/>
  <c r="G312" i="3"/>
  <c r="G313" i="3"/>
  <c r="G314" i="3"/>
  <c r="G315" i="3"/>
  <c r="G316" i="3"/>
  <c r="G317" i="3"/>
  <c r="G318" i="3"/>
  <c r="G319" i="3"/>
  <c r="G320" i="3"/>
  <c r="G321" i="3"/>
  <c r="G322" i="3"/>
  <c r="G323" i="3"/>
  <c r="G324" i="3"/>
  <c r="G325" i="3"/>
  <c r="G326" i="3"/>
  <c r="G327" i="3"/>
  <c r="G328" i="3"/>
  <c r="G329" i="3"/>
  <c r="G330" i="3"/>
  <c r="G331" i="3"/>
  <c r="G332" i="3"/>
  <c r="G333" i="3"/>
  <c r="G334" i="3"/>
  <c r="G335" i="3"/>
  <c r="G336" i="3"/>
  <c r="G337" i="3"/>
  <c r="G338" i="3"/>
  <c r="G339" i="3"/>
  <c r="G340" i="3"/>
  <c r="G341" i="3"/>
  <c r="G342" i="3"/>
  <c r="G343" i="3"/>
  <c r="G344" i="3"/>
  <c r="G345" i="3"/>
  <c r="G346" i="3"/>
  <c r="G347" i="3"/>
  <c r="G348" i="3"/>
  <c r="G349" i="3"/>
  <c r="G350" i="3"/>
  <c r="G351" i="3"/>
  <c r="G352" i="3"/>
  <c r="G353" i="3"/>
  <c r="G354" i="3"/>
  <c r="G355" i="3"/>
  <c r="G356" i="3"/>
  <c r="G357" i="3"/>
  <c r="G358" i="3"/>
  <c r="G359" i="3"/>
  <c r="G360" i="3"/>
  <c r="G361" i="3"/>
  <c r="G362" i="3"/>
  <c r="G363" i="3"/>
  <c r="G364" i="3"/>
  <c r="G365" i="3"/>
  <c r="G366" i="3"/>
  <c r="G367" i="3"/>
  <c r="G368" i="3"/>
  <c r="G369" i="3"/>
  <c r="G370" i="3"/>
  <c r="G371" i="3"/>
  <c r="G372" i="3"/>
  <c r="G373" i="3"/>
  <c r="G374" i="3"/>
  <c r="G375" i="3"/>
  <c r="G376" i="3"/>
  <c r="G377" i="3"/>
  <c r="G378" i="3"/>
  <c r="G379" i="3"/>
  <c r="G380" i="3"/>
  <c r="G381" i="3"/>
  <c r="G382" i="3"/>
  <c r="G383" i="3"/>
  <c r="G384" i="3"/>
  <c r="G385" i="3"/>
  <c r="G386" i="3"/>
  <c r="G387" i="3"/>
  <c r="G388" i="3"/>
  <c r="G389" i="3"/>
  <c r="G390" i="3"/>
  <c r="G391" i="3"/>
  <c r="G392" i="3"/>
  <c r="G393" i="3"/>
  <c r="G394" i="3"/>
  <c r="G395" i="3"/>
  <c r="G396" i="3"/>
  <c r="G397" i="3"/>
  <c r="G398" i="3"/>
  <c r="G399" i="3"/>
  <c r="G400" i="3"/>
  <c r="G401" i="3"/>
  <c r="G402" i="3"/>
  <c r="G403" i="3"/>
  <c r="G404" i="3"/>
  <c r="G405" i="3"/>
  <c r="G406" i="3"/>
  <c r="G407" i="3"/>
  <c r="G408" i="3"/>
  <c r="G409" i="3"/>
  <c r="G410" i="3"/>
  <c r="G411" i="3"/>
  <c r="G412" i="3"/>
  <c r="G413" i="3"/>
  <c r="G414" i="3"/>
  <c r="G415" i="3"/>
  <c r="G416" i="3"/>
  <c r="G417" i="3"/>
  <c r="G418" i="3"/>
  <c r="G419" i="3"/>
  <c r="G420" i="3"/>
  <c r="G421" i="3"/>
  <c r="G422" i="3"/>
  <c r="G423" i="3"/>
  <c r="G424" i="3"/>
  <c r="G425" i="3"/>
  <c r="G426" i="3"/>
  <c r="G427" i="3"/>
  <c r="G428" i="3"/>
  <c r="G429" i="3"/>
  <c r="G430" i="3"/>
  <c r="G431" i="3"/>
  <c r="G432" i="3"/>
  <c r="G433" i="3"/>
  <c r="G434" i="3"/>
  <c r="G435" i="3"/>
  <c r="G436" i="3"/>
  <c r="G437" i="3"/>
  <c r="G438" i="3"/>
  <c r="G439" i="3"/>
  <c r="G440" i="3"/>
  <c r="G441" i="3"/>
  <c r="G442" i="3"/>
  <c r="G443" i="3"/>
  <c r="G444" i="3"/>
  <c r="G445" i="3"/>
  <c r="G446" i="3"/>
  <c r="G447" i="3"/>
  <c r="G448" i="3"/>
  <c r="G449" i="3"/>
  <c r="G450" i="3"/>
  <c r="G451" i="3"/>
  <c r="G452" i="3"/>
  <c r="G453" i="3"/>
  <c r="G454" i="3"/>
  <c r="G455" i="3"/>
  <c r="G456" i="3"/>
  <c r="G457" i="3"/>
  <c r="G458" i="3"/>
  <c r="G459" i="3"/>
  <c r="G460" i="3"/>
  <c r="G461" i="3"/>
  <c r="G462" i="3"/>
  <c r="G463" i="3"/>
  <c r="G464" i="3"/>
  <c r="G465" i="3"/>
  <c r="G466" i="3"/>
  <c r="G467" i="3"/>
  <c r="G468" i="3"/>
  <c r="G469" i="3"/>
  <c r="G470" i="3"/>
  <c r="G471" i="3"/>
  <c r="G472" i="3"/>
  <c r="G473" i="3"/>
  <c r="G474" i="3"/>
  <c r="G475" i="3"/>
  <c r="G476" i="3"/>
  <c r="G477" i="3"/>
  <c r="G478" i="3"/>
  <c r="G479" i="3"/>
  <c r="G480" i="3"/>
  <c r="G481" i="3"/>
  <c r="G482" i="3"/>
  <c r="G483" i="3"/>
  <c r="G484" i="3"/>
  <c r="G485" i="3"/>
  <c r="G486" i="3"/>
  <c r="G487" i="3"/>
  <c r="G488" i="3"/>
  <c r="G489" i="3"/>
  <c r="G490" i="3"/>
  <c r="G491" i="3"/>
  <c r="G492" i="3"/>
  <c r="G493" i="3"/>
  <c r="G494" i="3"/>
  <c r="G495" i="3"/>
  <c r="G496" i="3"/>
  <c r="G497" i="3"/>
  <c r="G498" i="3"/>
  <c r="G499" i="3"/>
  <c r="G500" i="3"/>
  <c r="G501" i="3"/>
  <c r="G502" i="3"/>
  <c r="G503" i="3"/>
  <c r="G504" i="3"/>
  <c r="G505" i="3"/>
  <c r="G506" i="3"/>
  <c r="G507" i="3"/>
  <c r="G508" i="3"/>
  <c r="G509" i="3"/>
  <c r="G510" i="3"/>
  <c r="G511" i="3"/>
  <c r="G512" i="3"/>
  <c r="G513" i="3"/>
  <c r="G514" i="3"/>
  <c r="G515" i="3"/>
  <c r="G516" i="3"/>
  <c r="G517" i="3"/>
  <c r="G518" i="3"/>
  <c r="G519" i="3"/>
  <c r="G520" i="3"/>
  <c r="G521" i="3"/>
  <c r="G522" i="3"/>
  <c r="G523" i="3"/>
  <c r="G524" i="3"/>
  <c r="G525" i="3"/>
  <c r="G526" i="3"/>
  <c r="G527" i="3"/>
  <c r="G528" i="3"/>
  <c r="G529" i="3"/>
  <c r="G530" i="3"/>
  <c r="G531" i="3"/>
  <c r="G532" i="3"/>
  <c r="G533" i="3"/>
  <c r="G534" i="3"/>
  <c r="G535" i="3"/>
  <c r="G536" i="3"/>
  <c r="G537" i="3"/>
  <c r="G538" i="3"/>
  <c r="G539" i="3"/>
  <c r="G540" i="3"/>
  <c r="G541" i="3"/>
  <c r="G542" i="3"/>
  <c r="G543" i="3"/>
  <c r="G544" i="3"/>
  <c r="G545" i="3"/>
  <c r="G546" i="3"/>
  <c r="G547" i="3"/>
  <c r="G548" i="3"/>
  <c r="G549" i="3"/>
  <c r="G550" i="3"/>
  <c r="G551" i="3"/>
  <c r="G552" i="3"/>
  <c r="G553" i="3"/>
  <c r="G554" i="3"/>
  <c r="G555" i="3"/>
  <c r="G556" i="3"/>
  <c r="G557" i="3"/>
  <c r="G558" i="3"/>
  <c r="G559" i="3"/>
  <c r="G560" i="3"/>
  <c r="G561" i="3"/>
  <c r="G562" i="3"/>
  <c r="G563" i="3"/>
  <c r="G564" i="3"/>
  <c r="G565" i="3"/>
  <c r="G566" i="3"/>
  <c r="G567" i="3"/>
  <c r="G568" i="3"/>
  <c r="G569" i="3"/>
  <c r="G570" i="3"/>
  <c r="G571" i="3"/>
  <c r="G572" i="3"/>
  <c r="G573" i="3"/>
  <c r="G574" i="3"/>
  <c r="G575" i="3"/>
  <c r="G576" i="3"/>
  <c r="G577" i="3"/>
  <c r="G578" i="3"/>
  <c r="G579" i="3"/>
  <c r="G580" i="3"/>
  <c r="G581" i="3"/>
  <c r="G582" i="3"/>
  <c r="G583" i="3"/>
  <c r="G584" i="3"/>
  <c r="G585" i="3"/>
  <c r="G586" i="3"/>
  <c r="G587" i="3"/>
  <c r="G588" i="3"/>
  <c r="G589" i="3"/>
  <c r="G590" i="3"/>
  <c r="G591" i="3"/>
  <c r="G592" i="3"/>
  <c r="G593" i="3"/>
  <c r="G594" i="3"/>
  <c r="G595" i="3"/>
  <c r="G596" i="3"/>
  <c r="G597" i="3"/>
  <c r="G598" i="3"/>
  <c r="G599" i="3"/>
  <c r="G600" i="3"/>
  <c r="G601" i="3"/>
  <c r="G602" i="3"/>
  <c r="G603" i="3"/>
  <c r="G604" i="3"/>
  <c r="G605" i="3"/>
  <c r="G606" i="3"/>
  <c r="G607" i="3"/>
  <c r="G608" i="3"/>
  <c r="G609" i="3"/>
  <c r="G610" i="3"/>
  <c r="G611" i="3"/>
  <c r="G612" i="3"/>
  <c r="G613" i="3"/>
  <c r="G614" i="3"/>
  <c r="G615" i="3"/>
  <c r="G616" i="3"/>
  <c r="G617" i="3"/>
  <c r="G618" i="3"/>
  <c r="G619" i="3"/>
  <c r="G620" i="3"/>
  <c r="G621" i="3"/>
  <c r="G622" i="3"/>
  <c r="G623" i="3"/>
  <c r="G624" i="3"/>
  <c r="G625" i="3"/>
  <c r="G626" i="3"/>
  <c r="G627" i="3"/>
  <c r="G628" i="3"/>
  <c r="G629" i="3"/>
  <c r="G630" i="3"/>
  <c r="G631" i="3"/>
  <c r="G632" i="3"/>
  <c r="G633" i="3"/>
  <c r="G634" i="3"/>
  <c r="G635" i="3"/>
  <c r="G636" i="3"/>
  <c r="G637" i="3"/>
  <c r="G638" i="3"/>
  <c r="G639" i="3"/>
  <c r="G640" i="3"/>
  <c r="G641" i="3"/>
  <c r="G642" i="3"/>
  <c r="G643" i="3"/>
  <c r="G644" i="3"/>
  <c r="G645" i="3"/>
  <c r="G646" i="3"/>
  <c r="G647" i="3"/>
  <c r="G648" i="3"/>
  <c r="G649" i="3"/>
  <c r="G650" i="3"/>
  <c r="G651" i="3"/>
  <c r="G652" i="3"/>
  <c r="G653" i="3"/>
  <c r="G654" i="3"/>
  <c r="G655" i="3"/>
  <c r="G656" i="3"/>
  <c r="G657" i="3"/>
  <c r="G658" i="3"/>
  <c r="G659" i="3"/>
  <c r="G660" i="3"/>
  <c r="G661" i="3"/>
  <c r="G662" i="3"/>
  <c r="G663" i="3"/>
  <c r="G664" i="3"/>
  <c r="G665" i="3"/>
  <c r="G666" i="3"/>
  <c r="G667" i="3"/>
  <c r="G668" i="3"/>
  <c r="G669" i="3"/>
  <c r="G670" i="3"/>
  <c r="G671" i="3"/>
  <c r="G672" i="3"/>
  <c r="G673" i="3"/>
  <c r="G674" i="3"/>
  <c r="G675" i="3"/>
  <c r="G676" i="3"/>
  <c r="G677" i="3"/>
  <c r="G678" i="3"/>
  <c r="G679" i="3"/>
  <c r="G680" i="3"/>
  <c r="G681" i="3"/>
  <c r="G682" i="3"/>
  <c r="G683" i="3"/>
  <c r="G684" i="3"/>
  <c r="G685" i="3"/>
  <c r="G686" i="3"/>
  <c r="G687" i="3"/>
  <c r="G688" i="3"/>
  <c r="G689" i="3"/>
  <c r="G690" i="3"/>
  <c r="G691" i="3"/>
  <c r="G692" i="3"/>
  <c r="G693" i="3"/>
  <c r="G694" i="3"/>
  <c r="G695" i="3"/>
  <c r="G696" i="3"/>
  <c r="G697" i="3"/>
  <c r="G698" i="3"/>
  <c r="G699" i="3"/>
  <c r="G700" i="3"/>
  <c r="G701" i="3"/>
  <c r="G702" i="3"/>
  <c r="G703" i="3"/>
  <c r="G704" i="3"/>
  <c r="G705" i="3"/>
  <c r="G706" i="3"/>
  <c r="G707" i="3"/>
  <c r="G708" i="3"/>
  <c r="G709" i="3"/>
  <c r="G710" i="3"/>
  <c r="G711" i="3"/>
  <c r="G712" i="3"/>
  <c r="G713" i="3"/>
  <c r="G714" i="3"/>
  <c r="G715" i="3"/>
  <c r="G716" i="3"/>
  <c r="G717" i="3"/>
  <c r="G718" i="3"/>
  <c r="G719" i="3"/>
  <c r="G720" i="3"/>
  <c r="G721" i="3"/>
  <c r="G722" i="3"/>
  <c r="G723" i="3"/>
  <c r="G724" i="3"/>
  <c r="G725" i="3"/>
  <c r="G726" i="3"/>
  <c r="G727" i="3"/>
  <c r="G728" i="3"/>
  <c r="G729" i="3"/>
  <c r="G730" i="3"/>
  <c r="G731" i="3"/>
  <c r="G732" i="3"/>
  <c r="G733" i="3"/>
  <c r="G734" i="3"/>
  <c r="G735" i="3"/>
  <c r="G736" i="3"/>
  <c r="G737" i="3"/>
  <c r="G738" i="3"/>
  <c r="G739" i="3"/>
  <c r="G740" i="3"/>
  <c r="G741" i="3"/>
  <c r="G742" i="3"/>
  <c r="G743" i="3"/>
  <c r="G744" i="3"/>
  <c r="G745" i="3"/>
  <c r="G746" i="3"/>
  <c r="G747" i="3"/>
  <c r="G748" i="3"/>
  <c r="G749" i="3"/>
  <c r="G750" i="3"/>
  <c r="G751" i="3"/>
  <c r="G752" i="3"/>
  <c r="G753" i="3"/>
  <c r="G754" i="3"/>
  <c r="G755" i="3"/>
  <c r="G756" i="3"/>
  <c r="G757" i="3"/>
  <c r="G758" i="3"/>
  <c r="G759" i="3"/>
  <c r="G760" i="3"/>
  <c r="G761" i="3"/>
  <c r="G762" i="3"/>
  <c r="G763" i="3"/>
  <c r="G764" i="3"/>
  <c r="G765" i="3"/>
  <c r="G766" i="3"/>
  <c r="G767" i="3"/>
  <c r="G768" i="3"/>
  <c r="G769" i="3"/>
  <c r="G770" i="3"/>
  <c r="G771" i="3"/>
  <c r="G772" i="3"/>
  <c r="G773" i="3"/>
  <c r="G774" i="3"/>
  <c r="G775" i="3"/>
  <c r="G776" i="3"/>
  <c r="G777" i="3"/>
  <c r="G778" i="3"/>
  <c r="G779" i="3"/>
  <c r="G780" i="3"/>
  <c r="G781" i="3"/>
  <c r="G782" i="3"/>
  <c r="G783" i="3"/>
  <c r="G784" i="3"/>
  <c r="G785" i="3"/>
  <c r="G786" i="3"/>
  <c r="G787" i="3"/>
  <c r="G788" i="3"/>
  <c r="G789" i="3"/>
  <c r="G790" i="3"/>
  <c r="G791" i="3"/>
  <c r="G792" i="3"/>
  <c r="G793" i="3"/>
  <c r="G794" i="3"/>
  <c r="G795" i="3"/>
  <c r="G796" i="3"/>
  <c r="G797" i="3"/>
  <c r="G798" i="3"/>
  <c r="G799" i="3"/>
  <c r="G800" i="3"/>
  <c r="G801" i="3"/>
  <c r="G802" i="3"/>
  <c r="G803" i="3"/>
  <c r="G804" i="3"/>
  <c r="G805" i="3"/>
  <c r="G806" i="3"/>
  <c r="G807" i="3"/>
  <c r="G808" i="3"/>
  <c r="G809" i="3"/>
  <c r="G810" i="3"/>
  <c r="G811" i="3"/>
  <c r="G812" i="3"/>
  <c r="G813" i="3"/>
  <c r="G814" i="3"/>
  <c r="G815" i="3"/>
  <c r="G816" i="3"/>
  <c r="G817" i="3"/>
  <c r="G818" i="3"/>
  <c r="G819" i="3"/>
  <c r="G820" i="3"/>
  <c r="G821" i="3"/>
  <c r="G822" i="3"/>
  <c r="G823" i="3"/>
  <c r="G824" i="3"/>
  <c r="G825" i="3"/>
  <c r="G826" i="3"/>
  <c r="G827" i="3"/>
  <c r="G828" i="3"/>
  <c r="G829" i="3"/>
  <c r="G830" i="3"/>
  <c r="G831" i="3"/>
  <c r="G832" i="3"/>
  <c r="G833" i="3"/>
  <c r="G834" i="3"/>
  <c r="G835" i="3"/>
  <c r="G836" i="3"/>
  <c r="G837" i="3"/>
  <c r="G838" i="3"/>
  <c r="G839" i="3"/>
  <c r="G840" i="3"/>
  <c r="G841" i="3"/>
  <c r="G842" i="3"/>
  <c r="G843" i="3"/>
  <c r="G844" i="3"/>
  <c r="G845" i="3"/>
  <c r="G846" i="3"/>
  <c r="G847" i="3"/>
  <c r="G848" i="3"/>
  <c r="G849" i="3"/>
  <c r="G850" i="3"/>
  <c r="G851" i="3"/>
  <c r="G852" i="3"/>
  <c r="G853" i="3"/>
  <c r="G854" i="3"/>
  <c r="G855" i="3"/>
  <c r="G856" i="3"/>
  <c r="G857" i="3"/>
  <c r="G858" i="3"/>
  <c r="G859" i="3"/>
  <c r="G860" i="3"/>
  <c r="G861" i="3"/>
  <c r="G862" i="3"/>
  <c r="G863" i="3"/>
  <c r="G864" i="3"/>
  <c r="G865" i="3"/>
  <c r="G866" i="3"/>
  <c r="G867" i="3"/>
  <c r="G868" i="3"/>
  <c r="G869" i="3"/>
  <c r="G870" i="3"/>
  <c r="G871" i="3"/>
  <c r="G872" i="3"/>
  <c r="G873" i="3"/>
  <c r="G874" i="3"/>
  <c r="G875" i="3"/>
  <c r="G876" i="3"/>
  <c r="G877" i="3"/>
  <c r="G878" i="3"/>
  <c r="G879" i="3"/>
  <c r="G880" i="3"/>
  <c r="G881" i="3"/>
  <c r="G882" i="3"/>
  <c r="G883" i="3"/>
  <c r="G884" i="3"/>
  <c r="G885" i="3"/>
  <c r="G886" i="3"/>
  <c r="G887" i="3"/>
  <c r="G888" i="3"/>
  <c r="G889" i="3"/>
  <c r="G890" i="3"/>
  <c r="G891" i="3"/>
  <c r="G892" i="3"/>
  <c r="G893" i="3"/>
  <c r="G894" i="3"/>
  <c r="G895" i="3"/>
  <c r="G896" i="3"/>
  <c r="G897" i="3"/>
  <c r="G898" i="3"/>
  <c r="G899" i="3"/>
  <c r="G900" i="3"/>
  <c r="G901" i="3"/>
  <c r="G902" i="3"/>
  <c r="G903" i="3"/>
  <c r="G904" i="3"/>
  <c r="G905" i="3"/>
  <c r="G906" i="3"/>
  <c r="G907" i="3"/>
  <c r="G908" i="3"/>
  <c r="G909" i="3"/>
  <c r="G910" i="3"/>
  <c r="G911" i="3"/>
  <c r="G912" i="3"/>
  <c r="G913" i="3"/>
  <c r="G914" i="3"/>
  <c r="G915" i="3"/>
  <c r="G916" i="3"/>
  <c r="G917" i="3"/>
  <c r="G918" i="3"/>
  <c r="G919" i="3"/>
  <c r="G920" i="3"/>
  <c r="G921" i="3"/>
  <c r="G922" i="3"/>
  <c r="G923" i="3"/>
  <c r="G924" i="3"/>
  <c r="G925" i="3"/>
  <c r="G926" i="3"/>
  <c r="G927" i="3"/>
  <c r="G928" i="3"/>
  <c r="G929" i="3"/>
  <c r="G930" i="3"/>
  <c r="G931" i="3"/>
  <c r="G932" i="3"/>
  <c r="G933" i="3"/>
  <c r="G934" i="3"/>
  <c r="G935" i="3"/>
  <c r="G936" i="3"/>
  <c r="G937" i="3"/>
  <c r="G938" i="3"/>
  <c r="G939" i="3"/>
  <c r="G940" i="3"/>
  <c r="G941" i="3"/>
  <c r="G942" i="3"/>
  <c r="G943" i="3"/>
  <c r="G944" i="3"/>
  <c r="G945" i="3"/>
  <c r="G946" i="3"/>
  <c r="G947" i="3"/>
  <c r="G948" i="3"/>
  <c r="G949" i="3"/>
  <c r="G950" i="3"/>
  <c r="G951" i="3"/>
  <c r="G952" i="3"/>
  <c r="G953" i="3"/>
  <c r="G954" i="3"/>
  <c r="G955" i="3"/>
  <c r="G956" i="3"/>
  <c r="G957" i="3"/>
  <c r="G958" i="3"/>
  <c r="G959" i="3"/>
  <c r="G960" i="3"/>
  <c r="G961" i="3"/>
  <c r="G962" i="3"/>
  <c r="G963" i="3"/>
  <c r="G964" i="3"/>
  <c r="G965" i="3"/>
  <c r="G966" i="3"/>
  <c r="G967" i="3"/>
  <c r="G968" i="3"/>
  <c r="G969" i="3"/>
  <c r="G970" i="3"/>
  <c r="G971" i="3"/>
  <c r="G972" i="3"/>
  <c r="G973" i="3"/>
  <c r="G974" i="3"/>
  <c r="G975" i="3"/>
  <c r="G976" i="3"/>
  <c r="G977" i="3"/>
  <c r="G978" i="3"/>
  <c r="G979" i="3"/>
  <c r="G980" i="3"/>
  <c r="G981" i="3"/>
  <c r="G982" i="3"/>
  <c r="G983" i="3"/>
  <c r="G984" i="3"/>
  <c r="G985" i="3"/>
  <c r="G986" i="3"/>
  <c r="G987" i="3"/>
  <c r="G988" i="3"/>
  <c r="G989" i="3"/>
  <c r="G990" i="3"/>
  <c r="G991" i="3"/>
  <c r="G992" i="3"/>
  <c r="G993" i="3"/>
  <c r="G994" i="3"/>
  <c r="G995" i="3"/>
  <c r="G996" i="3"/>
  <c r="G997" i="3"/>
  <c r="G998" i="3"/>
  <c r="G999" i="3"/>
  <c r="G1000" i="3"/>
  <c r="G1001" i="3"/>
  <c r="G1002" i="3"/>
  <c r="G1003" i="3"/>
  <c r="G1004" i="3"/>
  <c r="G1005" i="3"/>
  <c r="G1006" i="3"/>
  <c r="G1007" i="3"/>
  <c r="G1008" i="3"/>
  <c r="G1009" i="3"/>
  <c r="G1010" i="3"/>
  <c r="G1011" i="3"/>
  <c r="G1012" i="3"/>
  <c r="G1013" i="3"/>
  <c r="G1014" i="3"/>
  <c r="G1015" i="3"/>
  <c r="G1016" i="3"/>
  <c r="G1017" i="3"/>
  <c r="G1018" i="3"/>
  <c r="G1019" i="3"/>
  <c r="G1020" i="3"/>
  <c r="G1021" i="3"/>
  <c r="G1022" i="3"/>
  <c r="G1023" i="3"/>
  <c r="G1024" i="3"/>
  <c r="G1025" i="3"/>
  <c r="G1026" i="3"/>
  <c r="G1027" i="3"/>
  <c r="G1028" i="3"/>
  <c r="G1029" i="3"/>
  <c r="G1030" i="3"/>
  <c r="G1031" i="3"/>
  <c r="G1032" i="3"/>
  <c r="G1033" i="3"/>
  <c r="G1034" i="3"/>
  <c r="G1035" i="3"/>
  <c r="G1036" i="3"/>
  <c r="G1037" i="3"/>
  <c r="G1038" i="3"/>
  <c r="G1039" i="3"/>
  <c r="G1040" i="3"/>
  <c r="G1041" i="3"/>
  <c r="G1042" i="3"/>
  <c r="G1043" i="3"/>
  <c r="G1044" i="3"/>
  <c r="G1045" i="3"/>
  <c r="G1046" i="3"/>
  <c r="G1047" i="3"/>
  <c r="G1048" i="3"/>
  <c r="G1049" i="3"/>
  <c r="G1050" i="3"/>
  <c r="G1051" i="3"/>
  <c r="G1052" i="3"/>
  <c r="G1053" i="3"/>
  <c r="G1054" i="3"/>
  <c r="G1055" i="3"/>
  <c r="G1056" i="3"/>
  <c r="G1057" i="3"/>
  <c r="G1058" i="3"/>
  <c r="G1059" i="3"/>
  <c r="G1060" i="3"/>
  <c r="G1061" i="3"/>
  <c r="G1062" i="3"/>
  <c r="G1063" i="3"/>
  <c r="G1064" i="3"/>
  <c r="G1065" i="3"/>
  <c r="G1066" i="3"/>
  <c r="G1067" i="3"/>
  <c r="G1068" i="3"/>
  <c r="G1069" i="3"/>
  <c r="G1070" i="3"/>
  <c r="G1071" i="3"/>
  <c r="G1072" i="3"/>
  <c r="G1073" i="3"/>
  <c r="G1074" i="3"/>
  <c r="G1075" i="3"/>
  <c r="G1076" i="3"/>
  <c r="G1077" i="3"/>
  <c r="G1078" i="3"/>
  <c r="G1079" i="3"/>
  <c r="G1080" i="3"/>
  <c r="G1081" i="3"/>
  <c r="G1082" i="3"/>
  <c r="G1083" i="3"/>
  <c r="G1084" i="3"/>
  <c r="G1085" i="3"/>
  <c r="G1086" i="3"/>
  <c r="G1087" i="3"/>
  <c r="G1088" i="3"/>
  <c r="G1089" i="3"/>
  <c r="G1090" i="3"/>
  <c r="G1091" i="3"/>
  <c r="G1092" i="3"/>
  <c r="G1093" i="3"/>
  <c r="G1094" i="3"/>
  <c r="G1095" i="3"/>
  <c r="G1096" i="3"/>
  <c r="G1097" i="3"/>
  <c r="G1098" i="3"/>
  <c r="G1099" i="3"/>
  <c r="G1100" i="3"/>
  <c r="G1101" i="3"/>
  <c r="G1102" i="3"/>
  <c r="G1103" i="3"/>
  <c r="G1104" i="3"/>
  <c r="G1105" i="3"/>
  <c r="G1106" i="3"/>
  <c r="G1107" i="3"/>
  <c r="G1108" i="3"/>
  <c r="G1109" i="3"/>
  <c r="G1110" i="3"/>
  <c r="G1111" i="3"/>
  <c r="G1112" i="3"/>
  <c r="G1113" i="3"/>
  <c r="G1114" i="3"/>
  <c r="G1115" i="3"/>
  <c r="G1116" i="3"/>
  <c r="G1117" i="3"/>
  <c r="G1118" i="3"/>
  <c r="G1119" i="3"/>
  <c r="G1120" i="3"/>
  <c r="G1121" i="3"/>
  <c r="G1122" i="3"/>
  <c r="G1123" i="3"/>
  <c r="G1124" i="3"/>
  <c r="G1125" i="3"/>
  <c r="G1126" i="3"/>
  <c r="G1127" i="3"/>
  <c r="G1128" i="3"/>
  <c r="G1129" i="3"/>
  <c r="G1130" i="3"/>
  <c r="G1131" i="3"/>
  <c r="G1132" i="3"/>
  <c r="G1133" i="3"/>
  <c r="G1134" i="3"/>
  <c r="G1135" i="3"/>
  <c r="G1136" i="3"/>
  <c r="G1137" i="3"/>
  <c r="G1138" i="3"/>
  <c r="G1139" i="3"/>
  <c r="G1140" i="3"/>
  <c r="G1141" i="3"/>
  <c r="G1142" i="3"/>
  <c r="G1143" i="3"/>
  <c r="G1144" i="3"/>
  <c r="G1145" i="3"/>
  <c r="G1146" i="3"/>
  <c r="G1147" i="3"/>
  <c r="G1148" i="3"/>
  <c r="G1149" i="3"/>
  <c r="G1150" i="3"/>
  <c r="G1151" i="3"/>
  <c r="G1152" i="3"/>
  <c r="G1153" i="3"/>
  <c r="G1154" i="3"/>
  <c r="G1155" i="3"/>
  <c r="G1156" i="3"/>
  <c r="G1157" i="3"/>
  <c r="G1158" i="3"/>
  <c r="G1159" i="3"/>
  <c r="G1160" i="3"/>
  <c r="G1161" i="3"/>
  <c r="G1162" i="3"/>
  <c r="G1163" i="3"/>
  <c r="G1164" i="3"/>
  <c r="G1165" i="3"/>
  <c r="G1166" i="3"/>
  <c r="G1167" i="3"/>
  <c r="G1168" i="3"/>
  <c r="G1169" i="3"/>
  <c r="G1170" i="3"/>
  <c r="G1171" i="3"/>
  <c r="G1172" i="3"/>
  <c r="G1173" i="3"/>
  <c r="G1174" i="3"/>
  <c r="G1175" i="3"/>
  <c r="G1176" i="3"/>
  <c r="G1177" i="3"/>
  <c r="G1178" i="3"/>
  <c r="G1179" i="3"/>
  <c r="G1180" i="3"/>
  <c r="G1181" i="3"/>
  <c r="G1182" i="3"/>
  <c r="G1183" i="3"/>
  <c r="G1184" i="3"/>
  <c r="G1185" i="3"/>
  <c r="G1186" i="3"/>
  <c r="G1187" i="3"/>
  <c r="G1188" i="3"/>
  <c r="G1189" i="3"/>
  <c r="G1190" i="3"/>
  <c r="G1191" i="3"/>
  <c r="G1192" i="3"/>
  <c r="G1193" i="3"/>
  <c r="G1194" i="3"/>
  <c r="G1195" i="3"/>
  <c r="G1196" i="3"/>
  <c r="G1197" i="3"/>
  <c r="G1198" i="3"/>
  <c r="G1199" i="3"/>
  <c r="G1200" i="3"/>
  <c r="G1201" i="3"/>
  <c r="G1202" i="3"/>
  <c r="G1203" i="3"/>
  <c r="G1204" i="3"/>
  <c r="G1205" i="3"/>
  <c r="G1206" i="3"/>
  <c r="G1207" i="3"/>
  <c r="G1208" i="3"/>
  <c r="G1209" i="3"/>
  <c r="G1210" i="3"/>
  <c r="G1211" i="3"/>
  <c r="G1212" i="3"/>
  <c r="G1213" i="3"/>
  <c r="G1214" i="3"/>
  <c r="G1215" i="3"/>
  <c r="G1216" i="3"/>
  <c r="G1217" i="3"/>
  <c r="G1218" i="3"/>
  <c r="G1219" i="3"/>
  <c r="G1220" i="3"/>
  <c r="G1221" i="3"/>
  <c r="G1222" i="3"/>
  <c r="G1223" i="3"/>
  <c r="G1224" i="3"/>
  <c r="G1225" i="3"/>
  <c r="G1226" i="3"/>
  <c r="G1227" i="3"/>
  <c r="G1228" i="3"/>
  <c r="G1229" i="3"/>
  <c r="G1230" i="3"/>
  <c r="G1231" i="3"/>
  <c r="G1232" i="3"/>
  <c r="G1233" i="3"/>
  <c r="G1234" i="3"/>
  <c r="G1235" i="3"/>
  <c r="G1236" i="3"/>
  <c r="G1237" i="3"/>
  <c r="G1238" i="3"/>
  <c r="G1239" i="3"/>
  <c r="G1240" i="3"/>
  <c r="G1241" i="3"/>
  <c r="G1242" i="3"/>
  <c r="G1243" i="3"/>
  <c r="G1244" i="3"/>
  <c r="G1245" i="3"/>
  <c r="G1246" i="3"/>
  <c r="G1247" i="3"/>
  <c r="G1248" i="3"/>
  <c r="G1249" i="3"/>
  <c r="G1250" i="3"/>
  <c r="G1251" i="3"/>
  <c r="G1252" i="3"/>
  <c r="G1253" i="3"/>
  <c r="G1254" i="3"/>
  <c r="G1255" i="3"/>
  <c r="G1256" i="3"/>
  <c r="G1257" i="3"/>
  <c r="G1258" i="3"/>
  <c r="G1259" i="3"/>
  <c r="G1260" i="3"/>
  <c r="G1261" i="3"/>
  <c r="G1262" i="3"/>
  <c r="G1263" i="3"/>
  <c r="G1264" i="3"/>
  <c r="G1265" i="3"/>
  <c r="G1266" i="3"/>
  <c r="G1267" i="3"/>
  <c r="G1268" i="3"/>
  <c r="G1269" i="3"/>
  <c r="G1270" i="3"/>
  <c r="G1271" i="3"/>
  <c r="G1272" i="3"/>
  <c r="G1273" i="3"/>
  <c r="G1274" i="3"/>
  <c r="G1275" i="3"/>
  <c r="G1276" i="3"/>
  <c r="G1277" i="3"/>
  <c r="G1278" i="3"/>
  <c r="G1279" i="3"/>
  <c r="G1280" i="3"/>
  <c r="G1281" i="3"/>
  <c r="G1282" i="3"/>
  <c r="G1283" i="3"/>
  <c r="G1284" i="3"/>
  <c r="G1285" i="3"/>
  <c r="G1286" i="3"/>
  <c r="G1287" i="3"/>
  <c r="G1288" i="3"/>
  <c r="G1289" i="3"/>
  <c r="G1290" i="3"/>
  <c r="G1291" i="3"/>
  <c r="G1292" i="3"/>
  <c r="G1293" i="3"/>
  <c r="G1294" i="3"/>
  <c r="G1295" i="3"/>
  <c r="G1296" i="3"/>
  <c r="G1297" i="3"/>
  <c r="G1298" i="3"/>
  <c r="G1299" i="3"/>
  <c r="G1300" i="3"/>
  <c r="G1301" i="3"/>
  <c r="G1302" i="3"/>
  <c r="G1303" i="3"/>
  <c r="G1304" i="3"/>
  <c r="G1305" i="3"/>
  <c r="G1306" i="3"/>
  <c r="G1307" i="3"/>
  <c r="G1308" i="3"/>
  <c r="G1309" i="3"/>
  <c r="G1310" i="3"/>
  <c r="G1311" i="3"/>
  <c r="G1312" i="3"/>
  <c r="G1313" i="3"/>
  <c r="G1314" i="3"/>
  <c r="G1315" i="3"/>
  <c r="G1316" i="3"/>
  <c r="G1317" i="3"/>
  <c r="G1318" i="3"/>
  <c r="G1319" i="3"/>
  <c r="G1320" i="3"/>
  <c r="G1321" i="3"/>
  <c r="G1322" i="3"/>
  <c r="G1323" i="3"/>
  <c r="G1324" i="3"/>
  <c r="G1325" i="3"/>
  <c r="G1326" i="3"/>
  <c r="G1327" i="3"/>
  <c r="G1328" i="3"/>
  <c r="G1329" i="3"/>
  <c r="G1330" i="3"/>
  <c r="G1331" i="3"/>
  <c r="G1332" i="3"/>
  <c r="G1333" i="3"/>
  <c r="G1334" i="3"/>
  <c r="G1335" i="3"/>
  <c r="G1336" i="3"/>
  <c r="G1337" i="3"/>
  <c r="G1338" i="3"/>
  <c r="G1339" i="3"/>
  <c r="G1340" i="3"/>
  <c r="G1341" i="3"/>
  <c r="G1342" i="3"/>
  <c r="G1343" i="3"/>
  <c r="G1344" i="3"/>
  <c r="G1345" i="3"/>
  <c r="G1346" i="3"/>
  <c r="G1347" i="3"/>
  <c r="G1348" i="3"/>
  <c r="G1349" i="3"/>
  <c r="G1350" i="3"/>
  <c r="G1351" i="3"/>
  <c r="G1352" i="3"/>
  <c r="G1353" i="3"/>
  <c r="G1354" i="3"/>
  <c r="G1355" i="3"/>
  <c r="G1356" i="3"/>
  <c r="G1357" i="3"/>
  <c r="G1358" i="3"/>
  <c r="G1359" i="3"/>
  <c r="G1360" i="3"/>
  <c r="G1361" i="3"/>
  <c r="G1362" i="3"/>
  <c r="G1363" i="3"/>
  <c r="G1364" i="3"/>
  <c r="G1365" i="3"/>
  <c r="G1366" i="3"/>
  <c r="G1367" i="3"/>
  <c r="G1368" i="3"/>
  <c r="G1369" i="3"/>
  <c r="G1370" i="3"/>
  <c r="G1371" i="3"/>
  <c r="G1372" i="3"/>
  <c r="G1373" i="3"/>
  <c r="G1374" i="3"/>
  <c r="G1375" i="3"/>
  <c r="G1376" i="3"/>
  <c r="G1377" i="3"/>
  <c r="G1378" i="3"/>
  <c r="G1379" i="3"/>
  <c r="G1380" i="3"/>
  <c r="G1381" i="3"/>
  <c r="G1382" i="3"/>
  <c r="G1383" i="3"/>
  <c r="G1384" i="3"/>
  <c r="G1385" i="3"/>
  <c r="G1386" i="3"/>
  <c r="G1387" i="3"/>
  <c r="G1388" i="3"/>
  <c r="G1389" i="3"/>
  <c r="G1390" i="3"/>
  <c r="G1391" i="3"/>
  <c r="G1392" i="3"/>
  <c r="G1393" i="3"/>
  <c r="G1394" i="3"/>
  <c r="G1395" i="3"/>
  <c r="G1396" i="3"/>
  <c r="G1397" i="3"/>
  <c r="G1398" i="3"/>
  <c r="G1399" i="3"/>
  <c r="G1400" i="3"/>
  <c r="G1401" i="3"/>
  <c r="G1402" i="3"/>
  <c r="G1403" i="3"/>
  <c r="G1404" i="3"/>
  <c r="G1405" i="3"/>
  <c r="G1406" i="3"/>
  <c r="G1407" i="3"/>
  <c r="G1408" i="3"/>
  <c r="G1409" i="3"/>
  <c r="G1410" i="3"/>
  <c r="G1411" i="3"/>
  <c r="G1412" i="3"/>
  <c r="G1413" i="3"/>
  <c r="G1414" i="3"/>
  <c r="G1415" i="3"/>
  <c r="G1416" i="3"/>
  <c r="G1417" i="3"/>
  <c r="G1418" i="3"/>
  <c r="G1419" i="3"/>
  <c r="G1420" i="3"/>
  <c r="G1421" i="3"/>
  <c r="G1422" i="3"/>
  <c r="G1423" i="3"/>
  <c r="G1424" i="3"/>
  <c r="G1425" i="3"/>
  <c r="G1426" i="3"/>
  <c r="G1427" i="3"/>
  <c r="G1428" i="3"/>
  <c r="G1429" i="3"/>
  <c r="G1430" i="3"/>
  <c r="G1431" i="3"/>
  <c r="G1432" i="3"/>
  <c r="G1433" i="3"/>
  <c r="G1434" i="3"/>
  <c r="G1435" i="3"/>
  <c r="G1436" i="3"/>
  <c r="G1437" i="3"/>
  <c r="G1438" i="3"/>
  <c r="G1439" i="3"/>
  <c r="G1440" i="3"/>
  <c r="G1441" i="3"/>
  <c r="G1442" i="3"/>
  <c r="G1443" i="3"/>
  <c r="G1444" i="3"/>
  <c r="G1445" i="3"/>
  <c r="G1446" i="3"/>
  <c r="G1447" i="3"/>
  <c r="G1448" i="3"/>
  <c r="G1449" i="3"/>
  <c r="G1450" i="3"/>
  <c r="G1451" i="3"/>
  <c r="G1452" i="3"/>
  <c r="G1453" i="3"/>
  <c r="G1454" i="3"/>
  <c r="G1455" i="3"/>
  <c r="G1456" i="3"/>
  <c r="G1457" i="3"/>
  <c r="G1458" i="3"/>
  <c r="G1459" i="3"/>
  <c r="G1460" i="3"/>
  <c r="G1461" i="3"/>
  <c r="G1462" i="3"/>
  <c r="G1463" i="3"/>
  <c r="G1464" i="3"/>
  <c r="G1465" i="3"/>
  <c r="G1466" i="3"/>
  <c r="G1467" i="3"/>
  <c r="G1468" i="3"/>
  <c r="G1469" i="3"/>
  <c r="G1470" i="3"/>
  <c r="G1471" i="3"/>
  <c r="G1472" i="3"/>
  <c r="G1473" i="3"/>
  <c r="G1474" i="3"/>
  <c r="G1475" i="3"/>
  <c r="G1476" i="3"/>
  <c r="G1477" i="3"/>
  <c r="G1478" i="3"/>
  <c r="G1479" i="3"/>
  <c r="G1480" i="3"/>
  <c r="G1481" i="3"/>
  <c r="G1482" i="3"/>
  <c r="G1483" i="3"/>
  <c r="G1484" i="3"/>
  <c r="G1485" i="3"/>
  <c r="G1486" i="3"/>
  <c r="G1487" i="3"/>
  <c r="G1488" i="3"/>
  <c r="G1489" i="3"/>
  <c r="G1490" i="3"/>
  <c r="G1491" i="3"/>
  <c r="G1492" i="3"/>
  <c r="G1493" i="3"/>
  <c r="G1494" i="3"/>
  <c r="G1495" i="3"/>
  <c r="G1496" i="3"/>
  <c r="G1497" i="3"/>
  <c r="G1498" i="3"/>
  <c r="G1499" i="3"/>
  <c r="G1500" i="3"/>
  <c r="G1501" i="3"/>
  <c r="G1502" i="3"/>
  <c r="G1503" i="3"/>
  <c r="G1504" i="3"/>
  <c r="G1505" i="3"/>
  <c r="G1506" i="3"/>
  <c r="G1507" i="3"/>
  <c r="G1508" i="3"/>
  <c r="G1509" i="3"/>
  <c r="G1510" i="3"/>
  <c r="G1511" i="3"/>
  <c r="G1512" i="3"/>
  <c r="G1513" i="3"/>
  <c r="G1514" i="3"/>
  <c r="G1515" i="3"/>
  <c r="G1516" i="3"/>
  <c r="G1517" i="3"/>
  <c r="G1518" i="3"/>
  <c r="G1519" i="3"/>
  <c r="G1520" i="3"/>
  <c r="G1521" i="3"/>
  <c r="G1522" i="3"/>
  <c r="G1523" i="3"/>
  <c r="G1524" i="3"/>
  <c r="G1525" i="3"/>
  <c r="G1526" i="3"/>
  <c r="G1527" i="3"/>
  <c r="G1528" i="3"/>
  <c r="G1529" i="3"/>
  <c r="G1530" i="3"/>
  <c r="G1531" i="3"/>
  <c r="G1532" i="3"/>
  <c r="G1533" i="3"/>
  <c r="G1534" i="3"/>
  <c r="G1535" i="3"/>
  <c r="G1536" i="3"/>
  <c r="G1537" i="3"/>
  <c r="G1538" i="3"/>
  <c r="G1539" i="3"/>
  <c r="G1540" i="3"/>
  <c r="G1541" i="3"/>
  <c r="G1542" i="3"/>
  <c r="G1543" i="3"/>
  <c r="G1544" i="3"/>
  <c r="G1545" i="3"/>
  <c r="G1546" i="3"/>
  <c r="G1547" i="3"/>
  <c r="G1548" i="3"/>
  <c r="G1549" i="3"/>
  <c r="G1550" i="3"/>
  <c r="G1551" i="3"/>
  <c r="G1552" i="3"/>
  <c r="G1553" i="3"/>
  <c r="G1554" i="3"/>
  <c r="G1555" i="3"/>
  <c r="G1556" i="3"/>
  <c r="G1557" i="3"/>
  <c r="G1558" i="3"/>
  <c r="G1559" i="3"/>
  <c r="G1560" i="3"/>
  <c r="G1561" i="3"/>
  <c r="G1562" i="3"/>
  <c r="G1563" i="3"/>
  <c r="G1564" i="3"/>
  <c r="G1565" i="3"/>
  <c r="G1566" i="3"/>
  <c r="G1567" i="3"/>
  <c r="G1568" i="3"/>
  <c r="G1569" i="3"/>
  <c r="G1570" i="3"/>
  <c r="G1571" i="3"/>
  <c r="G1572" i="3"/>
  <c r="G1573" i="3"/>
  <c r="G1574" i="3"/>
  <c r="G1575" i="3"/>
  <c r="G1576" i="3"/>
  <c r="G1577" i="3"/>
  <c r="G1578" i="3"/>
  <c r="G1579" i="3"/>
  <c r="G1580" i="3"/>
  <c r="G1581" i="3"/>
  <c r="G1582" i="3"/>
  <c r="G1583" i="3"/>
  <c r="G1584" i="3"/>
  <c r="G1585" i="3"/>
  <c r="G1586" i="3"/>
  <c r="G1587" i="3"/>
  <c r="G1588" i="3"/>
  <c r="G1589" i="3"/>
  <c r="G1590" i="3"/>
  <c r="G1591" i="3"/>
  <c r="G1592" i="3"/>
  <c r="G1593" i="3"/>
  <c r="G1594" i="3"/>
  <c r="G1595" i="3"/>
  <c r="G1596" i="3"/>
  <c r="G1597" i="3"/>
  <c r="G1598" i="3"/>
  <c r="G1599" i="3"/>
  <c r="G1600" i="3"/>
  <c r="G1601" i="3"/>
  <c r="G1602" i="3"/>
  <c r="G1603" i="3"/>
  <c r="G1604" i="3"/>
  <c r="G1605" i="3"/>
  <c r="G1606" i="3"/>
  <c r="G1607" i="3"/>
  <c r="G1608" i="3"/>
  <c r="G1609" i="3"/>
  <c r="G1610" i="3"/>
  <c r="G1611" i="3"/>
  <c r="G1612" i="3"/>
  <c r="G1613" i="3"/>
  <c r="G1614" i="3"/>
  <c r="G1615" i="3"/>
  <c r="G1616" i="3"/>
  <c r="G1617" i="3"/>
  <c r="G1618" i="3"/>
  <c r="G1619" i="3"/>
  <c r="G1620" i="3"/>
  <c r="G1621" i="3"/>
  <c r="G1622" i="3"/>
  <c r="G1623" i="3"/>
  <c r="G1624" i="3"/>
  <c r="G1625" i="3"/>
  <c r="G1626" i="3"/>
  <c r="G1627" i="3"/>
  <c r="G1628" i="3"/>
  <c r="G1629" i="3"/>
  <c r="G1630" i="3"/>
  <c r="G1631" i="3"/>
  <c r="G1632" i="3"/>
  <c r="G1633" i="3"/>
  <c r="G1634" i="3"/>
  <c r="G1635" i="3"/>
  <c r="G1636" i="3"/>
  <c r="G1637" i="3"/>
  <c r="G1638" i="3"/>
  <c r="G1639" i="3"/>
  <c r="G1640" i="3"/>
  <c r="G1641" i="3"/>
  <c r="G1642" i="3"/>
  <c r="G1643" i="3"/>
  <c r="G1644" i="3"/>
  <c r="G1645" i="3"/>
  <c r="G1646" i="3"/>
  <c r="G1647" i="3"/>
  <c r="G1648" i="3"/>
  <c r="G1649" i="3"/>
  <c r="G1650" i="3"/>
  <c r="G1651" i="3"/>
  <c r="G1652" i="3"/>
  <c r="G1653" i="3"/>
  <c r="G1654" i="3"/>
  <c r="G1655" i="3"/>
  <c r="G1656" i="3"/>
  <c r="G1657" i="3"/>
  <c r="G1658" i="3"/>
  <c r="G1659" i="3"/>
  <c r="G1660" i="3"/>
  <c r="G1661" i="3"/>
  <c r="G1662" i="3"/>
  <c r="G1663" i="3"/>
  <c r="G1664" i="3"/>
  <c r="G1665" i="3"/>
  <c r="G1666" i="3"/>
  <c r="G1667" i="3"/>
  <c r="G1668" i="3"/>
  <c r="G1669" i="3"/>
  <c r="G1670" i="3"/>
  <c r="G1671" i="3"/>
  <c r="G1672" i="3"/>
  <c r="G1673" i="3"/>
  <c r="G1674" i="3"/>
  <c r="G1675" i="3"/>
  <c r="G1676" i="3"/>
  <c r="G1677" i="3"/>
  <c r="G1678" i="3"/>
  <c r="G1679" i="3"/>
  <c r="G1680" i="3"/>
  <c r="G1681" i="3"/>
  <c r="G1682" i="3"/>
  <c r="G1683" i="3"/>
  <c r="G1684" i="3"/>
  <c r="G1685" i="3"/>
  <c r="G1686" i="3"/>
  <c r="G1687" i="3"/>
  <c r="G1688" i="3"/>
  <c r="G1689" i="3"/>
  <c r="G1690" i="3"/>
  <c r="G1691" i="3"/>
  <c r="G1692" i="3"/>
  <c r="G1693" i="3"/>
  <c r="G1694" i="3"/>
  <c r="G1695" i="3"/>
  <c r="G1696" i="3"/>
  <c r="G1697" i="3"/>
  <c r="G1698" i="3"/>
  <c r="G1699" i="3"/>
  <c r="G1700" i="3"/>
  <c r="G1701" i="3"/>
  <c r="G1702" i="3"/>
  <c r="G1703" i="3"/>
  <c r="G1704" i="3"/>
  <c r="G1705" i="3"/>
  <c r="G1706" i="3"/>
  <c r="G1707" i="3"/>
  <c r="G1708" i="3"/>
  <c r="G1709" i="3"/>
  <c r="G1710" i="3"/>
  <c r="G1711" i="3"/>
  <c r="G1712" i="3"/>
  <c r="G1713" i="3"/>
  <c r="G1714" i="3"/>
  <c r="G1715" i="3"/>
  <c r="G1716" i="3"/>
  <c r="G1717" i="3"/>
  <c r="G1718" i="3"/>
  <c r="G1719" i="3"/>
  <c r="G1720" i="3"/>
  <c r="G1721" i="3"/>
  <c r="G1722" i="3"/>
  <c r="G1723" i="3"/>
  <c r="G1724" i="3"/>
  <c r="G1725" i="3"/>
  <c r="G1726" i="3"/>
  <c r="G1727" i="3"/>
  <c r="G1728" i="3"/>
  <c r="G1729" i="3"/>
  <c r="G1730" i="3"/>
  <c r="G1731" i="3"/>
  <c r="G1732" i="3"/>
  <c r="G1733" i="3"/>
  <c r="G1734" i="3"/>
  <c r="G1735" i="3"/>
  <c r="G1736" i="3"/>
  <c r="G1737" i="3"/>
  <c r="G1738" i="3"/>
  <c r="G1739" i="3"/>
  <c r="G1740" i="3"/>
  <c r="G1741" i="3"/>
  <c r="G1742" i="3"/>
  <c r="G1743" i="3"/>
  <c r="G1744" i="3"/>
  <c r="G1745" i="3"/>
  <c r="G1746" i="3"/>
  <c r="G1747" i="3"/>
  <c r="G1748" i="3"/>
  <c r="G1749" i="3"/>
  <c r="G1750" i="3"/>
  <c r="G1751" i="3"/>
  <c r="G1752" i="3"/>
  <c r="G1753" i="3"/>
  <c r="G1754" i="3"/>
  <c r="G1755" i="3"/>
  <c r="G1756" i="3"/>
  <c r="G1757" i="3"/>
  <c r="G1758" i="3"/>
  <c r="G1759" i="3"/>
  <c r="G1760" i="3"/>
  <c r="G1761" i="3"/>
  <c r="G1762" i="3"/>
  <c r="G1763" i="3"/>
  <c r="G1764" i="3"/>
  <c r="G1765" i="3"/>
  <c r="G1766" i="3"/>
  <c r="G1767" i="3"/>
  <c r="G1768" i="3"/>
  <c r="G1769" i="3"/>
  <c r="G1770" i="3"/>
  <c r="G1771" i="3"/>
  <c r="G1772" i="3"/>
  <c r="G1773" i="3"/>
  <c r="G1774" i="3"/>
  <c r="G1775" i="3"/>
  <c r="G1776" i="3"/>
  <c r="G1777" i="3"/>
  <c r="G1778" i="3"/>
  <c r="G1779" i="3"/>
  <c r="G1780" i="3"/>
  <c r="G1781" i="3"/>
  <c r="G1782" i="3"/>
  <c r="G1783" i="3"/>
  <c r="G1784" i="3"/>
  <c r="G1785" i="3"/>
  <c r="G1786" i="3"/>
  <c r="G1787" i="3"/>
  <c r="G1788" i="3"/>
  <c r="G1789" i="3"/>
  <c r="G1790" i="3"/>
  <c r="G1791" i="3"/>
  <c r="G1792" i="3"/>
  <c r="G1793" i="3"/>
  <c r="G1794" i="3"/>
  <c r="G1795" i="3"/>
  <c r="G1796" i="3"/>
  <c r="G1797" i="3"/>
  <c r="G1798" i="3"/>
  <c r="G1799" i="3"/>
  <c r="G1800" i="3"/>
  <c r="G1801" i="3"/>
  <c r="G1802" i="3"/>
  <c r="G1803" i="3"/>
  <c r="G1804" i="3"/>
  <c r="G1805" i="3"/>
  <c r="G1806" i="3"/>
  <c r="G1807" i="3"/>
  <c r="G1808" i="3"/>
  <c r="G1809" i="3"/>
  <c r="G1810" i="3"/>
  <c r="G1811" i="3"/>
  <c r="G1812" i="3"/>
  <c r="G1813" i="3"/>
  <c r="G1814" i="3"/>
  <c r="G1815" i="3"/>
  <c r="G1816" i="3"/>
  <c r="G1817" i="3"/>
  <c r="G1818" i="3"/>
  <c r="G1819" i="3"/>
  <c r="G1820" i="3"/>
  <c r="G1821" i="3"/>
  <c r="G1822" i="3"/>
  <c r="G1823" i="3"/>
  <c r="G1824" i="3"/>
  <c r="G1825" i="3"/>
  <c r="G1826" i="3"/>
  <c r="G1827" i="3"/>
  <c r="G1828" i="3"/>
  <c r="G1829" i="3"/>
  <c r="G1830" i="3"/>
  <c r="G1831" i="3"/>
  <c r="G1832" i="3"/>
  <c r="G1833" i="3"/>
  <c r="G1834" i="3"/>
  <c r="G1835" i="3"/>
  <c r="G1836" i="3"/>
  <c r="G1837" i="3"/>
  <c r="G1838" i="3"/>
  <c r="G1839" i="3"/>
  <c r="G1840" i="3"/>
  <c r="G1841" i="3"/>
  <c r="G1842" i="3"/>
  <c r="G1843" i="3"/>
  <c r="G1844" i="3"/>
  <c r="G1845" i="3"/>
  <c r="G1846" i="3"/>
  <c r="G1847" i="3"/>
  <c r="G1848" i="3"/>
  <c r="G1849" i="3"/>
  <c r="G1850" i="3"/>
  <c r="G1851" i="3"/>
  <c r="G1852" i="3"/>
  <c r="G1853" i="3"/>
  <c r="G1854" i="3"/>
  <c r="G1855" i="3"/>
  <c r="G1856" i="3"/>
  <c r="G1857" i="3"/>
  <c r="G1858" i="3"/>
  <c r="G1859" i="3"/>
  <c r="G1860" i="3"/>
  <c r="G1861" i="3"/>
  <c r="G1862" i="3"/>
  <c r="G1863" i="3"/>
  <c r="G1864" i="3"/>
  <c r="G1865" i="3"/>
  <c r="G1866" i="3"/>
  <c r="G1867" i="3"/>
  <c r="G1868" i="3"/>
  <c r="G1869" i="3"/>
  <c r="G1870" i="3"/>
  <c r="G1871" i="3"/>
  <c r="G1872" i="3"/>
  <c r="G1873" i="3"/>
  <c r="G1874" i="3"/>
  <c r="G1875" i="3"/>
  <c r="G1876" i="3"/>
  <c r="G1877" i="3"/>
  <c r="G1878" i="3"/>
  <c r="G1879" i="3"/>
  <c r="G1880" i="3"/>
  <c r="G1881" i="3"/>
  <c r="G1882" i="3"/>
  <c r="G1883" i="3"/>
  <c r="G1884" i="3"/>
  <c r="G1885" i="3"/>
  <c r="G1886" i="3"/>
  <c r="G1887" i="3"/>
  <c r="G1888" i="3"/>
  <c r="G1889" i="3"/>
  <c r="G1890" i="3"/>
  <c r="G1891" i="3"/>
  <c r="G1892" i="3"/>
  <c r="G1893" i="3"/>
  <c r="G1894" i="3"/>
  <c r="G1895" i="3"/>
  <c r="G1896" i="3"/>
  <c r="G1897" i="3"/>
  <c r="G1898" i="3"/>
  <c r="G1899" i="3"/>
  <c r="G1900" i="3"/>
  <c r="G1901" i="3"/>
  <c r="G1902" i="3"/>
  <c r="G1903" i="3"/>
  <c r="G1904" i="3"/>
  <c r="G1905" i="3"/>
  <c r="G1906" i="3"/>
  <c r="G1907" i="3"/>
  <c r="G1908" i="3"/>
  <c r="G1909" i="3"/>
  <c r="G1910" i="3"/>
  <c r="G1911" i="3"/>
  <c r="G1912" i="3"/>
  <c r="G1913" i="3"/>
  <c r="G1914" i="3"/>
  <c r="G1915" i="3"/>
  <c r="G1916" i="3"/>
  <c r="G1917" i="3"/>
  <c r="G1918" i="3"/>
  <c r="G1919" i="3"/>
  <c r="G1920" i="3"/>
  <c r="G1921" i="3"/>
  <c r="G1922" i="3"/>
  <c r="G1923" i="3"/>
  <c r="G1924" i="3"/>
  <c r="G1925" i="3"/>
  <c r="G1926" i="3"/>
  <c r="G1927" i="3"/>
  <c r="G1928" i="3"/>
  <c r="G1929" i="3"/>
  <c r="G1930" i="3"/>
  <c r="G1931" i="3"/>
  <c r="G1932" i="3"/>
  <c r="G1933" i="3"/>
  <c r="G1934" i="3"/>
  <c r="G1935" i="3"/>
  <c r="G1936" i="3"/>
  <c r="G1937" i="3"/>
  <c r="G1938" i="3"/>
  <c r="G1939" i="3"/>
  <c r="G1940" i="3"/>
  <c r="G1941" i="3"/>
  <c r="G1942" i="3"/>
  <c r="G1943" i="3"/>
  <c r="G1944" i="3"/>
  <c r="G1945" i="3"/>
  <c r="G1946" i="3"/>
  <c r="G1947" i="3"/>
  <c r="G1948" i="3"/>
  <c r="G1949" i="3"/>
  <c r="G1950" i="3"/>
  <c r="G1951" i="3"/>
  <c r="G1952" i="3"/>
  <c r="G1953" i="3"/>
  <c r="G1954" i="3"/>
  <c r="G1955" i="3"/>
  <c r="G1956" i="3"/>
  <c r="G1957" i="3"/>
  <c r="G1958" i="3"/>
  <c r="G1959" i="3"/>
  <c r="G1960" i="3"/>
  <c r="G1961" i="3"/>
  <c r="G1962" i="3"/>
  <c r="G1963" i="3"/>
  <c r="G1964" i="3"/>
  <c r="G1965" i="3"/>
  <c r="G1966" i="3"/>
  <c r="G1967" i="3"/>
  <c r="G1968" i="3"/>
  <c r="G1969" i="3"/>
  <c r="G1970" i="3"/>
  <c r="G1971" i="3"/>
  <c r="G1972" i="3"/>
  <c r="G1973" i="3"/>
  <c r="G1974" i="3"/>
  <c r="G1975" i="3"/>
  <c r="G1976" i="3"/>
  <c r="G1977" i="3"/>
  <c r="G1978" i="3"/>
  <c r="G1979" i="3"/>
  <c r="G1980" i="3"/>
  <c r="G1981" i="3"/>
  <c r="G1982" i="3"/>
  <c r="G1983" i="3"/>
  <c r="G1984" i="3"/>
  <c r="G1985" i="3"/>
  <c r="G1986" i="3"/>
  <c r="G1987" i="3"/>
  <c r="G1988" i="3"/>
  <c r="G1989" i="3"/>
  <c r="G1990" i="3"/>
  <c r="G1991" i="3"/>
  <c r="G1992" i="3"/>
  <c r="G1993" i="3"/>
  <c r="G1994" i="3"/>
  <c r="G1995" i="3"/>
  <c r="G1996" i="3"/>
  <c r="G1997" i="3"/>
  <c r="G1998" i="3"/>
  <c r="G1999" i="3"/>
  <c r="G2000" i="3"/>
  <c r="G2001" i="3"/>
  <c r="G2002" i="3"/>
  <c r="G2003" i="3"/>
  <c r="G2004" i="3"/>
  <c r="G2005" i="3"/>
  <c r="G2006" i="3"/>
  <c r="G2007" i="3"/>
  <c r="G2008" i="3"/>
  <c r="G2009" i="3"/>
  <c r="G2010" i="3"/>
  <c r="G2011" i="3"/>
  <c r="G2012" i="3"/>
  <c r="G2013" i="3"/>
  <c r="G2014" i="3"/>
  <c r="G2015" i="3"/>
  <c r="G2016" i="3"/>
  <c r="G2017" i="3"/>
  <c r="G2018" i="3"/>
  <c r="G2019" i="3"/>
  <c r="G2020" i="3"/>
  <c r="G2021" i="3"/>
  <c r="G2022" i="3"/>
  <c r="G2023" i="3"/>
  <c r="G2024" i="3"/>
  <c r="G2025" i="3"/>
  <c r="G2026" i="3"/>
  <c r="G2027" i="3"/>
  <c r="G2028" i="3"/>
  <c r="G2029" i="3"/>
  <c r="G2030" i="3"/>
  <c r="G2031" i="3"/>
  <c r="G2032" i="3"/>
  <c r="G2033" i="3"/>
  <c r="G2034" i="3"/>
  <c r="G2035" i="3"/>
  <c r="G2036" i="3"/>
  <c r="G2037" i="3"/>
  <c r="G2038" i="3"/>
  <c r="G2039" i="3"/>
  <c r="G2040" i="3"/>
  <c r="G2041" i="3"/>
  <c r="G2042" i="3"/>
  <c r="G2043" i="3"/>
  <c r="G2044" i="3"/>
  <c r="G2045" i="3"/>
  <c r="G2046" i="3"/>
  <c r="G2047" i="3"/>
  <c r="G2048" i="3"/>
  <c r="G2049" i="3"/>
  <c r="G2050" i="3"/>
  <c r="G2051" i="3"/>
  <c r="G2052" i="3"/>
  <c r="G2053" i="3"/>
  <c r="G2054" i="3"/>
  <c r="G2055" i="3"/>
  <c r="G2056" i="3"/>
  <c r="G2057" i="3"/>
  <c r="G2058" i="3"/>
  <c r="G2059" i="3"/>
  <c r="G2060" i="3"/>
  <c r="G2061" i="3"/>
  <c r="G2062" i="3"/>
  <c r="G2063" i="3"/>
  <c r="G2064" i="3"/>
  <c r="G2065" i="3"/>
  <c r="G2066" i="3"/>
  <c r="G2067" i="3"/>
  <c r="G2068" i="3"/>
  <c r="G2069" i="3"/>
  <c r="G2070" i="3"/>
  <c r="G2071" i="3"/>
  <c r="G2072" i="3"/>
  <c r="G2073" i="3"/>
  <c r="G2074" i="3"/>
  <c r="G2075" i="3"/>
  <c r="G2076" i="3"/>
  <c r="G2077" i="3"/>
  <c r="G2078" i="3"/>
  <c r="G2079" i="3"/>
  <c r="G2080" i="3"/>
  <c r="G2081" i="3"/>
  <c r="G2082" i="3"/>
  <c r="G2083" i="3"/>
  <c r="G2084" i="3"/>
  <c r="G2085" i="3"/>
  <c r="G2086" i="3"/>
  <c r="G2087" i="3"/>
  <c r="G2088" i="3"/>
  <c r="G2089" i="3"/>
  <c r="G2090" i="3"/>
  <c r="G2091" i="3"/>
  <c r="G2092" i="3"/>
  <c r="G2093" i="3"/>
  <c r="G2094" i="3"/>
  <c r="G2095" i="3"/>
  <c r="G2096" i="3"/>
  <c r="G2097" i="3"/>
  <c r="G2098" i="3"/>
  <c r="G2099" i="3"/>
  <c r="G2100" i="3"/>
  <c r="G2101" i="3"/>
  <c r="G2102" i="3"/>
  <c r="G2103" i="3"/>
  <c r="G2104" i="3"/>
  <c r="G2105" i="3"/>
  <c r="G2106" i="3"/>
  <c r="G2107" i="3"/>
  <c r="G2108" i="3"/>
  <c r="G2109" i="3"/>
  <c r="G2110" i="3"/>
  <c r="G2111" i="3"/>
  <c r="G2112" i="3"/>
  <c r="G2113" i="3"/>
  <c r="G2114" i="3"/>
  <c r="G2115" i="3"/>
  <c r="G2116" i="3"/>
  <c r="G2117" i="3"/>
  <c r="G2118" i="3"/>
  <c r="G2119" i="3"/>
  <c r="G2120" i="3"/>
  <c r="G2121" i="3"/>
  <c r="G2122" i="3"/>
  <c r="G2123" i="3"/>
  <c r="G2124" i="3"/>
  <c r="G2125" i="3"/>
  <c r="G2126" i="3"/>
  <c r="G2127" i="3"/>
  <c r="G2128" i="3"/>
  <c r="G2129" i="3"/>
  <c r="G2130" i="3"/>
  <c r="G2131" i="3"/>
  <c r="G2132" i="3"/>
  <c r="G2133" i="3"/>
  <c r="G2134" i="3"/>
  <c r="G2135" i="3"/>
  <c r="G2136" i="3"/>
  <c r="G2137" i="3"/>
  <c r="G2138" i="3"/>
  <c r="G2139" i="3"/>
  <c r="G2140" i="3"/>
  <c r="G2141" i="3"/>
  <c r="G2142" i="3"/>
  <c r="G2143" i="3"/>
  <c r="G2144" i="3"/>
  <c r="G2145" i="3"/>
  <c r="G2146" i="3"/>
  <c r="G2147" i="3"/>
  <c r="G2148" i="3"/>
  <c r="G2149" i="3"/>
  <c r="G2150" i="3"/>
  <c r="G2151" i="3"/>
  <c r="G2152" i="3"/>
  <c r="G2153" i="3"/>
  <c r="G2154" i="3"/>
  <c r="G2155" i="3"/>
  <c r="G2156" i="3"/>
  <c r="G2157" i="3"/>
  <c r="G2158" i="3"/>
  <c r="G2159" i="3"/>
  <c r="G2160" i="3"/>
  <c r="G2161" i="3"/>
  <c r="G2162" i="3"/>
  <c r="G2163" i="3"/>
  <c r="G2164" i="3"/>
  <c r="G2165" i="3"/>
  <c r="G2166" i="3"/>
  <c r="G2167" i="3"/>
  <c r="G2168" i="3"/>
  <c r="G2169" i="3"/>
  <c r="G2170" i="3"/>
  <c r="G2171" i="3"/>
  <c r="G2172" i="3"/>
  <c r="G2173" i="3"/>
  <c r="G2174" i="3"/>
  <c r="G2175" i="3"/>
  <c r="G2176" i="3"/>
  <c r="G2177" i="3"/>
  <c r="G2178" i="3"/>
  <c r="G2179" i="3"/>
  <c r="G2180" i="3"/>
  <c r="G2181" i="3"/>
  <c r="G2182" i="3"/>
  <c r="G2183" i="3"/>
  <c r="G2184" i="3"/>
  <c r="G2185" i="3"/>
  <c r="G2186" i="3"/>
  <c r="G2187" i="3"/>
  <c r="G2188" i="3"/>
  <c r="G2189" i="3"/>
  <c r="G2190" i="3"/>
  <c r="G2191" i="3"/>
  <c r="G2192" i="3"/>
  <c r="G2193" i="3"/>
  <c r="G2194" i="3"/>
  <c r="G2195" i="3"/>
  <c r="G2196" i="3"/>
  <c r="G2197" i="3"/>
  <c r="G2198" i="3"/>
  <c r="G2199" i="3"/>
  <c r="G2200" i="3"/>
  <c r="G2201" i="3"/>
  <c r="G2202" i="3"/>
  <c r="G2203" i="3"/>
  <c r="G2204" i="3"/>
  <c r="G2205" i="3"/>
  <c r="G2206" i="3"/>
  <c r="G2207" i="3"/>
  <c r="G2208" i="3"/>
  <c r="G2209" i="3"/>
  <c r="G2210" i="3"/>
  <c r="G2211" i="3"/>
  <c r="G2212" i="3"/>
  <c r="G2213" i="3"/>
  <c r="G2214" i="3"/>
  <c r="G2215" i="3"/>
  <c r="G2216" i="3"/>
  <c r="G2217" i="3"/>
  <c r="G2218" i="3"/>
  <c r="G2219" i="3"/>
  <c r="G2220" i="3"/>
  <c r="G2221" i="3"/>
  <c r="G2222" i="3"/>
  <c r="G2223" i="3"/>
  <c r="G2224" i="3"/>
  <c r="G2225" i="3"/>
  <c r="G2226" i="3"/>
  <c r="G2227" i="3"/>
  <c r="G2228" i="3"/>
  <c r="G2229" i="3"/>
  <c r="G2230" i="3"/>
  <c r="G2231" i="3"/>
  <c r="G2232" i="3"/>
  <c r="G2233" i="3"/>
  <c r="G2234" i="3"/>
  <c r="G2235" i="3"/>
  <c r="G2236" i="3"/>
  <c r="G2237" i="3"/>
  <c r="G2238" i="3"/>
  <c r="G2239" i="3"/>
  <c r="G2240" i="3"/>
  <c r="G2241" i="3"/>
  <c r="G2242" i="3"/>
  <c r="G2243" i="3"/>
  <c r="G2244" i="3"/>
  <c r="G2245" i="3"/>
  <c r="G2246" i="3"/>
  <c r="G2247" i="3"/>
  <c r="G2248" i="3"/>
  <c r="G2249" i="3"/>
  <c r="G2250" i="3"/>
  <c r="G2251" i="3"/>
  <c r="G2252" i="3"/>
  <c r="G2253" i="3"/>
  <c r="G2254" i="3"/>
  <c r="G2255" i="3"/>
  <c r="G2256" i="3"/>
  <c r="G2257" i="3"/>
  <c r="G2258" i="3"/>
  <c r="G2259" i="3"/>
  <c r="G2260" i="3"/>
  <c r="G2261" i="3"/>
  <c r="G2262" i="3"/>
  <c r="G2263" i="3"/>
  <c r="G2264" i="3"/>
  <c r="G2265" i="3"/>
  <c r="G2266" i="3"/>
  <c r="G2267" i="3"/>
  <c r="G2268" i="3"/>
  <c r="G2269" i="3"/>
  <c r="G2270" i="3"/>
  <c r="G2271" i="3"/>
  <c r="G2272" i="3"/>
  <c r="G2273" i="3"/>
  <c r="G2274" i="3"/>
  <c r="G2275" i="3"/>
  <c r="G2276" i="3"/>
  <c r="G2277" i="3"/>
  <c r="G2278" i="3"/>
  <c r="G2279" i="3"/>
  <c r="G2280" i="3"/>
  <c r="G2281" i="3"/>
  <c r="G2282" i="3"/>
  <c r="G2283" i="3"/>
  <c r="G2284" i="3"/>
  <c r="G2285" i="3"/>
  <c r="G2286" i="3"/>
  <c r="G2287" i="3"/>
  <c r="G2288" i="3"/>
  <c r="G2289" i="3"/>
  <c r="G2290" i="3"/>
  <c r="G2291" i="3"/>
  <c r="G2292" i="3"/>
  <c r="G2293" i="3"/>
  <c r="G2294" i="3"/>
  <c r="G2295" i="3"/>
  <c r="G2296" i="3"/>
  <c r="G2297" i="3"/>
  <c r="G2298" i="3"/>
  <c r="G2299" i="3"/>
  <c r="G2300" i="3"/>
  <c r="G2301" i="3"/>
  <c r="G2302" i="3"/>
  <c r="G2303" i="3"/>
  <c r="G2304" i="3"/>
  <c r="G2305" i="3"/>
  <c r="G2306" i="3"/>
  <c r="G2307" i="3"/>
  <c r="G2308" i="3"/>
  <c r="G2309" i="3"/>
  <c r="G2310" i="3"/>
  <c r="G2311" i="3"/>
  <c r="G2312" i="3"/>
  <c r="G2313" i="3"/>
  <c r="G2314" i="3"/>
  <c r="G2315" i="3"/>
  <c r="G2316" i="3"/>
  <c r="G2317" i="3"/>
  <c r="G2318" i="3"/>
  <c r="G2319" i="3"/>
  <c r="G2320" i="3"/>
  <c r="G2321" i="3"/>
  <c r="G2322" i="3"/>
  <c r="G2323" i="3"/>
  <c r="G2324" i="3"/>
  <c r="G2325" i="3"/>
  <c r="G2326" i="3"/>
  <c r="G2327" i="3"/>
  <c r="G2328" i="3"/>
  <c r="G2329" i="3"/>
  <c r="G2330" i="3"/>
  <c r="G2331" i="3"/>
  <c r="G2332" i="3"/>
  <c r="G2333" i="3"/>
  <c r="G2334" i="3"/>
  <c r="G2335" i="3"/>
  <c r="G2336" i="3"/>
  <c r="G2337" i="3"/>
  <c r="G2338" i="3"/>
  <c r="G2339" i="3"/>
  <c r="G2340" i="3"/>
  <c r="G2341" i="3"/>
  <c r="G2342" i="3"/>
  <c r="G2343" i="3"/>
  <c r="G2344" i="3"/>
  <c r="G2345" i="3"/>
  <c r="G2346" i="3"/>
  <c r="G2347" i="3"/>
  <c r="G2348" i="3"/>
  <c r="G2349" i="3"/>
  <c r="G2350" i="3"/>
  <c r="G2351" i="3"/>
  <c r="G2352" i="3"/>
  <c r="G2353" i="3"/>
  <c r="G2354" i="3"/>
  <c r="G2355" i="3"/>
  <c r="G2356" i="3"/>
  <c r="G2357" i="3"/>
  <c r="G2358" i="3"/>
  <c r="G2359" i="3"/>
  <c r="G2360" i="3"/>
  <c r="G2361" i="3"/>
  <c r="G2362" i="3"/>
  <c r="G2363" i="3"/>
  <c r="G2364" i="3"/>
  <c r="G2365" i="3"/>
  <c r="G2366" i="3"/>
  <c r="G2367" i="3"/>
  <c r="G2368" i="3"/>
  <c r="G2369" i="3"/>
  <c r="G2370" i="3"/>
  <c r="G2371" i="3"/>
  <c r="G2372" i="3"/>
  <c r="G2373" i="3"/>
  <c r="G2374" i="3"/>
  <c r="G2375" i="3"/>
  <c r="G2376" i="3"/>
  <c r="G2377" i="3"/>
  <c r="G2378" i="3"/>
  <c r="G2379" i="3"/>
  <c r="G2380" i="3"/>
  <c r="G2381" i="3"/>
  <c r="G2382" i="3"/>
  <c r="G2383" i="3"/>
  <c r="G2384" i="3"/>
  <c r="G2385" i="3"/>
  <c r="G2386" i="3"/>
  <c r="G2387" i="3"/>
  <c r="G2388" i="3"/>
  <c r="G2389" i="3"/>
  <c r="G2390" i="3"/>
  <c r="G2391" i="3"/>
  <c r="G2392" i="3"/>
  <c r="G2393" i="3"/>
  <c r="G2394" i="3"/>
  <c r="G2395" i="3"/>
  <c r="G2396" i="3"/>
  <c r="G2397" i="3"/>
  <c r="G2398" i="3"/>
  <c r="G2399" i="3"/>
  <c r="G2400" i="3"/>
  <c r="G2401" i="3"/>
  <c r="G2402" i="3"/>
  <c r="G2403" i="3"/>
  <c r="G2404" i="3"/>
  <c r="G2405" i="3"/>
  <c r="G2406" i="3"/>
  <c r="G2407" i="3"/>
  <c r="G2408" i="3"/>
  <c r="G2409" i="3"/>
  <c r="G2410" i="3"/>
  <c r="G2411" i="3"/>
  <c r="G2412" i="3"/>
  <c r="G2413" i="3"/>
  <c r="G2414" i="3"/>
  <c r="G2415" i="3"/>
  <c r="G2416" i="3"/>
  <c r="G2417" i="3"/>
  <c r="G2418" i="3"/>
  <c r="G2419" i="3"/>
  <c r="G2420" i="3"/>
  <c r="G2421" i="3"/>
  <c r="G2422" i="3"/>
  <c r="G2423" i="3"/>
  <c r="G2424" i="3"/>
  <c r="G2425" i="3"/>
  <c r="G2426" i="3"/>
  <c r="G2427" i="3"/>
  <c r="G2428" i="3"/>
  <c r="G2429" i="3"/>
  <c r="G2430" i="3"/>
  <c r="G2431" i="3"/>
  <c r="G2432" i="3"/>
  <c r="G2433" i="3"/>
  <c r="G2434" i="3"/>
  <c r="G2435" i="3"/>
  <c r="G2436" i="3"/>
  <c r="G2437" i="3"/>
  <c r="G2438" i="3"/>
  <c r="G2439" i="3"/>
  <c r="G2440" i="3"/>
  <c r="G2441" i="3"/>
  <c r="G2442" i="3"/>
  <c r="G2443" i="3"/>
  <c r="G2444" i="3"/>
  <c r="G2445" i="3"/>
  <c r="G2446" i="3"/>
  <c r="G2447" i="3"/>
  <c r="G2448" i="3"/>
  <c r="G2449" i="3"/>
  <c r="G2450" i="3"/>
  <c r="G2451" i="3"/>
  <c r="G2452" i="3"/>
  <c r="G2453" i="3"/>
  <c r="G2454" i="3"/>
  <c r="G2455" i="3"/>
  <c r="G2456" i="3"/>
  <c r="G2457" i="3"/>
  <c r="G2458" i="3"/>
  <c r="G2459" i="3"/>
  <c r="G2460" i="3"/>
  <c r="G2461" i="3"/>
  <c r="G2462" i="3"/>
  <c r="G2463" i="3"/>
  <c r="G2464" i="3"/>
  <c r="G2465" i="3"/>
  <c r="G2466" i="3"/>
  <c r="G2467" i="3"/>
  <c r="G2468" i="3"/>
  <c r="G2469" i="3"/>
  <c r="G2470" i="3"/>
  <c r="G2471" i="3"/>
  <c r="G2472" i="3"/>
  <c r="G2473" i="3"/>
  <c r="G2474" i="3"/>
  <c r="G2475" i="3"/>
  <c r="G2476" i="3"/>
  <c r="G2477" i="3"/>
  <c r="G2478" i="3"/>
  <c r="G2479" i="3"/>
  <c r="G2480" i="3"/>
  <c r="G2481" i="3"/>
  <c r="G2482" i="3"/>
  <c r="G2483" i="3"/>
  <c r="G2484" i="3"/>
  <c r="G2485" i="3"/>
  <c r="G2486" i="3"/>
  <c r="G2487" i="3"/>
  <c r="G2488" i="3"/>
  <c r="G2489" i="3"/>
  <c r="G2490" i="3"/>
  <c r="G2491" i="3"/>
  <c r="G2492" i="3"/>
  <c r="G2493" i="3"/>
  <c r="G2494" i="3"/>
  <c r="G2495" i="3"/>
  <c r="G2496" i="3"/>
  <c r="G2497" i="3"/>
  <c r="G2498" i="3"/>
  <c r="G2499" i="3"/>
  <c r="G2500" i="3"/>
  <c r="G2501" i="3"/>
  <c r="G2502" i="3"/>
  <c r="G2503" i="3"/>
  <c r="G2504" i="3"/>
  <c r="G2505" i="3"/>
  <c r="G2506" i="3"/>
  <c r="G2507" i="3"/>
  <c r="G2508" i="3"/>
  <c r="G2509" i="3"/>
  <c r="G2510" i="3"/>
  <c r="G2511" i="3"/>
  <c r="G2512" i="3"/>
  <c r="G2513" i="3"/>
  <c r="G2514" i="3"/>
  <c r="G2515" i="3"/>
  <c r="G2516" i="3"/>
  <c r="G2517" i="3"/>
  <c r="G2518" i="3"/>
  <c r="G2519" i="3"/>
  <c r="G2520" i="3"/>
  <c r="G2521" i="3"/>
  <c r="G2522" i="3"/>
  <c r="G2523" i="3"/>
  <c r="G2524" i="3"/>
  <c r="G2525" i="3"/>
  <c r="G2526" i="3"/>
  <c r="G2527" i="3"/>
  <c r="G2528" i="3"/>
  <c r="G2529" i="3"/>
  <c r="G2530" i="3"/>
  <c r="G2531" i="3"/>
  <c r="G2532" i="3"/>
  <c r="G2533" i="3"/>
  <c r="G2534" i="3"/>
  <c r="G2535" i="3"/>
  <c r="G2536" i="3"/>
  <c r="G2537" i="3"/>
  <c r="G2538" i="3"/>
  <c r="G2539" i="3"/>
  <c r="G2540" i="3"/>
  <c r="G2541" i="3"/>
  <c r="G2542" i="3"/>
  <c r="G2543" i="3"/>
  <c r="G2544" i="3"/>
  <c r="G2545" i="3"/>
  <c r="G2546" i="3"/>
  <c r="G2547" i="3"/>
  <c r="G2548" i="3"/>
  <c r="G2549" i="3"/>
  <c r="G2550" i="3"/>
  <c r="G2551" i="3"/>
  <c r="G2552" i="3"/>
  <c r="G2553" i="3"/>
  <c r="G2554" i="3"/>
  <c r="G2555" i="3"/>
  <c r="G2556" i="3"/>
  <c r="G2557" i="3"/>
  <c r="G2558" i="3"/>
  <c r="G2559" i="3"/>
  <c r="G2560" i="3"/>
  <c r="G2561" i="3"/>
  <c r="G2562" i="3"/>
  <c r="G2563" i="3"/>
  <c r="G2564" i="3"/>
  <c r="G2565" i="3"/>
  <c r="G2566" i="3"/>
  <c r="G2567" i="3"/>
  <c r="G2568" i="3"/>
  <c r="G2569" i="3"/>
  <c r="G2570" i="3"/>
  <c r="G2571" i="3"/>
  <c r="G2572" i="3"/>
  <c r="G2573" i="3"/>
  <c r="G2574" i="3"/>
  <c r="G2575" i="3"/>
  <c r="G2576" i="3"/>
  <c r="G2577" i="3"/>
  <c r="G2578" i="3"/>
  <c r="G2579" i="3"/>
  <c r="G2580" i="3"/>
  <c r="G2581" i="3"/>
  <c r="G2582" i="3"/>
  <c r="G2583" i="3"/>
  <c r="G2584" i="3"/>
  <c r="G2585" i="3"/>
  <c r="G2586" i="3"/>
  <c r="G2587" i="3"/>
  <c r="G2588" i="3"/>
  <c r="G2589" i="3"/>
  <c r="G2590" i="3"/>
  <c r="G2591" i="3"/>
  <c r="G2592" i="3"/>
  <c r="G2593" i="3"/>
  <c r="G2594" i="3"/>
  <c r="G2595" i="3"/>
  <c r="G2596" i="3"/>
  <c r="G2597" i="3"/>
  <c r="G2598" i="3"/>
  <c r="G2599" i="3"/>
  <c r="G2600" i="3"/>
  <c r="G2601" i="3"/>
  <c r="G2602" i="3"/>
  <c r="G2603" i="3"/>
  <c r="G2604" i="3"/>
  <c r="G2605" i="3"/>
  <c r="G2606" i="3"/>
  <c r="G2607" i="3"/>
  <c r="G2608" i="3"/>
  <c r="G2609" i="3"/>
  <c r="G2610" i="3"/>
  <c r="G2611" i="3"/>
  <c r="G2612" i="3"/>
  <c r="G2613" i="3"/>
  <c r="G2614" i="3"/>
  <c r="G2615" i="3"/>
  <c r="G2616" i="3"/>
  <c r="G2617" i="3"/>
  <c r="G2618" i="3"/>
  <c r="G2619" i="3"/>
  <c r="G2620" i="3"/>
  <c r="G2621" i="3"/>
  <c r="G2622" i="3"/>
  <c r="G2623" i="3"/>
  <c r="G2624" i="3"/>
  <c r="G2625" i="3"/>
  <c r="G2626" i="3"/>
  <c r="G2627" i="3"/>
  <c r="G2628" i="3"/>
  <c r="G2629" i="3"/>
  <c r="G2630" i="3"/>
  <c r="G2631" i="3"/>
  <c r="G2632" i="3"/>
  <c r="G2633" i="3"/>
  <c r="G2634" i="3"/>
  <c r="G2635" i="3"/>
  <c r="G2636" i="3"/>
  <c r="G2637" i="3"/>
  <c r="G2638" i="3"/>
  <c r="G2639" i="3"/>
  <c r="G2640" i="3"/>
  <c r="G2641" i="3"/>
  <c r="G2642" i="3"/>
  <c r="G2643" i="3"/>
  <c r="G2644" i="3"/>
  <c r="G2645" i="3"/>
  <c r="G2646" i="3"/>
  <c r="G2647" i="3"/>
  <c r="G2648" i="3"/>
  <c r="G2649" i="3"/>
  <c r="G2650" i="3"/>
  <c r="G2651" i="3"/>
  <c r="G2652" i="3"/>
  <c r="G2653" i="3"/>
  <c r="G2654" i="3"/>
  <c r="G2655" i="3"/>
  <c r="G2656" i="3"/>
  <c r="G2657" i="3"/>
  <c r="G2658" i="3"/>
  <c r="G2659" i="3"/>
  <c r="G2660" i="3"/>
  <c r="G2661" i="3"/>
  <c r="G2662" i="3"/>
  <c r="G2663" i="3"/>
  <c r="G2664" i="3"/>
  <c r="G2665" i="3"/>
  <c r="G2666" i="3"/>
  <c r="G2667" i="3"/>
  <c r="G2668" i="3"/>
  <c r="G2669" i="3"/>
  <c r="G2670" i="3"/>
  <c r="G2671" i="3"/>
  <c r="G2672" i="3"/>
  <c r="G2673" i="3"/>
  <c r="G2674" i="3"/>
  <c r="G2675" i="3"/>
  <c r="G2676" i="3"/>
  <c r="G2677" i="3"/>
  <c r="G2678" i="3"/>
  <c r="G2679" i="3"/>
  <c r="G2680" i="3"/>
  <c r="G2681" i="3"/>
  <c r="G2682" i="3"/>
  <c r="G2683" i="3"/>
  <c r="G2684" i="3"/>
  <c r="G2685" i="3"/>
  <c r="G2686" i="3"/>
  <c r="G2687" i="3"/>
  <c r="G2688" i="3"/>
  <c r="G2689" i="3"/>
  <c r="G2690" i="3"/>
  <c r="G2691" i="3"/>
  <c r="G2692" i="3"/>
  <c r="G2693" i="3"/>
  <c r="G2694" i="3"/>
  <c r="G2695" i="3"/>
  <c r="G2696" i="3"/>
  <c r="G2697" i="3"/>
  <c r="G2698" i="3"/>
  <c r="G2699" i="3"/>
  <c r="G2700" i="3"/>
  <c r="G2701" i="3"/>
  <c r="G2702" i="3"/>
  <c r="G2703" i="3"/>
  <c r="G2704" i="3"/>
  <c r="G2705" i="3"/>
  <c r="G2706" i="3"/>
  <c r="G2707" i="3"/>
  <c r="G2708" i="3"/>
  <c r="G2709" i="3"/>
  <c r="G2710" i="3"/>
  <c r="G2711" i="3"/>
  <c r="G2712" i="3"/>
  <c r="G2713" i="3"/>
  <c r="G2714" i="3"/>
  <c r="G2715" i="3"/>
  <c r="G2716" i="3"/>
  <c r="G2717" i="3"/>
  <c r="G2718" i="3"/>
  <c r="G2719" i="3"/>
  <c r="G2720" i="3"/>
  <c r="G2721" i="3"/>
  <c r="G2722" i="3"/>
  <c r="G2723" i="3"/>
  <c r="G2724" i="3"/>
  <c r="G2725" i="3"/>
  <c r="G2726" i="3"/>
  <c r="G2727" i="3"/>
  <c r="G2728" i="3"/>
  <c r="G2729" i="3"/>
  <c r="G2730" i="3"/>
  <c r="G2731" i="3"/>
  <c r="G2732" i="3"/>
  <c r="G2733" i="3"/>
  <c r="G2734" i="3"/>
  <c r="G2735" i="3"/>
  <c r="G2736" i="3"/>
  <c r="G2737" i="3"/>
  <c r="G2738" i="3"/>
  <c r="G2739" i="3"/>
  <c r="G2740" i="3"/>
  <c r="G2741" i="3"/>
  <c r="G2742" i="3"/>
  <c r="G2743" i="3"/>
  <c r="G2744" i="3"/>
  <c r="G2745" i="3"/>
  <c r="G2746" i="3"/>
  <c r="G2747" i="3"/>
  <c r="G2748" i="3"/>
  <c r="G2749" i="3"/>
  <c r="G2750" i="3"/>
  <c r="G2751" i="3"/>
  <c r="G2752" i="3"/>
  <c r="G2753" i="3"/>
  <c r="G2754" i="3"/>
  <c r="G2755" i="3"/>
  <c r="G2756" i="3"/>
  <c r="G2757" i="3"/>
  <c r="G2758" i="3"/>
  <c r="G2759" i="3"/>
  <c r="G2760" i="3"/>
  <c r="G2761" i="3"/>
  <c r="G2762" i="3"/>
  <c r="G2763" i="3"/>
  <c r="G2764" i="3"/>
  <c r="G2765" i="3"/>
  <c r="G2766" i="3"/>
  <c r="G2767" i="3"/>
  <c r="G2768" i="3"/>
  <c r="G2769" i="3"/>
  <c r="G2770" i="3"/>
  <c r="G2771" i="3"/>
  <c r="G2772" i="3"/>
  <c r="G2773" i="3"/>
  <c r="G2774" i="3"/>
  <c r="G2775" i="3"/>
  <c r="G2776" i="3"/>
  <c r="G2777" i="3"/>
  <c r="G2778" i="3"/>
  <c r="G2779" i="3"/>
  <c r="G2780" i="3"/>
  <c r="G2781" i="3"/>
  <c r="G2782" i="3"/>
  <c r="G2783" i="3"/>
  <c r="G2784" i="3"/>
  <c r="G2785" i="3"/>
  <c r="G2786" i="3"/>
  <c r="G2787" i="3"/>
  <c r="G2788" i="3"/>
  <c r="G2789" i="3"/>
  <c r="G2790" i="3"/>
  <c r="G2791" i="3"/>
  <c r="G2792" i="3"/>
  <c r="G2793" i="3"/>
  <c r="G2794" i="3"/>
  <c r="G2795" i="3"/>
  <c r="G2796" i="3"/>
  <c r="G2797" i="3"/>
  <c r="G2798" i="3"/>
  <c r="G2799" i="3"/>
  <c r="G2800" i="3"/>
  <c r="G2801" i="3"/>
  <c r="G2802" i="3"/>
  <c r="G2803" i="3"/>
  <c r="G2804" i="3"/>
  <c r="G2805" i="3"/>
  <c r="G2806" i="3"/>
  <c r="G2807" i="3"/>
  <c r="G2808" i="3"/>
  <c r="G2809" i="3"/>
  <c r="G2810" i="3"/>
  <c r="G2811" i="3"/>
  <c r="G2812" i="3"/>
  <c r="G2813" i="3"/>
  <c r="G2814" i="3"/>
  <c r="G2815" i="3"/>
  <c r="G2816" i="3"/>
  <c r="G2817" i="3"/>
  <c r="G2818" i="3"/>
  <c r="G2819" i="3"/>
  <c r="G2820" i="3"/>
  <c r="G2821" i="3"/>
  <c r="G2822" i="3"/>
  <c r="G2823" i="3"/>
  <c r="G2824" i="3"/>
  <c r="G2825" i="3"/>
  <c r="G2826" i="3"/>
  <c r="G2827" i="3"/>
  <c r="G2828" i="3"/>
  <c r="G2829" i="3"/>
  <c r="G2830" i="3"/>
  <c r="G2831" i="3"/>
  <c r="G2832" i="3"/>
  <c r="G2833" i="3"/>
  <c r="G2834" i="3"/>
  <c r="G2835" i="3"/>
  <c r="G2836" i="3"/>
  <c r="G2837" i="3"/>
  <c r="G2838" i="3"/>
  <c r="G2839" i="3"/>
  <c r="G2840" i="3"/>
  <c r="G2841" i="3"/>
  <c r="G2842" i="3"/>
  <c r="G2843" i="3"/>
  <c r="G2844" i="3"/>
  <c r="G2845" i="3"/>
  <c r="G2846" i="3"/>
  <c r="G2847" i="3"/>
  <c r="G2848" i="3"/>
  <c r="G2849" i="3"/>
  <c r="G2850" i="3"/>
  <c r="G2851" i="3"/>
  <c r="G2852" i="3"/>
  <c r="G2853" i="3"/>
  <c r="G2854" i="3"/>
  <c r="G2855" i="3"/>
  <c r="G2856" i="3"/>
  <c r="G2857" i="3"/>
  <c r="G2858" i="3"/>
  <c r="G2859" i="3"/>
  <c r="G2860" i="3"/>
  <c r="G2861" i="3"/>
  <c r="G2862" i="3"/>
  <c r="G2863" i="3"/>
  <c r="G2864" i="3"/>
  <c r="G2865" i="3"/>
  <c r="G2866" i="3"/>
  <c r="G2867" i="3"/>
  <c r="G2868" i="3"/>
  <c r="G2869" i="3"/>
  <c r="G2870" i="3"/>
  <c r="G2871" i="3"/>
  <c r="G2872" i="3"/>
  <c r="G2873" i="3"/>
  <c r="G2874" i="3"/>
  <c r="G2875" i="3"/>
  <c r="G2876" i="3"/>
  <c r="G2877" i="3"/>
  <c r="G2878" i="3"/>
  <c r="G2879" i="3"/>
  <c r="G2880" i="3"/>
  <c r="G2881" i="3"/>
  <c r="G2882" i="3"/>
  <c r="G2883" i="3"/>
  <c r="G2884" i="3"/>
  <c r="G2885" i="3"/>
  <c r="G2886" i="3"/>
  <c r="G2887" i="3"/>
  <c r="G2888" i="3"/>
  <c r="G2889" i="3"/>
  <c r="G2890" i="3"/>
  <c r="G2891" i="3"/>
  <c r="G2892" i="3"/>
  <c r="G2893" i="3"/>
  <c r="G2894" i="3"/>
  <c r="G2895" i="3"/>
  <c r="G2896" i="3"/>
  <c r="G2897" i="3"/>
  <c r="G2898" i="3"/>
  <c r="G2899" i="3"/>
  <c r="G2900" i="3"/>
  <c r="G2901" i="3"/>
  <c r="G2902" i="3"/>
  <c r="G2903" i="3"/>
  <c r="G2904" i="3"/>
  <c r="G2905" i="3"/>
  <c r="G2906" i="3"/>
  <c r="G2907" i="3"/>
  <c r="G2908" i="3"/>
  <c r="G2909" i="3"/>
  <c r="G2910" i="3"/>
  <c r="G2911" i="3"/>
  <c r="G2912" i="3"/>
  <c r="G2913" i="3"/>
  <c r="G2914" i="3"/>
  <c r="G2915" i="3"/>
  <c r="G2916" i="3"/>
  <c r="G2917" i="3"/>
  <c r="G2918" i="3"/>
  <c r="G2919" i="3"/>
  <c r="G2920" i="3"/>
  <c r="G2921" i="3"/>
  <c r="G2922" i="3"/>
  <c r="G2923" i="3"/>
  <c r="G2924" i="3"/>
  <c r="G2925" i="3"/>
  <c r="G2926" i="3"/>
  <c r="G2927" i="3"/>
  <c r="G2928" i="3"/>
  <c r="G2929" i="3"/>
  <c r="G2930" i="3"/>
  <c r="G2931" i="3"/>
  <c r="G2932" i="3"/>
  <c r="G2933" i="3"/>
  <c r="G2934" i="3"/>
  <c r="G2935" i="3"/>
  <c r="G2936" i="3"/>
  <c r="G2937" i="3"/>
  <c r="G2938" i="3"/>
  <c r="G2939" i="3"/>
  <c r="G2940" i="3"/>
  <c r="G2941" i="3"/>
  <c r="G2942" i="3"/>
  <c r="G2943" i="3"/>
  <c r="G2944" i="3"/>
  <c r="G2945" i="3"/>
  <c r="G2946" i="3"/>
  <c r="G2947" i="3"/>
  <c r="G2948" i="3"/>
  <c r="G2949" i="3"/>
  <c r="G2950" i="3"/>
  <c r="G2951" i="3"/>
  <c r="G2952" i="3"/>
  <c r="G2953" i="3"/>
  <c r="G2954" i="3"/>
  <c r="G2955" i="3"/>
  <c r="G2956" i="3"/>
  <c r="G2957" i="3"/>
  <c r="G2958" i="3"/>
  <c r="G2959" i="3"/>
  <c r="G2960" i="3"/>
  <c r="G2961" i="3"/>
  <c r="G2962" i="3"/>
  <c r="G2963" i="3"/>
  <c r="G2964" i="3"/>
  <c r="G2965" i="3"/>
  <c r="G2966" i="3"/>
  <c r="G2967" i="3"/>
  <c r="G2968" i="3"/>
  <c r="G2969" i="3"/>
  <c r="G2970" i="3"/>
  <c r="G2971" i="3"/>
  <c r="G2972" i="3"/>
  <c r="G2973" i="3"/>
  <c r="G2974" i="3"/>
  <c r="G2975" i="3"/>
  <c r="G2976" i="3"/>
  <c r="G2977" i="3"/>
  <c r="G2978" i="3"/>
  <c r="G2979" i="3"/>
  <c r="G2980" i="3"/>
  <c r="G2981" i="3"/>
  <c r="G2982" i="3"/>
  <c r="G2983" i="3"/>
  <c r="G2984" i="3"/>
  <c r="G2985" i="3"/>
  <c r="G2986" i="3"/>
  <c r="G2987" i="3"/>
  <c r="G2988" i="3"/>
  <c r="G2989" i="3"/>
  <c r="G2990" i="3"/>
  <c r="G2991" i="3"/>
  <c r="G2992" i="3"/>
  <c r="G2993" i="3"/>
  <c r="G2994" i="3"/>
  <c r="G2995" i="3"/>
  <c r="G2996" i="3"/>
  <c r="G2997" i="3"/>
  <c r="G2998" i="3"/>
  <c r="G2999" i="3"/>
  <c r="G3000" i="3"/>
  <c r="G3001" i="3"/>
  <c r="G3002" i="3"/>
  <c r="G3003" i="3"/>
  <c r="G3004" i="3"/>
  <c r="G3005" i="3"/>
  <c r="G3006" i="3"/>
  <c r="G3007" i="3"/>
  <c r="G3008" i="3"/>
  <c r="G3009" i="3"/>
  <c r="G3010" i="3"/>
  <c r="G3011" i="3"/>
  <c r="G3012" i="3"/>
  <c r="G3013" i="3"/>
  <c r="G3014" i="3"/>
  <c r="G3015" i="3"/>
  <c r="G3016" i="3"/>
  <c r="G3017" i="3"/>
  <c r="G3018" i="3"/>
  <c r="G3019" i="3"/>
  <c r="G3020" i="3"/>
  <c r="G3021" i="3"/>
  <c r="G3022" i="3"/>
  <c r="G3023" i="3"/>
  <c r="G3024" i="3"/>
  <c r="G3025" i="3"/>
  <c r="G3026" i="3"/>
  <c r="G3027" i="3"/>
  <c r="G3028" i="3"/>
  <c r="G3029" i="3"/>
  <c r="G3030" i="3"/>
  <c r="G3031" i="3"/>
  <c r="G3032" i="3"/>
  <c r="G3033" i="3"/>
  <c r="G3034" i="3"/>
  <c r="G3035" i="3"/>
  <c r="G3036" i="3"/>
  <c r="G3037" i="3"/>
  <c r="G3038" i="3"/>
  <c r="G3039" i="3"/>
  <c r="G3040" i="3"/>
  <c r="G3041" i="3"/>
  <c r="G3042" i="3"/>
  <c r="G3043" i="3"/>
  <c r="G3044" i="3"/>
  <c r="G3045" i="3"/>
  <c r="G3046" i="3"/>
  <c r="G3047" i="3"/>
  <c r="G3048" i="3"/>
  <c r="G3049" i="3"/>
  <c r="G3050" i="3"/>
  <c r="G3051" i="3"/>
  <c r="G3052" i="3"/>
  <c r="G3053" i="3"/>
  <c r="G3054" i="3"/>
  <c r="G3055" i="3"/>
  <c r="G3056" i="3"/>
  <c r="G3057" i="3"/>
  <c r="G3058" i="3"/>
  <c r="G3059" i="3"/>
  <c r="G3060" i="3"/>
  <c r="G3061" i="3"/>
  <c r="G3062" i="3"/>
  <c r="G3063" i="3"/>
  <c r="G3064" i="3"/>
  <c r="G3065" i="3"/>
  <c r="G3066" i="3"/>
  <c r="G3067" i="3"/>
  <c r="G3068" i="3"/>
  <c r="G3069" i="3"/>
  <c r="G3070" i="3"/>
  <c r="G3071" i="3"/>
  <c r="G3072" i="3"/>
  <c r="G3073" i="3"/>
  <c r="G3074" i="3"/>
  <c r="G3075" i="3"/>
  <c r="G3076" i="3"/>
  <c r="G3077" i="3"/>
  <c r="G3078" i="3"/>
  <c r="G3079" i="3"/>
  <c r="G3080" i="3"/>
  <c r="G3081" i="3"/>
  <c r="G3082" i="3"/>
  <c r="G3083" i="3"/>
  <c r="G3084" i="3"/>
  <c r="G3085" i="3"/>
  <c r="G3086" i="3"/>
  <c r="G3087" i="3"/>
  <c r="G3088" i="3"/>
  <c r="G3089" i="3"/>
  <c r="G3090" i="3"/>
  <c r="G3091" i="3"/>
  <c r="G3092" i="3"/>
  <c r="G3093" i="3"/>
  <c r="G3094" i="3"/>
  <c r="G3095" i="3"/>
  <c r="G3096" i="3"/>
  <c r="G3097" i="3"/>
  <c r="G3098" i="3"/>
  <c r="G3099" i="3"/>
  <c r="G3100" i="3"/>
  <c r="G3101" i="3"/>
  <c r="G3102" i="3"/>
  <c r="G3103" i="3"/>
  <c r="G3104" i="3"/>
  <c r="G3105" i="3"/>
  <c r="G3106" i="3"/>
  <c r="G3107" i="3"/>
  <c r="G3108" i="3"/>
  <c r="G3109" i="3"/>
  <c r="G3110" i="3"/>
  <c r="G3111" i="3"/>
  <c r="G3112" i="3"/>
  <c r="G3113" i="3"/>
  <c r="G3114" i="3"/>
  <c r="G3115" i="3"/>
  <c r="G3116" i="3"/>
  <c r="G3117" i="3"/>
  <c r="G3118" i="3"/>
  <c r="G3119" i="3"/>
  <c r="G3120" i="3"/>
  <c r="G3121" i="3"/>
  <c r="G3122" i="3"/>
  <c r="G3123" i="3"/>
  <c r="G3124" i="3"/>
  <c r="G3125" i="3"/>
  <c r="G3126" i="3"/>
  <c r="G3127" i="3"/>
  <c r="G3128" i="3"/>
  <c r="G3129" i="3"/>
  <c r="G3130" i="3"/>
  <c r="G3131" i="3"/>
  <c r="G3132" i="3"/>
  <c r="G3133" i="3"/>
  <c r="G3134" i="3"/>
  <c r="G3135" i="3"/>
  <c r="G3136" i="3"/>
  <c r="G3137" i="3"/>
  <c r="G3138" i="3"/>
  <c r="G3139" i="3"/>
  <c r="G3140" i="3"/>
  <c r="G3141" i="3"/>
  <c r="G3142" i="3"/>
  <c r="G3143" i="3"/>
  <c r="G3144" i="3"/>
  <c r="G3145" i="3"/>
  <c r="G3146" i="3"/>
  <c r="G3147" i="3"/>
  <c r="G3148" i="3"/>
  <c r="G3149" i="3"/>
  <c r="G3150" i="3"/>
  <c r="G3151" i="3"/>
  <c r="G3152" i="3"/>
  <c r="G3153" i="3"/>
  <c r="G3154" i="3"/>
  <c r="G3155" i="3"/>
  <c r="G3156" i="3"/>
  <c r="G3157" i="3"/>
  <c r="G3158" i="3"/>
  <c r="G3159" i="3"/>
  <c r="G3160" i="3"/>
  <c r="G3161" i="3"/>
  <c r="G3162" i="3"/>
  <c r="G3163" i="3"/>
  <c r="G3164" i="3"/>
  <c r="G3165" i="3"/>
  <c r="G3166" i="3"/>
  <c r="G3167" i="3"/>
  <c r="G3168" i="3"/>
  <c r="G3169" i="3"/>
  <c r="G3170" i="3"/>
  <c r="G3171" i="3"/>
  <c r="G3172" i="3"/>
  <c r="G3173" i="3"/>
  <c r="G3174" i="3"/>
  <c r="G3175" i="3"/>
  <c r="G3176" i="3"/>
  <c r="G3177" i="3"/>
  <c r="G3178" i="3"/>
  <c r="G3179" i="3"/>
  <c r="G3180" i="3"/>
  <c r="G3181" i="3"/>
  <c r="G3182" i="3"/>
  <c r="G3183" i="3"/>
  <c r="G3184" i="3"/>
  <c r="G3185" i="3"/>
  <c r="G3186" i="3"/>
  <c r="G3187" i="3"/>
  <c r="G3188" i="3"/>
  <c r="G3189" i="3"/>
  <c r="G3190" i="3"/>
  <c r="G3191" i="3"/>
  <c r="G3192" i="3"/>
  <c r="G3193" i="3"/>
  <c r="G3194" i="3"/>
  <c r="G3195" i="3"/>
  <c r="G3196" i="3"/>
  <c r="G3197" i="3"/>
  <c r="G3198" i="3"/>
  <c r="G3199" i="3"/>
  <c r="G3200" i="3"/>
  <c r="G3201" i="3"/>
  <c r="G3202" i="3"/>
  <c r="G3203" i="3"/>
  <c r="G3204" i="3"/>
  <c r="G3205" i="3"/>
  <c r="G3206" i="3"/>
  <c r="G3207" i="3"/>
  <c r="G3208" i="3"/>
  <c r="G3209" i="3"/>
  <c r="G3210" i="3"/>
  <c r="G3211" i="3"/>
  <c r="G3212" i="3"/>
  <c r="G3213" i="3"/>
  <c r="G3214" i="3"/>
  <c r="G3215" i="3"/>
  <c r="G3216" i="3"/>
  <c r="G3217" i="3"/>
  <c r="G3218" i="3"/>
  <c r="G3219" i="3"/>
  <c r="G3220" i="3"/>
  <c r="G3221" i="3"/>
  <c r="G3222" i="3"/>
  <c r="G3223" i="3"/>
  <c r="G3224" i="3"/>
  <c r="G3225" i="3"/>
  <c r="G3226" i="3"/>
  <c r="G3227" i="3"/>
  <c r="G3228" i="3"/>
  <c r="G3229" i="3"/>
  <c r="G3230" i="3"/>
  <c r="G3231" i="3"/>
  <c r="G3232" i="3"/>
  <c r="G3233" i="3"/>
  <c r="G3234" i="3"/>
  <c r="G3235" i="3"/>
  <c r="G3236" i="3"/>
  <c r="G3237" i="3"/>
  <c r="G3238" i="3"/>
  <c r="G3239" i="3"/>
  <c r="G3240" i="3"/>
  <c r="G3241" i="3"/>
  <c r="G3242" i="3"/>
  <c r="G3243" i="3"/>
  <c r="G3244" i="3"/>
  <c r="G3245" i="3"/>
  <c r="G3246" i="3"/>
  <c r="G3247" i="3"/>
  <c r="G3248" i="3"/>
  <c r="G3249" i="3"/>
  <c r="G3250" i="3"/>
  <c r="G3251" i="3"/>
  <c r="G3252" i="3"/>
  <c r="G3253" i="3"/>
  <c r="G3254" i="3"/>
  <c r="G3255" i="3"/>
  <c r="G3256" i="3"/>
  <c r="G3257" i="3"/>
  <c r="G3258" i="3"/>
  <c r="G3259" i="3"/>
  <c r="G3260" i="3"/>
  <c r="G3261" i="3"/>
  <c r="G3262" i="3"/>
  <c r="G3263" i="3"/>
  <c r="G3264" i="3"/>
  <c r="G3265" i="3"/>
  <c r="G3266" i="3"/>
  <c r="G3267" i="3"/>
  <c r="G3268" i="3"/>
  <c r="G3269" i="3"/>
  <c r="G3270" i="3"/>
  <c r="G3271" i="3"/>
  <c r="G3272" i="3"/>
  <c r="G3273" i="3"/>
  <c r="G3274" i="3"/>
  <c r="G3275" i="3"/>
  <c r="G3276" i="3"/>
  <c r="G3277" i="3"/>
  <c r="G3278" i="3"/>
  <c r="G3279" i="3"/>
  <c r="G3280" i="3"/>
  <c r="G3281" i="3"/>
  <c r="G3282" i="3"/>
  <c r="G3283" i="3"/>
  <c r="G3284" i="3"/>
  <c r="G3285" i="3"/>
  <c r="G3286" i="3"/>
  <c r="G3287" i="3"/>
  <c r="G3288" i="3"/>
  <c r="G3289" i="3"/>
  <c r="G3290" i="3"/>
  <c r="G3291" i="3"/>
  <c r="G3292" i="3"/>
  <c r="G3293" i="3"/>
  <c r="G3294" i="3"/>
  <c r="G3295" i="3"/>
  <c r="G3296" i="3"/>
  <c r="G3297" i="3"/>
  <c r="G3298" i="3"/>
  <c r="G3299" i="3"/>
  <c r="G3300" i="3"/>
  <c r="G3301" i="3"/>
  <c r="G3302" i="3"/>
  <c r="G3303" i="3"/>
  <c r="G3304" i="3"/>
  <c r="G3305" i="3"/>
  <c r="G3306" i="3"/>
  <c r="G3307" i="3"/>
  <c r="G3308" i="3"/>
  <c r="G3309" i="3"/>
  <c r="G3310" i="3"/>
  <c r="G3311" i="3"/>
  <c r="G3312" i="3"/>
  <c r="G3313" i="3"/>
  <c r="G3314" i="3"/>
  <c r="G3315" i="3"/>
  <c r="G3316" i="3"/>
  <c r="G3317" i="3"/>
  <c r="G3318" i="3"/>
  <c r="G3319" i="3"/>
  <c r="G3320" i="3"/>
  <c r="G3321" i="3"/>
  <c r="G3322" i="3"/>
  <c r="G3323" i="3"/>
  <c r="G3324" i="3"/>
  <c r="G3325" i="3"/>
  <c r="G3326" i="3"/>
  <c r="G3327" i="3"/>
  <c r="G3328" i="3"/>
  <c r="G3329" i="3"/>
  <c r="G3330" i="3"/>
  <c r="G3331" i="3"/>
  <c r="G3332" i="3"/>
  <c r="G3333" i="3"/>
  <c r="G3334" i="3"/>
  <c r="G3335" i="3"/>
  <c r="G3336" i="3"/>
  <c r="G3337" i="3"/>
  <c r="G3338" i="3"/>
  <c r="G3339" i="3"/>
  <c r="G3340" i="3"/>
  <c r="G3341" i="3"/>
  <c r="G3342" i="3"/>
  <c r="G3343" i="3"/>
  <c r="G3344" i="3"/>
  <c r="G3345" i="3"/>
  <c r="G3346" i="3"/>
  <c r="G3347" i="3"/>
  <c r="G3348" i="3"/>
  <c r="G3349" i="3"/>
  <c r="G3350" i="3"/>
  <c r="G3351" i="3"/>
  <c r="G3352" i="3"/>
  <c r="G3353" i="3"/>
  <c r="G3354" i="3"/>
  <c r="G3355" i="3"/>
  <c r="G3356" i="3"/>
  <c r="G3357" i="3"/>
  <c r="G3358" i="3"/>
  <c r="G3359" i="3"/>
  <c r="G3360" i="3"/>
  <c r="G3361" i="3"/>
  <c r="G3362" i="3"/>
  <c r="G3363" i="3"/>
  <c r="G3364" i="3"/>
  <c r="G3365" i="3"/>
  <c r="G3366" i="3"/>
  <c r="G3367" i="3"/>
  <c r="G3368" i="3"/>
  <c r="G3369" i="3"/>
  <c r="G3370" i="3"/>
  <c r="G3371" i="3"/>
  <c r="G3372" i="3"/>
  <c r="G3373" i="3"/>
  <c r="G3374" i="3"/>
  <c r="G3375" i="3"/>
  <c r="G3376" i="3"/>
  <c r="G3377" i="3"/>
  <c r="G3378" i="3"/>
  <c r="G3379" i="3"/>
  <c r="G3380" i="3"/>
  <c r="G3381" i="3"/>
  <c r="G3382" i="3"/>
  <c r="G3383" i="3"/>
  <c r="G3384" i="3"/>
  <c r="G3385" i="3"/>
  <c r="G3386" i="3"/>
  <c r="G3387" i="3"/>
  <c r="G3388" i="3"/>
  <c r="G3389" i="3"/>
  <c r="G3390" i="3"/>
  <c r="G3391" i="3"/>
  <c r="G3392" i="3"/>
  <c r="G3393" i="3"/>
  <c r="G3394" i="3"/>
  <c r="G3395" i="3"/>
  <c r="G3396" i="3"/>
  <c r="G3397" i="3"/>
  <c r="G3398" i="3"/>
  <c r="G3399" i="3"/>
  <c r="G3400" i="3"/>
  <c r="G3401" i="3"/>
  <c r="G3402" i="3"/>
  <c r="G3403" i="3"/>
  <c r="G3404" i="3"/>
  <c r="G3405" i="3"/>
  <c r="G3406" i="3"/>
  <c r="G3407" i="3"/>
  <c r="G3408" i="3"/>
  <c r="G3409" i="3"/>
  <c r="G3410" i="3"/>
  <c r="G3411" i="3"/>
  <c r="G3412" i="3"/>
  <c r="G3413" i="3"/>
  <c r="G3414" i="3"/>
  <c r="G3415" i="3"/>
  <c r="G3416" i="3"/>
  <c r="G3417" i="3"/>
  <c r="G3418" i="3"/>
  <c r="G3419" i="3"/>
  <c r="G3420" i="3"/>
  <c r="G3421" i="3"/>
  <c r="G3422" i="3"/>
  <c r="G3423" i="3"/>
  <c r="G3424" i="3"/>
  <c r="G3425" i="3"/>
  <c r="G3426" i="3"/>
  <c r="G3427" i="3"/>
  <c r="G3428" i="3"/>
  <c r="G3429" i="3"/>
  <c r="G3430" i="3"/>
  <c r="G3431" i="3"/>
  <c r="G3432" i="3"/>
  <c r="G3433" i="3"/>
  <c r="G3434" i="3"/>
  <c r="G3435" i="3"/>
  <c r="G3436" i="3"/>
  <c r="G3437" i="3"/>
  <c r="G3438" i="3"/>
  <c r="G3439" i="3"/>
  <c r="G3440" i="3"/>
  <c r="G3441" i="3"/>
  <c r="G3442" i="3"/>
  <c r="G3443" i="3"/>
  <c r="G3444" i="3"/>
  <c r="G3445" i="3"/>
  <c r="G3446" i="3"/>
  <c r="G3447" i="3"/>
  <c r="G3448" i="3"/>
  <c r="G3449" i="3"/>
  <c r="G3450" i="3"/>
  <c r="G3451" i="3"/>
  <c r="G3452" i="3"/>
  <c r="G3453" i="3"/>
  <c r="G3454" i="3"/>
  <c r="G3455" i="3"/>
  <c r="G3456" i="3"/>
  <c r="G3457" i="3"/>
  <c r="G3458" i="3"/>
  <c r="G3459" i="3"/>
  <c r="G3460" i="3"/>
  <c r="G3461" i="3"/>
  <c r="G3462" i="3"/>
  <c r="G3463" i="3"/>
  <c r="G3464" i="3"/>
  <c r="G3465" i="3"/>
  <c r="G3466" i="3"/>
  <c r="G3467" i="3"/>
  <c r="G3468" i="3"/>
  <c r="G3469" i="3"/>
  <c r="G3470" i="3"/>
  <c r="G3471" i="3"/>
  <c r="G3472" i="3"/>
  <c r="G3473" i="3"/>
  <c r="G3474" i="3"/>
  <c r="G3475" i="3"/>
  <c r="G3476" i="3"/>
  <c r="G3477" i="3"/>
  <c r="G3478" i="3"/>
  <c r="G3479" i="3"/>
  <c r="G3480" i="3"/>
  <c r="G3481" i="3"/>
  <c r="G3482" i="3"/>
  <c r="G3483" i="3"/>
  <c r="G3484" i="3"/>
  <c r="G3485" i="3"/>
  <c r="G3486" i="3"/>
  <c r="G3487" i="3"/>
  <c r="G3488" i="3"/>
  <c r="G3489" i="3"/>
  <c r="G3490" i="3"/>
  <c r="G3491" i="3"/>
  <c r="G3492" i="3"/>
  <c r="G3493" i="3"/>
  <c r="G3494" i="3"/>
  <c r="G3495" i="3"/>
  <c r="G3496" i="3"/>
  <c r="G3497" i="3"/>
  <c r="G3498" i="3"/>
  <c r="G3499" i="3"/>
  <c r="G3500" i="3"/>
  <c r="G3501" i="3"/>
  <c r="G3502" i="3"/>
  <c r="G3503" i="3"/>
  <c r="G3504" i="3"/>
  <c r="G3505" i="3"/>
  <c r="G3506" i="3"/>
  <c r="G3507" i="3"/>
  <c r="G3508" i="3"/>
  <c r="G3509" i="3"/>
  <c r="G3510" i="3"/>
  <c r="G3511" i="3"/>
  <c r="G3512" i="3"/>
  <c r="G3513" i="3"/>
  <c r="G3514" i="3"/>
  <c r="G3515" i="3"/>
  <c r="G3516" i="3"/>
  <c r="G3517" i="3"/>
  <c r="G3518" i="3"/>
  <c r="G3519" i="3"/>
  <c r="G3520" i="3"/>
  <c r="G3521" i="3"/>
  <c r="G3522" i="3"/>
  <c r="G3523" i="3"/>
  <c r="G3524" i="3"/>
  <c r="G3525" i="3"/>
  <c r="G3526" i="3"/>
  <c r="G3527" i="3"/>
  <c r="G3528" i="3"/>
  <c r="G3529" i="3"/>
  <c r="G3530" i="3"/>
  <c r="G3531" i="3"/>
  <c r="G3532" i="3"/>
  <c r="G3533" i="3"/>
  <c r="G3534" i="3"/>
  <c r="G3535" i="3"/>
  <c r="G3536" i="3"/>
  <c r="G3537" i="3"/>
  <c r="G3538" i="3"/>
  <c r="G3539" i="3"/>
  <c r="G3540" i="3"/>
  <c r="G3541" i="3"/>
  <c r="G3542" i="3"/>
  <c r="G3543" i="3"/>
  <c r="G3544" i="3"/>
  <c r="G3545" i="3"/>
  <c r="G3546" i="3"/>
  <c r="G3547" i="3"/>
  <c r="G3548" i="3"/>
  <c r="G3549" i="3"/>
  <c r="G3550" i="3"/>
  <c r="G3551" i="3"/>
  <c r="G3552" i="3"/>
  <c r="G3553" i="3"/>
  <c r="G3554" i="3"/>
  <c r="G3555" i="3"/>
  <c r="G3556" i="3"/>
  <c r="G3557" i="3"/>
  <c r="G3558" i="3"/>
  <c r="G3559" i="3"/>
  <c r="G3560" i="3"/>
  <c r="G3561" i="3"/>
  <c r="G3562" i="3"/>
  <c r="G3563" i="3"/>
  <c r="G3564" i="3"/>
  <c r="G3565" i="3"/>
  <c r="G3566" i="3"/>
  <c r="G3567" i="3"/>
  <c r="G3568" i="3"/>
  <c r="G3569" i="3"/>
  <c r="G3570" i="3"/>
  <c r="G3571" i="3"/>
  <c r="G3572" i="3"/>
  <c r="G3573" i="3"/>
  <c r="G3574" i="3"/>
  <c r="G3575" i="3"/>
  <c r="G3576" i="3"/>
  <c r="G3577" i="3"/>
  <c r="G3578" i="3"/>
  <c r="G3579" i="3"/>
  <c r="G3580" i="3"/>
  <c r="G3581" i="3"/>
  <c r="G3582" i="3"/>
  <c r="G3583" i="3"/>
  <c r="G3584" i="3"/>
  <c r="G3585" i="3"/>
  <c r="G3586" i="3"/>
  <c r="G3587" i="3"/>
  <c r="G3588" i="3"/>
  <c r="G3589" i="3"/>
  <c r="G3590" i="3"/>
  <c r="G3591" i="3"/>
  <c r="G3592" i="3"/>
  <c r="G3593" i="3"/>
  <c r="G3594" i="3"/>
  <c r="G3595" i="3"/>
  <c r="G3596" i="3"/>
  <c r="G3597" i="3"/>
  <c r="G3598" i="3"/>
  <c r="G3599" i="3"/>
  <c r="G3600" i="3"/>
  <c r="G3601" i="3"/>
  <c r="G3602" i="3"/>
  <c r="G3603" i="3"/>
  <c r="G3604" i="3"/>
  <c r="G3605" i="3"/>
  <c r="G3606" i="3"/>
  <c r="G3607" i="3"/>
  <c r="G3608" i="3"/>
  <c r="G3609" i="3"/>
  <c r="G3610" i="3"/>
  <c r="G3611" i="3"/>
  <c r="G3612" i="3"/>
  <c r="G3613" i="3"/>
  <c r="G3614" i="3"/>
  <c r="G3615" i="3"/>
  <c r="G3616" i="3"/>
  <c r="G3617" i="3"/>
  <c r="G3618" i="3"/>
  <c r="G3619" i="3"/>
  <c r="G3620" i="3"/>
  <c r="G3621" i="3"/>
  <c r="G3622" i="3"/>
  <c r="G3623" i="3"/>
  <c r="G3624" i="3"/>
  <c r="G3625" i="3"/>
  <c r="G3626" i="3"/>
  <c r="G3627" i="3"/>
  <c r="G3628" i="3"/>
  <c r="G3629" i="3"/>
  <c r="G3630" i="3"/>
  <c r="G3631" i="3"/>
  <c r="G3632" i="3"/>
  <c r="G3633" i="3"/>
  <c r="G3634" i="3"/>
  <c r="G3635" i="3"/>
  <c r="G3636" i="3"/>
  <c r="G3637" i="3"/>
  <c r="G3638" i="3"/>
  <c r="G3639" i="3"/>
  <c r="G3640" i="3"/>
  <c r="G3641" i="3"/>
  <c r="G3642" i="3"/>
  <c r="G3643" i="3"/>
  <c r="G3644" i="3"/>
  <c r="G3645" i="3"/>
  <c r="G3646" i="3"/>
  <c r="G3647" i="3"/>
  <c r="G3648" i="3"/>
  <c r="G3649" i="3"/>
  <c r="G3650" i="3"/>
  <c r="G3651" i="3"/>
  <c r="G3652" i="3"/>
  <c r="G3653" i="3"/>
  <c r="G3654" i="3"/>
  <c r="G3655" i="3"/>
  <c r="G3656" i="3"/>
  <c r="G3657" i="3"/>
  <c r="G3658" i="3"/>
  <c r="G3659" i="3"/>
  <c r="G3660" i="3"/>
  <c r="G3661" i="3"/>
  <c r="G3662" i="3"/>
  <c r="G3663" i="3"/>
  <c r="G3664" i="3"/>
  <c r="G3665" i="3"/>
  <c r="G3666" i="3"/>
  <c r="G3667" i="3"/>
  <c r="G3668" i="3"/>
  <c r="G3669" i="3"/>
  <c r="G3670" i="3"/>
  <c r="G3671" i="3"/>
  <c r="G3672" i="3"/>
  <c r="G3673" i="3"/>
  <c r="G3674" i="3"/>
  <c r="G3675" i="3"/>
  <c r="G3676" i="3"/>
  <c r="G3677" i="3"/>
  <c r="G3678" i="3"/>
  <c r="G3679" i="3"/>
  <c r="G3680" i="3"/>
  <c r="G3681" i="3"/>
  <c r="G3682" i="3"/>
  <c r="G3683" i="3"/>
  <c r="G3684" i="3"/>
  <c r="G3685" i="3"/>
  <c r="G3686" i="3"/>
  <c r="G3687" i="3"/>
  <c r="G3688" i="3"/>
  <c r="G3689" i="3"/>
  <c r="G3690" i="3"/>
  <c r="G3691" i="3"/>
  <c r="G3692" i="3"/>
  <c r="G3693" i="3"/>
  <c r="G3694" i="3"/>
  <c r="G3695" i="3"/>
  <c r="G3696" i="3"/>
  <c r="G3697" i="3"/>
  <c r="G3698" i="3"/>
  <c r="G3699" i="3"/>
  <c r="G3700" i="3"/>
  <c r="G3701" i="3"/>
  <c r="G3702" i="3"/>
  <c r="G3703" i="3"/>
  <c r="G3704" i="3"/>
  <c r="G3705" i="3"/>
  <c r="G3706" i="3"/>
  <c r="G3707" i="3"/>
  <c r="G3708" i="3"/>
  <c r="G3709" i="3"/>
  <c r="G3710" i="3"/>
  <c r="G3711" i="3"/>
  <c r="G3712" i="3"/>
  <c r="G3713" i="3"/>
  <c r="G3714" i="3"/>
  <c r="G3715" i="3"/>
  <c r="G3716" i="3"/>
  <c r="G3717" i="3"/>
  <c r="G3718" i="3"/>
  <c r="G3719" i="3"/>
  <c r="G3720" i="3"/>
  <c r="G3721" i="3"/>
  <c r="G3722" i="3"/>
  <c r="G3723" i="3"/>
  <c r="G3724" i="3"/>
  <c r="G3725" i="3"/>
  <c r="G3726" i="3"/>
  <c r="G3727" i="3"/>
  <c r="G3728" i="3"/>
  <c r="G3729" i="3"/>
  <c r="G3730" i="3"/>
  <c r="G3731" i="3"/>
  <c r="G3732" i="3"/>
  <c r="G3733" i="3"/>
  <c r="G3734" i="3"/>
  <c r="G3735" i="3"/>
  <c r="G3736" i="3"/>
  <c r="G3737" i="3"/>
  <c r="G3738" i="3"/>
  <c r="G3739" i="3"/>
  <c r="G3740" i="3"/>
  <c r="G3741" i="3"/>
  <c r="G3742" i="3"/>
  <c r="G3743" i="3"/>
  <c r="G3744" i="3"/>
  <c r="G3745" i="3"/>
  <c r="G3746" i="3"/>
  <c r="G3747" i="3"/>
  <c r="G3748" i="3"/>
  <c r="G3749" i="3"/>
  <c r="G3750" i="3"/>
  <c r="G3751" i="3"/>
  <c r="G3752" i="3"/>
  <c r="G3753" i="3"/>
  <c r="G3754" i="3"/>
  <c r="G3755" i="3"/>
  <c r="G3756" i="3"/>
  <c r="G3757" i="3"/>
  <c r="G3758" i="3"/>
  <c r="G3759" i="3"/>
  <c r="G3760" i="3"/>
  <c r="G3761" i="3"/>
  <c r="G3762" i="3"/>
  <c r="G3763" i="3"/>
  <c r="G3764" i="3"/>
  <c r="G3765" i="3"/>
  <c r="G3766" i="3"/>
  <c r="G3767" i="3"/>
  <c r="G3768" i="3"/>
  <c r="G3769" i="3"/>
  <c r="G3770" i="3"/>
  <c r="G3771" i="3"/>
  <c r="G3772" i="3"/>
  <c r="G3773" i="3"/>
  <c r="G3774" i="3"/>
  <c r="G3775" i="3"/>
  <c r="G3776" i="3"/>
  <c r="G3777" i="3"/>
  <c r="G3778" i="3"/>
  <c r="G3779" i="3"/>
  <c r="G3780" i="3"/>
  <c r="G3781" i="3"/>
  <c r="G3782" i="3"/>
  <c r="G3783" i="3"/>
  <c r="G3784" i="3"/>
  <c r="G3785" i="3"/>
  <c r="G3786" i="3"/>
  <c r="G3787" i="3"/>
  <c r="G3788" i="3"/>
  <c r="G3789" i="3"/>
  <c r="G3790" i="3"/>
  <c r="G3791" i="3"/>
  <c r="G3792" i="3"/>
  <c r="G3793" i="3"/>
  <c r="G3794" i="3"/>
  <c r="G3795" i="3"/>
  <c r="G3796" i="3"/>
  <c r="G3797" i="3"/>
  <c r="G3798" i="3"/>
  <c r="G3799" i="3"/>
  <c r="G3800" i="3"/>
  <c r="G3801" i="3"/>
  <c r="G3802" i="3"/>
  <c r="G3803" i="3"/>
  <c r="G3804" i="3"/>
  <c r="G3805" i="3"/>
  <c r="G3806" i="3"/>
  <c r="G3807" i="3"/>
  <c r="G3808" i="3"/>
  <c r="G3809" i="3"/>
  <c r="G3810" i="3"/>
  <c r="G3811" i="3"/>
  <c r="G3812" i="3"/>
  <c r="G3813" i="3"/>
  <c r="G3814" i="3"/>
  <c r="G3815" i="3"/>
  <c r="G3816" i="3"/>
  <c r="G3817" i="3"/>
  <c r="G3818" i="3"/>
  <c r="G3819" i="3"/>
  <c r="G3820" i="3"/>
  <c r="G3821" i="3"/>
  <c r="G3822" i="3"/>
  <c r="G3823" i="3"/>
  <c r="G3824" i="3"/>
  <c r="G3825" i="3"/>
  <c r="G3826" i="3"/>
  <c r="G3827" i="3"/>
  <c r="G3828" i="3"/>
  <c r="G3829" i="3"/>
  <c r="G3830" i="3"/>
  <c r="G3831" i="3"/>
  <c r="G3832" i="3"/>
  <c r="G3833" i="3"/>
  <c r="G3834" i="3"/>
  <c r="G3835" i="3"/>
  <c r="G3836" i="3"/>
  <c r="G3837" i="3"/>
  <c r="G3838" i="3"/>
  <c r="G3839" i="3"/>
  <c r="G3840" i="3"/>
  <c r="G3841" i="3"/>
  <c r="G3842" i="3"/>
  <c r="G3843" i="3"/>
  <c r="G3844" i="3"/>
  <c r="G3845" i="3"/>
  <c r="G3846" i="3"/>
  <c r="G3847" i="3"/>
  <c r="G3848" i="3"/>
  <c r="G3849" i="3"/>
  <c r="G3850" i="3"/>
  <c r="G3851" i="3"/>
  <c r="G3852" i="3"/>
  <c r="G3853" i="3"/>
  <c r="G3854" i="3"/>
  <c r="G3855" i="3"/>
  <c r="G3856" i="3"/>
  <c r="G3857" i="3"/>
  <c r="G3858" i="3"/>
  <c r="G3859" i="3"/>
  <c r="G3860" i="3"/>
  <c r="G3861" i="3"/>
  <c r="G3862" i="3"/>
  <c r="G3863" i="3"/>
  <c r="G3864" i="3"/>
  <c r="G3865" i="3"/>
  <c r="G3866" i="3"/>
  <c r="G3867" i="3"/>
  <c r="G3868" i="3"/>
  <c r="G3869" i="3"/>
  <c r="G3870" i="3"/>
  <c r="G3871" i="3"/>
  <c r="G3872" i="3"/>
  <c r="G3873" i="3"/>
  <c r="G3874" i="3"/>
  <c r="G3875" i="3"/>
  <c r="G3876" i="3"/>
  <c r="G3877" i="3"/>
  <c r="G3878" i="3"/>
  <c r="G3879" i="3"/>
  <c r="G3880" i="3"/>
  <c r="G3881" i="3"/>
  <c r="G3882" i="3"/>
  <c r="G3883" i="3"/>
  <c r="G3884" i="3"/>
  <c r="G3885" i="3"/>
  <c r="G3886" i="3"/>
  <c r="G3887" i="3"/>
  <c r="G3888" i="3"/>
  <c r="G3889" i="3"/>
  <c r="G3890" i="3"/>
  <c r="G3891" i="3"/>
  <c r="G3892" i="3"/>
  <c r="G3893" i="3"/>
  <c r="G3894" i="3"/>
  <c r="G3895" i="3"/>
  <c r="G3896" i="3"/>
  <c r="G3897" i="3"/>
  <c r="G3898" i="3"/>
  <c r="G3899" i="3"/>
  <c r="G3900" i="3"/>
  <c r="G3901" i="3"/>
  <c r="G3902" i="3"/>
  <c r="G3903" i="3"/>
  <c r="G3904" i="3"/>
  <c r="G3905" i="3"/>
  <c r="G3906" i="3"/>
  <c r="G3907" i="3"/>
  <c r="G3908" i="3"/>
  <c r="G3909" i="3"/>
  <c r="G3910" i="3"/>
  <c r="G3911" i="3"/>
  <c r="G3912" i="3"/>
  <c r="G3913" i="3"/>
  <c r="G3914" i="3"/>
  <c r="G3915" i="3"/>
  <c r="G3916" i="3"/>
  <c r="G3917" i="3"/>
  <c r="G3918" i="3"/>
  <c r="G3919" i="3"/>
  <c r="G3920" i="3"/>
  <c r="G3921" i="3"/>
  <c r="G3922" i="3"/>
  <c r="G3923" i="3"/>
  <c r="G3924" i="3"/>
  <c r="G3925" i="3"/>
  <c r="G3926" i="3"/>
  <c r="G3927" i="3"/>
  <c r="G3928" i="3"/>
  <c r="G3929" i="3"/>
  <c r="G3930" i="3"/>
  <c r="G3931" i="3"/>
  <c r="G3932" i="3"/>
  <c r="G3933" i="3"/>
  <c r="G3934" i="3"/>
  <c r="G3935" i="3"/>
  <c r="G3936" i="3"/>
  <c r="G3937" i="3"/>
  <c r="G3938" i="3"/>
  <c r="G3939" i="3"/>
  <c r="G3940" i="3"/>
  <c r="G3941" i="3"/>
  <c r="G3942" i="3"/>
  <c r="G3943" i="3"/>
  <c r="G3944" i="3"/>
  <c r="G3945" i="3"/>
  <c r="G3946" i="3"/>
  <c r="G3947" i="3"/>
  <c r="G3948" i="3"/>
  <c r="G3949" i="3"/>
  <c r="G3950" i="3"/>
  <c r="G3951" i="3"/>
  <c r="G3952" i="3"/>
  <c r="G3953" i="3"/>
  <c r="G3954" i="3"/>
  <c r="G3955" i="3"/>
  <c r="G3956" i="3"/>
  <c r="G3957" i="3"/>
  <c r="G3958" i="3"/>
  <c r="G3959" i="3"/>
  <c r="G3960" i="3"/>
  <c r="G3961" i="3"/>
  <c r="G3962" i="3"/>
  <c r="G3963" i="3"/>
  <c r="G3964" i="3"/>
  <c r="G3965" i="3"/>
  <c r="G3966" i="3"/>
  <c r="G3967" i="3"/>
  <c r="G3968" i="3"/>
  <c r="G3969" i="3"/>
  <c r="G3970" i="3"/>
  <c r="G3971" i="3"/>
  <c r="G3972" i="3"/>
  <c r="G3973" i="3"/>
  <c r="G3974" i="3"/>
  <c r="G3975" i="3"/>
  <c r="G3976" i="3"/>
  <c r="G3977" i="3"/>
  <c r="G3978" i="3"/>
  <c r="G3979" i="3"/>
  <c r="G3980" i="3"/>
  <c r="G3981" i="3"/>
  <c r="G3982" i="3"/>
  <c r="G3983" i="3"/>
  <c r="G3984" i="3"/>
  <c r="G3985" i="3"/>
  <c r="G3986" i="3"/>
  <c r="G3987" i="3"/>
  <c r="G3988" i="3"/>
  <c r="G3989" i="3"/>
  <c r="G3990" i="3"/>
  <c r="G3991" i="3"/>
  <c r="G3992" i="3"/>
  <c r="G3993" i="3"/>
  <c r="G3994" i="3"/>
  <c r="G3995" i="3"/>
  <c r="G3996" i="3"/>
  <c r="G3997" i="3"/>
  <c r="G3998" i="3"/>
  <c r="G3999" i="3"/>
  <c r="G4000" i="3"/>
  <c r="G4001" i="3"/>
  <c r="G4002" i="3"/>
  <c r="G4003" i="3"/>
  <c r="G4004" i="3"/>
  <c r="G4005" i="3"/>
  <c r="G4006" i="3"/>
  <c r="G4007" i="3"/>
  <c r="G4008" i="3"/>
  <c r="G4009" i="3"/>
  <c r="G4010" i="3"/>
  <c r="G4011" i="3"/>
  <c r="G4012" i="3"/>
  <c r="G4013" i="3"/>
  <c r="G4014" i="3"/>
  <c r="G4015" i="3"/>
  <c r="G4016" i="3"/>
  <c r="G4017" i="3"/>
  <c r="G4018" i="3"/>
  <c r="G4019" i="3"/>
  <c r="G4020" i="3"/>
  <c r="G4021" i="3"/>
  <c r="G4022" i="3"/>
  <c r="G4023" i="3"/>
  <c r="G4024" i="3"/>
  <c r="G4025" i="3"/>
  <c r="G4026" i="3"/>
  <c r="G4027" i="3"/>
  <c r="G4028" i="3"/>
  <c r="G4029" i="3"/>
  <c r="G4030" i="3"/>
  <c r="G4031" i="3"/>
  <c r="G4032" i="3"/>
  <c r="G4033" i="3"/>
  <c r="G4034" i="3"/>
  <c r="G4035" i="3"/>
  <c r="G4036" i="3"/>
  <c r="G4037" i="3"/>
  <c r="G4038" i="3"/>
  <c r="G4039" i="3"/>
  <c r="G4040" i="3"/>
  <c r="G4041" i="3"/>
  <c r="G4042" i="3"/>
  <c r="G4043" i="3"/>
  <c r="G4044" i="3"/>
  <c r="G4045" i="3"/>
  <c r="G4046" i="3"/>
  <c r="G4047" i="3"/>
  <c r="G4048" i="3"/>
  <c r="G4049" i="3"/>
  <c r="G4050" i="3"/>
  <c r="G4051" i="3"/>
  <c r="G4052" i="3"/>
  <c r="G4053" i="3"/>
  <c r="G4054" i="3"/>
  <c r="G4055" i="3"/>
  <c r="G4056" i="3"/>
  <c r="G4057" i="3"/>
  <c r="G4058" i="3"/>
  <c r="G4059" i="3"/>
  <c r="G4060" i="3"/>
  <c r="G4061" i="3"/>
  <c r="G4062" i="3"/>
  <c r="G4063" i="3"/>
  <c r="G4064" i="3"/>
  <c r="G4065" i="3"/>
  <c r="G4066" i="3"/>
  <c r="G4067" i="3"/>
  <c r="G4068" i="3"/>
  <c r="G4069" i="3"/>
  <c r="G4070" i="3"/>
  <c r="G4071" i="3"/>
  <c r="G4072" i="3"/>
  <c r="G4073" i="3"/>
  <c r="G4074" i="3"/>
  <c r="G4075" i="3"/>
  <c r="G4076" i="3"/>
  <c r="G4077" i="3"/>
  <c r="G4078" i="3"/>
  <c r="G4079" i="3"/>
  <c r="G4080" i="3"/>
  <c r="G4081" i="3"/>
  <c r="G4082" i="3"/>
  <c r="G4083" i="3"/>
  <c r="G4084" i="3"/>
  <c r="G4085" i="3"/>
  <c r="G4086" i="3"/>
  <c r="G4087" i="3"/>
  <c r="G4088" i="3"/>
  <c r="G4089" i="3"/>
  <c r="G4090" i="3"/>
  <c r="G4091" i="3"/>
  <c r="G4092" i="3"/>
  <c r="G4093" i="3"/>
  <c r="G4094" i="3"/>
  <c r="G4095" i="3"/>
  <c r="G4096" i="3"/>
  <c r="G4097" i="3"/>
  <c r="G4098" i="3"/>
  <c r="G4099" i="3"/>
  <c r="G4100" i="3"/>
  <c r="G4101" i="3"/>
  <c r="G4102" i="3"/>
  <c r="G4103" i="3"/>
  <c r="G4104" i="3"/>
  <c r="G4105" i="3"/>
  <c r="G4106" i="3"/>
  <c r="G4107" i="3"/>
  <c r="G4108" i="3"/>
  <c r="G4109" i="3"/>
  <c r="G4110" i="3"/>
  <c r="G4111" i="3"/>
  <c r="G4112" i="3"/>
  <c r="G4113" i="3"/>
  <c r="G4114" i="3"/>
  <c r="G4115" i="3"/>
  <c r="G4116" i="3"/>
  <c r="G4117" i="3"/>
  <c r="G4118" i="3"/>
  <c r="G4119" i="3"/>
  <c r="G4120" i="3"/>
  <c r="G4121" i="3"/>
  <c r="G4122" i="3"/>
  <c r="G4123" i="3"/>
  <c r="G4124" i="3"/>
  <c r="G4125" i="3"/>
  <c r="G4126" i="3"/>
  <c r="G4127" i="3"/>
  <c r="G4128" i="3"/>
  <c r="G4129" i="3"/>
  <c r="G4130" i="3"/>
  <c r="G4131" i="3"/>
  <c r="G4132" i="3"/>
  <c r="G4133" i="3"/>
  <c r="G4134" i="3"/>
  <c r="G4135" i="3"/>
  <c r="G4136" i="3"/>
  <c r="G4137" i="3"/>
  <c r="G4138" i="3"/>
  <c r="G4139" i="3"/>
  <c r="G4140" i="3"/>
  <c r="G4141" i="3"/>
  <c r="G4142" i="3"/>
  <c r="G4143" i="3"/>
  <c r="G4144" i="3"/>
  <c r="G4145" i="3"/>
  <c r="G4146" i="3"/>
  <c r="G4147" i="3"/>
  <c r="G4148" i="3"/>
  <c r="G4149" i="3"/>
  <c r="G4150" i="3"/>
  <c r="G4151" i="3"/>
  <c r="G4152" i="3"/>
  <c r="G4153" i="3"/>
  <c r="G4154" i="3"/>
  <c r="G4155" i="3"/>
  <c r="G4156" i="3"/>
  <c r="G4157" i="3"/>
  <c r="G4158" i="3"/>
  <c r="G4159" i="3"/>
  <c r="G4160" i="3"/>
  <c r="G4161" i="3"/>
  <c r="G4162" i="3"/>
  <c r="G4163" i="3"/>
  <c r="G4164" i="3"/>
  <c r="G4165" i="3"/>
  <c r="G4166" i="3"/>
  <c r="G4167" i="3"/>
  <c r="G4168" i="3"/>
  <c r="G4169" i="3"/>
  <c r="G4170" i="3"/>
  <c r="G4171" i="3"/>
  <c r="G4172" i="3"/>
  <c r="G4173" i="3"/>
  <c r="G4174" i="3"/>
  <c r="G4175" i="3"/>
  <c r="G4176" i="3"/>
  <c r="G4177" i="3"/>
  <c r="G4178" i="3"/>
  <c r="G4179" i="3"/>
  <c r="G4180" i="3"/>
  <c r="G4181" i="3"/>
  <c r="G4182" i="3"/>
  <c r="G4183" i="3"/>
  <c r="G4184" i="3"/>
  <c r="G4185" i="3"/>
  <c r="G4186" i="3"/>
  <c r="G4187" i="3"/>
  <c r="G4188" i="3"/>
  <c r="G4189" i="3"/>
  <c r="G4190" i="3"/>
  <c r="G4191" i="3"/>
  <c r="G4192" i="3"/>
  <c r="G4193" i="3"/>
  <c r="G4194" i="3"/>
  <c r="G4195" i="3"/>
  <c r="G4196" i="3"/>
  <c r="G4197" i="3"/>
  <c r="G4198" i="3"/>
  <c r="G4199" i="3"/>
  <c r="G4200" i="3"/>
  <c r="G4201" i="3"/>
  <c r="G4202" i="3"/>
  <c r="G4203" i="3"/>
  <c r="G4204" i="3"/>
  <c r="G4205" i="3"/>
  <c r="G4206" i="3"/>
  <c r="G4207" i="3"/>
  <c r="G4208" i="3"/>
  <c r="G4209" i="3"/>
  <c r="G4210" i="3"/>
  <c r="G4211" i="3"/>
  <c r="G4212" i="3"/>
  <c r="G4213" i="3"/>
  <c r="G4214" i="3"/>
  <c r="G4215" i="3"/>
  <c r="G4216" i="3"/>
  <c r="G4217" i="3"/>
  <c r="G4218" i="3"/>
  <c r="G4219" i="3"/>
  <c r="G4220" i="3"/>
  <c r="G4221" i="3"/>
  <c r="G4222" i="3"/>
  <c r="G4223" i="3"/>
  <c r="G4224" i="3"/>
  <c r="G4225" i="3"/>
  <c r="G4226" i="3"/>
  <c r="G4227" i="3"/>
  <c r="G4228" i="3"/>
  <c r="G4229" i="3"/>
  <c r="G4230" i="3"/>
  <c r="G4231" i="3"/>
  <c r="G4232" i="3"/>
  <c r="G4233" i="3"/>
  <c r="G4234" i="3"/>
  <c r="G4235" i="3"/>
  <c r="G4236" i="3"/>
  <c r="G4237" i="3"/>
  <c r="G4238" i="3"/>
  <c r="G4239" i="3"/>
  <c r="G4240" i="3"/>
  <c r="G4241" i="3"/>
  <c r="G4242" i="3"/>
  <c r="G4243" i="3"/>
  <c r="G4244" i="3"/>
  <c r="G4245" i="3"/>
  <c r="G4246" i="3"/>
  <c r="G4247" i="3"/>
  <c r="G4248" i="3"/>
  <c r="G4249" i="3"/>
  <c r="G4250" i="3"/>
  <c r="G4251" i="3"/>
  <c r="G4252" i="3"/>
  <c r="G4253" i="3"/>
  <c r="G4254" i="3"/>
  <c r="G4255" i="3"/>
  <c r="G4256" i="3"/>
  <c r="G4257" i="3"/>
  <c r="G4258" i="3"/>
  <c r="G4259" i="3"/>
  <c r="G4260" i="3"/>
  <c r="G4261" i="3"/>
  <c r="G4262" i="3"/>
  <c r="G4263" i="3"/>
  <c r="G4264" i="3"/>
  <c r="G4265" i="3"/>
  <c r="G4266" i="3"/>
  <c r="G4267" i="3"/>
  <c r="G4268" i="3"/>
  <c r="G4269" i="3"/>
  <c r="G4270" i="3"/>
  <c r="G4271" i="3"/>
  <c r="G4272" i="3"/>
  <c r="G4273" i="3"/>
  <c r="G4274" i="3"/>
  <c r="G4275" i="3"/>
  <c r="G4276" i="3"/>
  <c r="G4277" i="3"/>
  <c r="G4278" i="3"/>
  <c r="G4279" i="3"/>
  <c r="G4280" i="3"/>
  <c r="G4281" i="3"/>
  <c r="G4282" i="3"/>
  <c r="G4283" i="3"/>
  <c r="G4284" i="3"/>
  <c r="G4285" i="3"/>
  <c r="G4286" i="3"/>
  <c r="G4287" i="3"/>
  <c r="G4288" i="3"/>
  <c r="G4289" i="3"/>
  <c r="G4290" i="3"/>
  <c r="G4291" i="3"/>
  <c r="G4292" i="3"/>
  <c r="G4293" i="3"/>
  <c r="G4294" i="3"/>
  <c r="G4295" i="3"/>
  <c r="G4296" i="3"/>
  <c r="G4297" i="3"/>
  <c r="G4298" i="3"/>
  <c r="G4299" i="3"/>
  <c r="G4300" i="3"/>
  <c r="G4301" i="3"/>
  <c r="G4302" i="3"/>
  <c r="G4303" i="3"/>
  <c r="G4304" i="3"/>
  <c r="G4305" i="3"/>
  <c r="G4306" i="3"/>
  <c r="G4307" i="3"/>
  <c r="G4308" i="3"/>
  <c r="G4309" i="3"/>
  <c r="G4310" i="3"/>
  <c r="G4311" i="3"/>
  <c r="G4312" i="3"/>
  <c r="G4313" i="3"/>
  <c r="G4314" i="3"/>
  <c r="G4315" i="3"/>
  <c r="G4316" i="3"/>
  <c r="G4317" i="3"/>
  <c r="G4318" i="3"/>
  <c r="G4319" i="3"/>
  <c r="G4320" i="3"/>
  <c r="G4321" i="3"/>
  <c r="G4322" i="3"/>
  <c r="G4323" i="3"/>
  <c r="G4324" i="3"/>
  <c r="G4325" i="3"/>
  <c r="G4326" i="3"/>
  <c r="G4327" i="3"/>
  <c r="G4328" i="3"/>
  <c r="G4329" i="3"/>
  <c r="G4330" i="3"/>
  <c r="G4331" i="3"/>
  <c r="G4332" i="3"/>
  <c r="G4333" i="3"/>
  <c r="G4334" i="3"/>
  <c r="G4335" i="3"/>
  <c r="G4336" i="3"/>
  <c r="G4337" i="3"/>
  <c r="G4338" i="3"/>
  <c r="G4339" i="3"/>
  <c r="G4340" i="3"/>
  <c r="G4341" i="3"/>
  <c r="G4342" i="3"/>
  <c r="G4343" i="3"/>
  <c r="G4344" i="3"/>
  <c r="G4345" i="3"/>
  <c r="G4346" i="3"/>
  <c r="G4347" i="3"/>
  <c r="G4348" i="3"/>
  <c r="G4349" i="3"/>
  <c r="G4350" i="3"/>
  <c r="G4351" i="3"/>
  <c r="G4352" i="3"/>
  <c r="G4353" i="3"/>
  <c r="G4354" i="3"/>
  <c r="G4355" i="3"/>
  <c r="G4356" i="3"/>
  <c r="G4357" i="3"/>
  <c r="G4358" i="3"/>
  <c r="G4359" i="3"/>
  <c r="G4360" i="3"/>
  <c r="G4361" i="3"/>
  <c r="G4362" i="3"/>
  <c r="G4363" i="3"/>
  <c r="G4364" i="3"/>
  <c r="G4365" i="3"/>
  <c r="G4366" i="3"/>
  <c r="G4367" i="3"/>
  <c r="G4368" i="3"/>
  <c r="G4369" i="3"/>
  <c r="G4370" i="3"/>
  <c r="G4371" i="3"/>
  <c r="G4372" i="3"/>
  <c r="G4373" i="3"/>
  <c r="G4374" i="3"/>
  <c r="G4375" i="3"/>
  <c r="G4376" i="3"/>
  <c r="G4377" i="3"/>
  <c r="G4378" i="3"/>
  <c r="G4379" i="3"/>
  <c r="G4380" i="3"/>
  <c r="G4381" i="3"/>
  <c r="G4382" i="3"/>
  <c r="G4383" i="3"/>
  <c r="G4384" i="3"/>
  <c r="G4385" i="3"/>
  <c r="G4386" i="3"/>
  <c r="G4387" i="3"/>
  <c r="G4388" i="3"/>
  <c r="G4389" i="3"/>
  <c r="G4390" i="3"/>
  <c r="G4391" i="3"/>
  <c r="G4392" i="3"/>
  <c r="G4393" i="3"/>
  <c r="G4394" i="3"/>
  <c r="G4395" i="3"/>
  <c r="G4396" i="3"/>
  <c r="G4397" i="3"/>
  <c r="G4398" i="3"/>
  <c r="G4399" i="3"/>
  <c r="G4400" i="3"/>
  <c r="G4401" i="3"/>
  <c r="G4402" i="3"/>
  <c r="G4403" i="3"/>
  <c r="G4404" i="3"/>
  <c r="G4405" i="3"/>
  <c r="G4406" i="3"/>
  <c r="G4407" i="3"/>
  <c r="G4408" i="3"/>
  <c r="G4409" i="3"/>
  <c r="G4410" i="3"/>
  <c r="G4411" i="3"/>
  <c r="G4412" i="3"/>
  <c r="G4413" i="3"/>
  <c r="G4414" i="3"/>
  <c r="G4415" i="3"/>
  <c r="G4416" i="3"/>
  <c r="G4417" i="3"/>
  <c r="G4418" i="3"/>
  <c r="G4419" i="3"/>
  <c r="G4420" i="3"/>
  <c r="G4421" i="3"/>
  <c r="G4422" i="3"/>
  <c r="G4423" i="3"/>
  <c r="G4424" i="3"/>
  <c r="G4425" i="3"/>
  <c r="G4426" i="3"/>
  <c r="G4427" i="3"/>
  <c r="G4428" i="3"/>
  <c r="G4429" i="3"/>
  <c r="G4430" i="3"/>
  <c r="G4431" i="3"/>
  <c r="G4432" i="3"/>
  <c r="G4433" i="3"/>
  <c r="G4434" i="3"/>
  <c r="G4435" i="3"/>
  <c r="G4436" i="3"/>
  <c r="G4437" i="3"/>
  <c r="G4438" i="3"/>
  <c r="G4439" i="3"/>
  <c r="G4440" i="3"/>
  <c r="G4441" i="3"/>
  <c r="G4442" i="3"/>
  <c r="G4443" i="3"/>
  <c r="G4444" i="3"/>
  <c r="G4445" i="3"/>
  <c r="G4446" i="3"/>
  <c r="G4447" i="3"/>
  <c r="G4448" i="3"/>
  <c r="G4449" i="3"/>
  <c r="G4450" i="3"/>
  <c r="G4451" i="3"/>
  <c r="G4452" i="3"/>
  <c r="G4453" i="3"/>
  <c r="G4454" i="3"/>
  <c r="G4455" i="3"/>
  <c r="G4456" i="3"/>
  <c r="G4457" i="3"/>
  <c r="G4458" i="3"/>
  <c r="G4459" i="3"/>
  <c r="G4460" i="3"/>
  <c r="G4461" i="3"/>
  <c r="G4462" i="3"/>
  <c r="G4463" i="3"/>
  <c r="G4464" i="3"/>
  <c r="G4465" i="3"/>
  <c r="G4466" i="3"/>
  <c r="G4467" i="3"/>
  <c r="G4468" i="3"/>
  <c r="G4469" i="3"/>
  <c r="G4470" i="3"/>
  <c r="G4471" i="3"/>
  <c r="G4472" i="3"/>
  <c r="G4473" i="3"/>
  <c r="G4474" i="3"/>
  <c r="G4475" i="3"/>
  <c r="G4476" i="3"/>
  <c r="G4477" i="3"/>
  <c r="G4478" i="3"/>
  <c r="G4479" i="3"/>
  <c r="G4480" i="3"/>
  <c r="G4481" i="3"/>
  <c r="G4482" i="3"/>
  <c r="G4483" i="3"/>
  <c r="G4484" i="3"/>
  <c r="G4485" i="3"/>
  <c r="G4486" i="3"/>
  <c r="G4487" i="3"/>
  <c r="G4488" i="3"/>
  <c r="G4489" i="3"/>
  <c r="G4490" i="3"/>
  <c r="G4491" i="3"/>
  <c r="G4492" i="3"/>
  <c r="G4493" i="3"/>
  <c r="G4494" i="3"/>
  <c r="G4495" i="3"/>
  <c r="G4496" i="3"/>
  <c r="G4497" i="3"/>
  <c r="G4498" i="3"/>
  <c r="G4499" i="3"/>
  <c r="G4500" i="3"/>
  <c r="G4501" i="3"/>
  <c r="G4502" i="3"/>
  <c r="G4503" i="3"/>
  <c r="G4504" i="3"/>
  <c r="G4505" i="3"/>
  <c r="G4506" i="3"/>
  <c r="G4507" i="3"/>
  <c r="G4508" i="3"/>
  <c r="G4509" i="3"/>
  <c r="G4510" i="3"/>
  <c r="G4511" i="3"/>
  <c r="G4512" i="3"/>
  <c r="G4513" i="3"/>
  <c r="G4514" i="3"/>
  <c r="G4515" i="3"/>
  <c r="G4516" i="3"/>
  <c r="G4517" i="3"/>
  <c r="G4518" i="3"/>
  <c r="G4519" i="3"/>
  <c r="G4520" i="3"/>
  <c r="G4521" i="3"/>
  <c r="G4522" i="3"/>
  <c r="G4523" i="3"/>
  <c r="G4524" i="3"/>
  <c r="G4525" i="3"/>
  <c r="G4526" i="3"/>
  <c r="G4527" i="3"/>
  <c r="G4528" i="3"/>
  <c r="G4529" i="3"/>
  <c r="G4530" i="3"/>
  <c r="G4531" i="3"/>
  <c r="G4532" i="3"/>
  <c r="G4533" i="3"/>
  <c r="G4534" i="3"/>
  <c r="G4535" i="3"/>
  <c r="G4536" i="3"/>
  <c r="G4537" i="3"/>
  <c r="G4538" i="3"/>
  <c r="G4539" i="3"/>
  <c r="G4540" i="3"/>
  <c r="G4541" i="3"/>
  <c r="G4542" i="3"/>
  <c r="G4543" i="3"/>
  <c r="G4544" i="3"/>
  <c r="G4545" i="3"/>
  <c r="G4546" i="3"/>
  <c r="G4547" i="3"/>
  <c r="G4548" i="3"/>
  <c r="G4549" i="3"/>
  <c r="G4550" i="3"/>
  <c r="G4551" i="3"/>
  <c r="G4552" i="3"/>
  <c r="G4553" i="3"/>
  <c r="G4554" i="3"/>
  <c r="G4555" i="3"/>
  <c r="G4556" i="3"/>
  <c r="G4557" i="3"/>
  <c r="G4558" i="3"/>
  <c r="G4559" i="3"/>
  <c r="G4560" i="3"/>
  <c r="G4561" i="3"/>
  <c r="G4562" i="3"/>
  <c r="G4563" i="3"/>
  <c r="G4564" i="3"/>
  <c r="G4565" i="3"/>
  <c r="G4566" i="3"/>
  <c r="G4567" i="3"/>
  <c r="G4568" i="3"/>
  <c r="G4569" i="3"/>
  <c r="G4570" i="3"/>
  <c r="G4571" i="3"/>
  <c r="G4572" i="3"/>
  <c r="G4573" i="3"/>
  <c r="G4574" i="3"/>
  <c r="G4575" i="3"/>
  <c r="G4576" i="3"/>
  <c r="G4577" i="3"/>
  <c r="G4578" i="3"/>
  <c r="G4579" i="3"/>
  <c r="G4580" i="3"/>
  <c r="G4581" i="3"/>
  <c r="G4582" i="3"/>
  <c r="G4583" i="3"/>
  <c r="G4584" i="3"/>
  <c r="G4585" i="3"/>
  <c r="G4586" i="3"/>
  <c r="G4587" i="3"/>
  <c r="G4588" i="3"/>
  <c r="G4589" i="3"/>
  <c r="G4590" i="3"/>
  <c r="G4591" i="3"/>
  <c r="G4592" i="3"/>
  <c r="G4593" i="3"/>
  <c r="G4594" i="3"/>
  <c r="G4595" i="3"/>
  <c r="G4596" i="3"/>
  <c r="G4597" i="3"/>
  <c r="G4598" i="3"/>
  <c r="G4599" i="3"/>
  <c r="G4600" i="3"/>
  <c r="G4601" i="3"/>
  <c r="G4602" i="3"/>
  <c r="G4603" i="3"/>
  <c r="G4604" i="3"/>
  <c r="G4605" i="3"/>
  <c r="G4606" i="3"/>
  <c r="G4607" i="3"/>
  <c r="G4608" i="3"/>
  <c r="G4609" i="3"/>
  <c r="G4610" i="3"/>
  <c r="G4611" i="3"/>
  <c r="G4612" i="3"/>
  <c r="G4613" i="3"/>
  <c r="G4614" i="3"/>
  <c r="G4615" i="3"/>
  <c r="G4616" i="3"/>
  <c r="G4617" i="3"/>
  <c r="G4618" i="3"/>
  <c r="G4619" i="3"/>
  <c r="G4620" i="3"/>
  <c r="G4621" i="3"/>
  <c r="G4622" i="3"/>
  <c r="G4623" i="3"/>
  <c r="G4624" i="3"/>
  <c r="G4625" i="3"/>
  <c r="G4626" i="3"/>
  <c r="G4627" i="3"/>
  <c r="G4628" i="3"/>
  <c r="G4629" i="3"/>
  <c r="G4630" i="3"/>
  <c r="G4631" i="3"/>
  <c r="G4632" i="3"/>
  <c r="G4633" i="3"/>
  <c r="G4634" i="3"/>
  <c r="G4635" i="3"/>
  <c r="G4636" i="3"/>
  <c r="G4637" i="3"/>
  <c r="G4638" i="3"/>
  <c r="G4639" i="3"/>
  <c r="G4640" i="3"/>
  <c r="G4641" i="3"/>
  <c r="G4642" i="3"/>
  <c r="G4643" i="3"/>
  <c r="G4644" i="3"/>
  <c r="G4645" i="3"/>
  <c r="G4646" i="3"/>
  <c r="G4647" i="3"/>
  <c r="G4648" i="3"/>
  <c r="G4649" i="3"/>
  <c r="G4650" i="3"/>
  <c r="G4651" i="3"/>
  <c r="G4652" i="3"/>
  <c r="G4653" i="3"/>
  <c r="G4654" i="3"/>
  <c r="G4655" i="3"/>
  <c r="G4656" i="3"/>
  <c r="G4657" i="3"/>
  <c r="G4658" i="3"/>
  <c r="G4659" i="3"/>
  <c r="G4660" i="3"/>
  <c r="G4661" i="3"/>
  <c r="G4662" i="3"/>
  <c r="G4663" i="3"/>
  <c r="G4664" i="3"/>
  <c r="G4665" i="3"/>
  <c r="G4666" i="3"/>
  <c r="G4667" i="3"/>
  <c r="G4668" i="3"/>
  <c r="G4669" i="3"/>
  <c r="G4670" i="3"/>
  <c r="G4671" i="3"/>
  <c r="G4672" i="3"/>
  <c r="G4673" i="3"/>
  <c r="G4674" i="3"/>
  <c r="G4675" i="3"/>
  <c r="G4676" i="3"/>
  <c r="G4677" i="3"/>
  <c r="G4678" i="3"/>
  <c r="G4679" i="3"/>
  <c r="G4680" i="3"/>
  <c r="G4681" i="3"/>
  <c r="G4682" i="3"/>
  <c r="G4683" i="3"/>
  <c r="G4684" i="3"/>
  <c r="G4685" i="3"/>
  <c r="G4686" i="3"/>
  <c r="G4687" i="3"/>
  <c r="G4688" i="3"/>
  <c r="G4689" i="3"/>
  <c r="G4690" i="3"/>
  <c r="G4691" i="3"/>
  <c r="G4692" i="3"/>
  <c r="G4693" i="3"/>
  <c r="G4694" i="3"/>
  <c r="G4695" i="3"/>
  <c r="G4696" i="3"/>
  <c r="G4697" i="3"/>
  <c r="G4698" i="3"/>
  <c r="G4699" i="3"/>
  <c r="G4700" i="3"/>
  <c r="G4701" i="3"/>
  <c r="G4702" i="3"/>
  <c r="G4703" i="3"/>
  <c r="G4704" i="3"/>
  <c r="G4705" i="3"/>
  <c r="G4706" i="3"/>
  <c r="G4707" i="3"/>
  <c r="G4708" i="3"/>
  <c r="G4709" i="3"/>
  <c r="G4710" i="3"/>
  <c r="G4711" i="3"/>
  <c r="G4712" i="3"/>
  <c r="G4713" i="3"/>
  <c r="G4714" i="3"/>
  <c r="G4715" i="3"/>
  <c r="G4716" i="3"/>
  <c r="G4717" i="3"/>
  <c r="G4718" i="3"/>
  <c r="G4719" i="3"/>
  <c r="G4720" i="3"/>
  <c r="G4721" i="3"/>
  <c r="G4722" i="3"/>
  <c r="G4723" i="3"/>
  <c r="G4724" i="3"/>
  <c r="G4725" i="3"/>
  <c r="G4726" i="3"/>
  <c r="G4727" i="3"/>
  <c r="G4728" i="3"/>
  <c r="G4729" i="3"/>
  <c r="G4730" i="3"/>
  <c r="G4731" i="3"/>
  <c r="G4732" i="3"/>
  <c r="G4733" i="3"/>
  <c r="G4734" i="3"/>
  <c r="G4735" i="3"/>
  <c r="G4736" i="3"/>
  <c r="G4737" i="3"/>
  <c r="G4738" i="3"/>
  <c r="G4739" i="3"/>
  <c r="G4740" i="3"/>
  <c r="G4741" i="3"/>
  <c r="G4742" i="3"/>
  <c r="G4743" i="3"/>
  <c r="G4744" i="3"/>
  <c r="G4745" i="3"/>
  <c r="G4746" i="3"/>
  <c r="G4747" i="3"/>
  <c r="G4748" i="3"/>
  <c r="G4749" i="3"/>
  <c r="G4750" i="3"/>
  <c r="G4751" i="3"/>
  <c r="G4752" i="3"/>
  <c r="G4753" i="3"/>
  <c r="G4754" i="3"/>
  <c r="G4755" i="3"/>
  <c r="G4756" i="3"/>
  <c r="G4757" i="3"/>
  <c r="G4758" i="3"/>
  <c r="G4759" i="3"/>
  <c r="G4760" i="3"/>
  <c r="G4761" i="3"/>
  <c r="G4762" i="3"/>
  <c r="G4763" i="3"/>
  <c r="G4764" i="3"/>
  <c r="G4765" i="3"/>
  <c r="G4766" i="3"/>
  <c r="G4767" i="3"/>
  <c r="G4768" i="3"/>
  <c r="G4769" i="3"/>
  <c r="G4770" i="3"/>
  <c r="G4771" i="3"/>
  <c r="G4772" i="3"/>
  <c r="G4773" i="3"/>
  <c r="G4774" i="3"/>
  <c r="G4775" i="3"/>
  <c r="G4776" i="3"/>
  <c r="G4777" i="3"/>
  <c r="G4778" i="3"/>
  <c r="G4779" i="3"/>
  <c r="G4780" i="3"/>
  <c r="G4781" i="3"/>
  <c r="G4782" i="3"/>
  <c r="G4783" i="3"/>
  <c r="G4784" i="3"/>
  <c r="G4785" i="3"/>
  <c r="G4786" i="3"/>
  <c r="G4787" i="3"/>
  <c r="G4788" i="3"/>
  <c r="G4789" i="3"/>
  <c r="G4790" i="3"/>
  <c r="G4791" i="3"/>
  <c r="G4792" i="3"/>
  <c r="G4793" i="3"/>
  <c r="G4794" i="3"/>
  <c r="G4795" i="3"/>
  <c r="G4796" i="3"/>
  <c r="G4797" i="3"/>
  <c r="G4798" i="3"/>
  <c r="G4799" i="3"/>
  <c r="G4800" i="3"/>
  <c r="G4801" i="3"/>
  <c r="G4802" i="3"/>
  <c r="G4803" i="3"/>
  <c r="G4804" i="3"/>
  <c r="G4805" i="3"/>
  <c r="G4806" i="3"/>
  <c r="G4807" i="3"/>
  <c r="G4808" i="3"/>
  <c r="G4809" i="3"/>
  <c r="G4810" i="3"/>
  <c r="G4811" i="3"/>
  <c r="G4812" i="3"/>
  <c r="G4813" i="3"/>
  <c r="G4814" i="3"/>
  <c r="G4815" i="3"/>
  <c r="G4816" i="3"/>
  <c r="G4817" i="3"/>
  <c r="G4818" i="3"/>
  <c r="G4819" i="3"/>
  <c r="G4820" i="3"/>
  <c r="G4821" i="3"/>
  <c r="G4822" i="3"/>
  <c r="G4823" i="3"/>
  <c r="G4824" i="3"/>
  <c r="G4825" i="3"/>
  <c r="G4826" i="3"/>
  <c r="G4827" i="3"/>
  <c r="G4828" i="3"/>
  <c r="G4829" i="3"/>
  <c r="G4830" i="3"/>
  <c r="G4831" i="3"/>
  <c r="G4832" i="3"/>
  <c r="G4833" i="3"/>
  <c r="G4834" i="3"/>
  <c r="G4835" i="3"/>
  <c r="G4836" i="3"/>
  <c r="G4837" i="3"/>
  <c r="G4838" i="3"/>
  <c r="G4839" i="3"/>
  <c r="G4840" i="3"/>
  <c r="G4841" i="3"/>
  <c r="G4842" i="3"/>
  <c r="G4843" i="3"/>
  <c r="G4844" i="3"/>
  <c r="G4845" i="3"/>
  <c r="G4846" i="3"/>
  <c r="G4847" i="3"/>
  <c r="G4848" i="3"/>
  <c r="G4849" i="3"/>
  <c r="G4850" i="3"/>
  <c r="G4851" i="3"/>
  <c r="G4852" i="3"/>
  <c r="G4853" i="3"/>
  <c r="G4854" i="3"/>
  <c r="G4855" i="3"/>
  <c r="G4856" i="3"/>
  <c r="G4857" i="3"/>
  <c r="G4858" i="3"/>
  <c r="G4859" i="3"/>
  <c r="G4860" i="3"/>
  <c r="G4861" i="3"/>
  <c r="G4862" i="3"/>
  <c r="G4863" i="3"/>
  <c r="G4864" i="3"/>
  <c r="G4865" i="3"/>
  <c r="G4866" i="3"/>
  <c r="G4867" i="3"/>
  <c r="G4868" i="3"/>
  <c r="G4869" i="3"/>
  <c r="G4870" i="3"/>
  <c r="G4871" i="3"/>
  <c r="G4872" i="3"/>
  <c r="G4873" i="3"/>
  <c r="G4874" i="3"/>
  <c r="G4875" i="3"/>
  <c r="G4876" i="3"/>
  <c r="G4877" i="3"/>
  <c r="G4878" i="3"/>
  <c r="G4879" i="3"/>
  <c r="G4880" i="3"/>
  <c r="G4881" i="3"/>
  <c r="G4882" i="3"/>
  <c r="G4883" i="3"/>
  <c r="G4884" i="3"/>
  <c r="G4885" i="3"/>
  <c r="G4886" i="3"/>
  <c r="G4887" i="3"/>
  <c r="G4888" i="3"/>
  <c r="G4889" i="3"/>
  <c r="G4890" i="3"/>
  <c r="G4891" i="3"/>
  <c r="G4892" i="3"/>
  <c r="G4893" i="3"/>
  <c r="G4894" i="3"/>
  <c r="G4895" i="3"/>
  <c r="G4896" i="3"/>
  <c r="G4897" i="3"/>
  <c r="G4898" i="3"/>
  <c r="G4899" i="3"/>
  <c r="G4900" i="3"/>
  <c r="G4901" i="3"/>
  <c r="G4902" i="3"/>
  <c r="G4903" i="3"/>
  <c r="G4904" i="3"/>
  <c r="G4905" i="3"/>
  <c r="G4906" i="3"/>
  <c r="G4907" i="3"/>
  <c r="G4908" i="3"/>
  <c r="G4909" i="3"/>
  <c r="G4910" i="3"/>
  <c r="G4911" i="3"/>
  <c r="G4912" i="3"/>
  <c r="G4913" i="3"/>
  <c r="G4914" i="3"/>
  <c r="G4915" i="3"/>
  <c r="G4916" i="3"/>
  <c r="G4917" i="3"/>
  <c r="G4918" i="3"/>
  <c r="G4919" i="3"/>
  <c r="G4920" i="3"/>
  <c r="G4921" i="3"/>
  <c r="G4922" i="3"/>
  <c r="G4923" i="3"/>
  <c r="G4924" i="3"/>
  <c r="G4925" i="3"/>
  <c r="G4926" i="3"/>
  <c r="G4927" i="3"/>
  <c r="G4928" i="3"/>
  <c r="G4929" i="3"/>
  <c r="G4930" i="3"/>
  <c r="G4931" i="3"/>
  <c r="G4932" i="3"/>
  <c r="G4933" i="3"/>
  <c r="G4934" i="3"/>
  <c r="G4935" i="3"/>
  <c r="G4936" i="3"/>
  <c r="G4937" i="3"/>
  <c r="G4938" i="3"/>
  <c r="G4939" i="3"/>
  <c r="G4940" i="3"/>
  <c r="G4941" i="3"/>
  <c r="G4942" i="3"/>
  <c r="G4943" i="3"/>
  <c r="G4944" i="3"/>
  <c r="G4945" i="3"/>
  <c r="G4946" i="3"/>
  <c r="G4947" i="3"/>
  <c r="G4948" i="3"/>
  <c r="G4949" i="3"/>
  <c r="G4950" i="3"/>
  <c r="G4951" i="3"/>
  <c r="G4952" i="3"/>
  <c r="G4953" i="3"/>
  <c r="G4954" i="3"/>
  <c r="G4955" i="3"/>
  <c r="G4956" i="3"/>
  <c r="G4957" i="3"/>
  <c r="G4958" i="3"/>
  <c r="G4959" i="3"/>
  <c r="G4960" i="3"/>
  <c r="G4961" i="3"/>
  <c r="G4962" i="3"/>
  <c r="G4963" i="3"/>
  <c r="G4964" i="3"/>
  <c r="G4965" i="3"/>
  <c r="G4966" i="3"/>
  <c r="G4967" i="3"/>
  <c r="G4968" i="3"/>
  <c r="G4969" i="3"/>
  <c r="G4970" i="3"/>
  <c r="G4971" i="3"/>
  <c r="G4972" i="3"/>
  <c r="G4973" i="3"/>
  <c r="G4974" i="3"/>
  <c r="G4975" i="3"/>
  <c r="G4976" i="3"/>
  <c r="G4977" i="3"/>
  <c r="G4978" i="3"/>
  <c r="G4979" i="3"/>
  <c r="G4980" i="3"/>
  <c r="G4981" i="3"/>
  <c r="G4982" i="3"/>
  <c r="G4983" i="3"/>
  <c r="G4984" i="3"/>
  <c r="G4985" i="3"/>
  <c r="G4986" i="3"/>
  <c r="G4987" i="3"/>
  <c r="G4988" i="3"/>
  <c r="G4989" i="3"/>
  <c r="G4990" i="3"/>
  <c r="G4991" i="3"/>
  <c r="G4992" i="3"/>
  <c r="G4993" i="3"/>
  <c r="G4994" i="3"/>
  <c r="G4995" i="3"/>
  <c r="G4996" i="3"/>
  <c r="G4997" i="3"/>
  <c r="G4998" i="3"/>
  <c r="G4999" i="3"/>
  <c r="G5000" i="3"/>
  <c r="G5001" i="3"/>
  <c r="G5002" i="3"/>
  <c r="G5003" i="3"/>
  <c r="G5004" i="3"/>
  <c r="G5005" i="3"/>
  <c r="G5006" i="3"/>
  <c r="G5007" i="3"/>
  <c r="G5008" i="3"/>
  <c r="G5009" i="3"/>
  <c r="G5010" i="3"/>
  <c r="G5011" i="3"/>
  <c r="G5012" i="3"/>
  <c r="G5013" i="3"/>
  <c r="G5014" i="3"/>
  <c r="G5015" i="3"/>
  <c r="G5016" i="3"/>
  <c r="G5017" i="3"/>
  <c r="G5018" i="3"/>
  <c r="G5019" i="3"/>
  <c r="G5020" i="3"/>
  <c r="G5021" i="3"/>
  <c r="G5022" i="3"/>
  <c r="G5023" i="3"/>
  <c r="G5024" i="3"/>
  <c r="G5025" i="3"/>
  <c r="G5026" i="3"/>
  <c r="G5027" i="3"/>
  <c r="G5028" i="3"/>
  <c r="G5029" i="3"/>
  <c r="G5030" i="3"/>
  <c r="G5031" i="3"/>
  <c r="G5032" i="3"/>
  <c r="G5033" i="3"/>
  <c r="G5034" i="3"/>
  <c r="G5035" i="3"/>
  <c r="G5036" i="3"/>
  <c r="G5037" i="3"/>
  <c r="G5038" i="3"/>
  <c r="G5039" i="3"/>
  <c r="G5040" i="3"/>
  <c r="G5041" i="3"/>
  <c r="G5042" i="3"/>
  <c r="G5043" i="3"/>
  <c r="G5044" i="3"/>
  <c r="G5045" i="3"/>
  <c r="G5046" i="3"/>
  <c r="G5047" i="3"/>
  <c r="G5048" i="3"/>
  <c r="G5049" i="3"/>
  <c r="G5050" i="3"/>
  <c r="G5051" i="3"/>
  <c r="G5052" i="3"/>
  <c r="G5053" i="3"/>
  <c r="G5054" i="3"/>
  <c r="G5055" i="3"/>
  <c r="G5056" i="3"/>
  <c r="G5057" i="3"/>
  <c r="G5058" i="3"/>
  <c r="G5059" i="3"/>
  <c r="G5060" i="3"/>
  <c r="G5061" i="3"/>
  <c r="G5062" i="3"/>
  <c r="G5063" i="3"/>
  <c r="G5064" i="3"/>
  <c r="G5065" i="3"/>
  <c r="G5066" i="3"/>
  <c r="G5067" i="3"/>
  <c r="G5068" i="3"/>
  <c r="G5069" i="3"/>
  <c r="G5070" i="3"/>
  <c r="G5071" i="3"/>
  <c r="G5072" i="3"/>
  <c r="G5073" i="3"/>
  <c r="G5074" i="3"/>
  <c r="G5075" i="3"/>
  <c r="G5076" i="3"/>
  <c r="G5077" i="3"/>
  <c r="G5078" i="3"/>
  <c r="G5079" i="3"/>
  <c r="G5080" i="3"/>
  <c r="G5081" i="3"/>
  <c r="G5082" i="3"/>
  <c r="G5083" i="3"/>
  <c r="G5084" i="3"/>
  <c r="G5085" i="3"/>
  <c r="G5086" i="3"/>
  <c r="G5087" i="3"/>
  <c r="G5088" i="3"/>
  <c r="G5089" i="3"/>
  <c r="G5090" i="3"/>
  <c r="G5091" i="3"/>
  <c r="G5092" i="3"/>
  <c r="G5093" i="3"/>
  <c r="G5094" i="3"/>
  <c r="G5095" i="3"/>
  <c r="G5096" i="3"/>
  <c r="G5097" i="3"/>
  <c r="G5098" i="3"/>
  <c r="G5099" i="3"/>
  <c r="G5100" i="3"/>
  <c r="G5101" i="3"/>
  <c r="G5102" i="3"/>
  <c r="G5103" i="3"/>
  <c r="G5104" i="3"/>
  <c r="G5105" i="3"/>
  <c r="G5106" i="3"/>
  <c r="G5107" i="3"/>
  <c r="G5108" i="3"/>
  <c r="G5109" i="3"/>
  <c r="G5110" i="3"/>
  <c r="G5111" i="3"/>
  <c r="G5112" i="3"/>
  <c r="G5113" i="3"/>
  <c r="G5114" i="3"/>
  <c r="G5115" i="3"/>
  <c r="G5116" i="3"/>
  <c r="G5117" i="3"/>
  <c r="G5118" i="3"/>
  <c r="G5119" i="3"/>
  <c r="G5120" i="3"/>
  <c r="G5121" i="3"/>
  <c r="G5122" i="3"/>
  <c r="G5123" i="3"/>
  <c r="G5124" i="3"/>
  <c r="G5125" i="3"/>
  <c r="G5126" i="3"/>
  <c r="G5127" i="3"/>
  <c r="G5128" i="3"/>
  <c r="G5129" i="3"/>
  <c r="G5130" i="3"/>
  <c r="G5131" i="3"/>
  <c r="G5132" i="3"/>
  <c r="G5133" i="3"/>
  <c r="G5134" i="3"/>
  <c r="G5135" i="3"/>
  <c r="G5136" i="3"/>
  <c r="G5137" i="3"/>
  <c r="G5138" i="3"/>
  <c r="G5139" i="3"/>
  <c r="G5140" i="3"/>
  <c r="G5141" i="3"/>
  <c r="G5142" i="3"/>
  <c r="G5143" i="3"/>
  <c r="G5144" i="3"/>
  <c r="G5145" i="3"/>
  <c r="G5146" i="3"/>
  <c r="G5147" i="3"/>
  <c r="G5148" i="3"/>
  <c r="G5149" i="3"/>
  <c r="G5150" i="3"/>
  <c r="G5151" i="3"/>
  <c r="G5152" i="3"/>
  <c r="G5153" i="3"/>
  <c r="G5154" i="3"/>
  <c r="G5155" i="3"/>
  <c r="G5156" i="3"/>
  <c r="G5157" i="3"/>
  <c r="G5158" i="3"/>
  <c r="G5159" i="3"/>
  <c r="G5160" i="3"/>
  <c r="G5161" i="3"/>
  <c r="G5162" i="3"/>
  <c r="G5163" i="3"/>
  <c r="G5164" i="3"/>
  <c r="G5165" i="3"/>
  <c r="G5166" i="3"/>
  <c r="G5167" i="3"/>
  <c r="G5168" i="3"/>
  <c r="G5169" i="3"/>
  <c r="G5170" i="3"/>
  <c r="G5171" i="3"/>
  <c r="G5172" i="3"/>
  <c r="G5173" i="3"/>
  <c r="G5174" i="3"/>
  <c r="G5175" i="3"/>
  <c r="G5176" i="3"/>
  <c r="G5177" i="3"/>
  <c r="G5178" i="3"/>
  <c r="G5179" i="3"/>
  <c r="G5180" i="3"/>
  <c r="G5181" i="3"/>
  <c r="G5182" i="3"/>
  <c r="G5183" i="3"/>
  <c r="G5184" i="3"/>
  <c r="G5185" i="3"/>
  <c r="G5186" i="3"/>
  <c r="G5187" i="3"/>
  <c r="G5188" i="3"/>
  <c r="G5189" i="3"/>
  <c r="G5190" i="3"/>
  <c r="G5191" i="3"/>
  <c r="G5192" i="3"/>
  <c r="G5193" i="3"/>
  <c r="G5194" i="3"/>
  <c r="G5195" i="3"/>
  <c r="G5196" i="3"/>
  <c r="G5197" i="3"/>
  <c r="G5198" i="3"/>
  <c r="G5199" i="3"/>
  <c r="G5200" i="3"/>
  <c r="G5201" i="3"/>
  <c r="G5202" i="3"/>
  <c r="G5203" i="3"/>
  <c r="G5204" i="3"/>
  <c r="G5205" i="3"/>
  <c r="G5206" i="3"/>
  <c r="G5207" i="3"/>
  <c r="G5208" i="3"/>
  <c r="G5209" i="3"/>
  <c r="G5210" i="3"/>
  <c r="G5211" i="3"/>
  <c r="G5212" i="3"/>
  <c r="G5213" i="3"/>
  <c r="G5214" i="3"/>
  <c r="G5215" i="3"/>
  <c r="G5216" i="3"/>
  <c r="G5217" i="3"/>
  <c r="G5218" i="3"/>
  <c r="G5219" i="3"/>
  <c r="G5220" i="3"/>
  <c r="G5221" i="3"/>
  <c r="G5222" i="3"/>
  <c r="G5223" i="3"/>
  <c r="G5224" i="3"/>
  <c r="G5225" i="3"/>
  <c r="G5226" i="3"/>
  <c r="G5227" i="3"/>
  <c r="G5228" i="3"/>
  <c r="G5229" i="3"/>
  <c r="G5230" i="3"/>
  <c r="G5231" i="3"/>
  <c r="G5232" i="3"/>
  <c r="G5233" i="3"/>
  <c r="G5234" i="3"/>
  <c r="G5235" i="3"/>
  <c r="G5236" i="3"/>
  <c r="G5237" i="3"/>
  <c r="G5238" i="3"/>
  <c r="G5239" i="3"/>
  <c r="G5240" i="3"/>
  <c r="G5241" i="3"/>
  <c r="G5242" i="3"/>
  <c r="G5243" i="3"/>
  <c r="G5244" i="3"/>
  <c r="G5245" i="3"/>
  <c r="G5246" i="3"/>
  <c r="G5247" i="3"/>
  <c r="G5248" i="3"/>
  <c r="G5249" i="3"/>
  <c r="G5250" i="3"/>
  <c r="G5251" i="3"/>
  <c r="G5252" i="3"/>
  <c r="G5253" i="3"/>
  <c r="G5254" i="3"/>
  <c r="G5255" i="3"/>
  <c r="G5256" i="3"/>
  <c r="G5257" i="3"/>
  <c r="G5258" i="3"/>
  <c r="G5259" i="3"/>
  <c r="G5260" i="3"/>
  <c r="G5261" i="3"/>
  <c r="G5262" i="3"/>
  <c r="G5263" i="3"/>
  <c r="G5264" i="3"/>
  <c r="G5265" i="3"/>
  <c r="G5266" i="3"/>
  <c r="G5267" i="3"/>
  <c r="G5268" i="3"/>
  <c r="G5269" i="3"/>
  <c r="G5270" i="3"/>
  <c r="G5271" i="3"/>
  <c r="G5272" i="3"/>
  <c r="G5273" i="3"/>
  <c r="G5274" i="3"/>
  <c r="G5275" i="3"/>
  <c r="G5276" i="3"/>
  <c r="G5277" i="3"/>
  <c r="G5278" i="3"/>
  <c r="G5279" i="3"/>
  <c r="G5280" i="3"/>
  <c r="G5281" i="3"/>
  <c r="G5282" i="3"/>
  <c r="G5283" i="3"/>
  <c r="G5284" i="3"/>
  <c r="G5285" i="3"/>
  <c r="G5286" i="3"/>
  <c r="G5287" i="3"/>
  <c r="G5288" i="3"/>
  <c r="G5289" i="3"/>
  <c r="G5290" i="3"/>
  <c r="G5291" i="3"/>
  <c r="G5292" i="3"/>
  <c r="G5293" i="3"/>
  <c r="G5294" i="3"/>
  <c r="G5295" i="3"/>
  <c r="G5296" i="3"/>
  <c r="G5297" i="3"/>
  <c r="G5298" i="3"/>
  <c r="G5299" i="3"/>
  <c r="G5300" i="3"/>
  <c r="G5301" i="3"/>
  <c r="G5302" i="3"/>
  <c r="G5303" i="3"/>
  <c r="G5304" i="3"/>
  <c r="G5305" i="3"/>
  <c r="G5306" i="3"/>
  <c r="G5307" i="3"/>
  <c r="G5308" i="3"/>
  <c r="G5309" i="3"/>
  <c r="G5310" i="3"/>
  <c r="G5311" i="3"/>
  <c r="G5312" i="3"/>
  <c r="G5313" i="3"/>
  <c r="G5314" i="3"/>
  <c r="G5315" i="3"/>
  <c r="G5316" i="3"/>
  <c r="G5317" i="3"/>
  <c r="G5318" i="3"/>
  <c r="G5319" i="3"/>
  <c r="G5320" i="3"/>
  <c r="G5321" i="3"/>
  <c r="G5322" i="3"/>
  <c r="G317" i="4" l="1"/>
  <c r="G315" i="4"/>
  <c r="G278" i="4"/>
  <c r="G277" i="4"/>
  <c r="G265" i="4"/>
  <c r="G12" i="4"/>
  <c r="G20" i="4"/>
  <c r="G28" i="4"/>
  <c r="G36" i="4"/>
  <c r="G44" i="4"/>
  <c r="G10" i="4"/>
  <c r="G18" i="4"/>
  <c r="G26" i="4"/>
  <c r="G34" i="4"/>
  <c r="G42" i="4"/>
  <c r="G8" i="4"/>
  <c r="G16" i="4"/>
  <c r="G24" i="4"/>
  <c r="G32" i="4"/>
  <c r="G40" i="4"/>
  <c r="G48" i="4"/>
  <c r="G13" i="4"/>
  <c r="G19" i="4"/>
  <c r="G25" i="4"/>
  <c r="G31" i="4"/>
  <c r="G57" i="4"/>
  <c r="G65" i="4"/>
  <c r="G73" i="4"/>
  <c r="G9" i="4"/>
  <c r="G15" i="4"/>
  <c r="G38" i="4"/>
  <c r="G55" i="4"/>
  <c r="G63" i="4"/>
  <c r="G22" i="4"/>
  <c r="G45" i="4"/>
  <c r="G49" i="4"/>
  <c r="G53" i="4"/>
  <c r="G61" i="4"/>
  <c r="G35" i="4"/>
  <c r="G46" i="4"/>
  <c r="G54" i="4"/>
  <c r="G60" i="4"/>
  <c r="G64" i="4"/>
  <c r="G70" i="4"/>
  <c r="G80" i="4"/>
  <c r="G88" i="4"/>
  <c r="G96" i="4"/>
  <c r="G104" i="4"/>
  <c r="G67" i="4"/>
  <c r="G72" i="4"/>
  <c r="G75" i="4"/>
  <c r="G78" i="4"/>
  <c r="G86" i="4"/>
  <c r="G7" i="4"/>
  <c r="G33" i="4"/>
  <c r="G37" i="4"/>
  <c r="G50" i="4"/>
  <c r="G51" i="4"/>
  <c r="G77" i="4"/>
  <c r="G84" i="4"/>
  <c r="G11" i="4"/>
  <c r="G58" i="4"/>
  <c r="G81" i="4"/>
  <c r="G100" i="4"/>
  <c r="G107" i="4"/>
  <c r="G115" i="4"/>
  <c r="G123" i="4"/>
  <c r="G131" i="4"/>
  <c r="G139" i="4"/>
  <c r="G147" i="4"/>
  <c r="G29" i="4"/>
  <c r="G74" i="4"/>
  <c r="G83" i="4"/>
  <c r="G89" i="4"/>
  <c r="G91" i="4"/>
  <c r="G102" i="4"/>
  <c r="G105" i="4"/>
  <c r="G113" i="4"/>
  <c r="G121" i="4"/>
  <c r="G129" i="4"/>
  <c r="G23" i="4"/>
  <c r="G47" i="4"/>
  <c r="G52" i="4"/>
  <c r="G56" i="4"/>
  <c r="G93" i="4"/>
  <c r="G111" i="4"/>
  <c r="G119" i="4"/>
  <c r="G127" i="4"/>
  <c r="G17" i="4"/>
  <c r="G69" i="4"/>
  <c r="G124" i="4"/>
  <c r="G14" i="4"/>
  <c r="G21" i="4"/>
  <c r="G62" i="4"/>
  <c r="G125" i="4"/>
  <c r="G66" i="4"/>
  <c r="G71" i="4"/>
  <c r="G90" i="4"/>
  <c r="G108" i="4"/>
  <c r="G114" i="4"/>
  <c r="G120" i="4"/>
  <c r="G126" i="4"/>
  <c r="G39" i="4"/>
  <c r="G68" i="4"/>
  <c r="G92" i="4"/>
  <c r="G94" i="4"/>
  <c r="G95" i="4"/>
  <c r="G109" i="4"/>
  <c r="G30" i="4"/>
  <c r="G59" i="4"/>
  <c r="G82" i="4"/>
  <c r="G117" i="4"/>
  <c r="G128" i="4"/>
  <c r="G6" i="4"/>
  <c r="G87" i="4"/>
  <c r="G98" i="4"/>
  <c r="G103" i="4"/>
  <c r="G130" i="4"/>
  <c r="G27" i="4"/>
  <c r="G106" i="4"/>
  <c r="G122" i="4"/>
  <c r="G135" i="4"/>
  <c r="G146" i="4"/>
  <c r="G149" i="4"/>
  <c r="G154" i="4"/>
  <c r="G162" i="4"/>
  <c r="G170" i="4"/>
  <c r="G178" i="4"/>
  <c r="G186" i="4"/>
  <c r="G194" i="4"/>
  <c r="G202" i="4"/>
  <c r="G210" i="4"/>
  <c r="G218" i="4"/>
  <c r="G226" i="4"/>
  <c r="G118" i="4"/>
  <c r="G137" i="4"/>
  <c r="G140" i="4"/>
  <c r="G152" i="4"/>
  <c r="G160" i="4"/>
  <c r="G168" i="4"/>
  <c r="G176" i="4"/>
  <c r="G184" i="4"/>
  <c r="G192" i="4"/>
  <c r="G200" i="4"/>
  <c r="G79" i="4"/>
  <c r="G97" i="4"/>
  <c r="G116" i="4"/>
  <c r="G41" i="4"/>
  <c r="G134" i="4"/>
  <c r="G142" i="4"/>
  <c r="G158" i="4"/>
  <c r="G166" i="4"/>
  <c r="G174" i="4"/>
  <c r="G182" i="4"/>
  <c r="G190" i="4"/>
  <c r="G198" i="4"/>
  <c r="G206" i="4"/>
  <c r="G133" i="4"/>
  <c r="G148" i="4"/>
  <c r="G150" i="4"/>
  <c r="G156" i="4"/>
  <c r="G179" i="4"/>
  <c r="G185" i="4"/>
  <c r="G191" i="4"/>
  <c r="G197" i="4"/>
  <c r="G207" i="4"/>
  <c r="G215" i="4"/>
  <c r="G229" i="4"/>
  <c r="G236" i="4"/>
  <c r="G244" i="4"/>
  <c r="G252" i="4"/>
  <c r="G260" i="4"/>
  <c r="G268" i="4"/>
  <c r="G276" i="4"/>
  <c r="G284" i="4"/>
  <c r="G43" i="4"/>
  <c r="G99" i="4"/>
  <c r="G112" i="4"/>
  <c r="G163" i="4"/>
  <c r="G169" i="4"/>
  <c r="G175" i="4"/>
  <c r="G181" i="4"/>
  <c r="G204" i="4"/>
  <c r="G217" i="4"/>
  <c r="G220" i="4"/>
  <c r="G234" i="4"/>
  <c r="G242" i="4"/>
  <c r="G76" i="4"/>
  <c r="G85" i="4"/>
  <c r="G101" i="4"/>
  <c r="G153" i="4"/>
  <c r="G159" i="4"/>
  <c r="G165" i="4"/>
  <c r="G188" i="4"/>
  <c r="G208" i="4"/>
  <c r="G211" i="4"/>
  <c r="G222" i="4"/>
  <c r="G232" i="4"/>
  <c r="G240" i="4"/>
  <c r="G248" i="4"/>
  <c r="G141" i="4"/>
  <c r="G171" i="4"/>
  <c r="G201" i="4"/>
  <c r="G227" i="4"/>
  <c r="G228" i="4"/>
  <c r="G110" i="4"/>
  <c r="G138" i="4"/>
  <c r="G167" i="4"/>
  <c r="G189" i="4"/>
  <c r="G193" i="4"/>
  <c r="G230" i="4"/>
  <c r="G136" i="4"/>
  <c r="G143" i="4"/>
  <c r="G151" i="4"/>
  <c r="G155" i="4"/>
  <c r="G177" i="4"/>
  <c r="G196" i="4"/>
  <c r="G157" i="4"/>
  <c r="G161" i="4"/>
  <c r="G172" i="4"/>
  <c r="G183" i="4"/>
  <c r="G187" i="4"/>
  <c r="G213" i="4"/>
  <c r="G219" i="4"/>
  <c r="G223" i="4"/>
  <c r="G233" i="4"/>
  <c r="G241" i="4"/>
  <c r="G243" i="4"/>
  <c r="G250" i="4"/>
  <c r="G258" i="4"/>
  <c r="G261" i="4"/>
  <c r="G205" i="4"/>
  <c r="G216" i="4"/>
  <c r="G231" i="4"/>
  <c r="G245" i="4"/>
  <c r="G255" i="4"/>
  <c r="G266" i="4"/>
  <c r="G269" i="4"/>
  <c r="G280" i="4"/>
  <c r="G294" i="4"/>
  <c r="G302" i="4"/>
  <c r="G310" i="4"/>
  <c r="G173" i="4"/>
  <c r="G180" i="4"/>
  <c r="G246" i="4"/>
  <c r="G263" i="4"/>
  <c r="G132" i="4"/>
  <c r="G195" i="4"/>
  <c r="G199" i="4"/>
  <c r="G209" i="4"/>
  <c r="G214" i="4"/>
  <c r="G247" i="4"/>
  <c r="G257" i="4"/>
  <c r="G271" i="4"/>
  <c r="G282" i="4"/>
  <c r="G285" i="4"/>
  <c r="G292" i="4"/>
  <c r="G300" i="4"/>
  <c r="G308" i="4"/>
  <c r="G144" i="4"/>
  <c r="G212" i="4"/>
  <c r="G259" i="4"/>
  <c r="G262" i="4"/>
  <c r="G273" i="4"/>
  <c r="G287" i="4"/>
  <c r="G290" i="4"/>
  <c r="G298" i="4"/>
  <c r="G306" i="4"/>
  <c r="G254" i="4"/>
  <c r="G267" i="4"/>
  <c r="G286" i="4"/>
  <c r="G288" i="4"/>
  <c r="G289" i="4"/>
  <c r="G295" i="4"/>
  <c r="G301" i="4"/>
  <c r="G307" i="4"/>
  <c r="G224" i="4"/>
  <c r="G239" i="4"/>
  <c r="G249" i="4"/>
  <c r="G251" i="4"/>
  <c r="G296" i="4"/>
  <c r="G314" i="4"/>
  <c r="G203" i="4"/>
  <c r="G221" i="4"/>
  <c r="G256" i="4"/>
  <c r="G264" i="4"/>
  <c r="G291" i="4"/>
  <c r="G297" i="4"/>
  <c r="G145" i="4"/>
  <c r="G164" i="4"/>
  <c r="G225" i="4"/>
  <c r="G237" i="4"/>
  <c r="G303" i="4"/>
  <c r="G309" i="4"/>
  <c r="G316" i="4"/>
  <c r="G253" i="4"/>
  <c r="G270" i="4"/>
  <c r="G304" i="4"/>
  <c r="G313" i="4"/>
  <c r="G235" i="4"/>
  <c r="G272" i="4"/>
  <c r="G274" i="4"/>
  <c r="G275" i="4"/>
  <c r="G293" i="4"/>
  <c r="G299" i="4"/>
  <c r="G305" i="4"/>
  <c r="G283" i="4"/>
  <c r="G312" i="4"/>
  <c r="G311" i="4"/>
  <c r="G281" i="4"/>
  <c r="G279" i="4"/>
  <c r="G5" i="4"/>
  <c r="G309" i="7"/>
  <c r="G311" i="7"/>
  <c r="G313" i="7"/>
  <c r="G306" i="7"/>
  <c r="G299" i="7"/>
  <c r="G315" i="7"/>
  <c r="G308" i="7"/>
  <c r="G301" i="7"/>
  <c r="G317" i="7"/>
  <c r="G314" i="7"/>
  <c r="G307" i="7"/>
  <c r="G312" i="7"/>
  <c r="G304" i="7"/>
  <c r="G298" i="7"/>
  <c r="G305" i="7"/>
  <c r="G303" i="7"/>
  <c r="G297" i="7"/>
  <c r="G289" i="7"/>
  <c r="G280" i="7"/>
  <c r="G276" i="7"/>
  <c r="G316" i="7"/>
  <c r="G310" i="7"/>
  <c r="G296" i="7"/>
  <c r="G302" i="7"/>
  <c r="G295" i="7"/>
  <c r="G291" i="7"/>
  <c r="G300" i="7"/>
  <c r="G293" i="7"/>
  <c r="G286" i="7"/>
  <c r="G294" i="7"/>
  <c r="G292" i="7"/>
  <c r="G287" i="7"/>
  <c r="G278" i="7"/>
  <c r="G271" i="7"/>
  <c r="G279" i="7"/>
  <c r="G288" i="7"/>
  <c r="G285" i="7"/>
  <c r="G275" i="7"/>
  <c r="G282" i="7"/>
  <c r="G265" i="7"/>
  <c r="G259" i="7"/>
  <c r="G269" i="7"/>
  <c r="G266" i="7"/>
  <c r="G260" i="7"/>
  <c r="G290" i="7"/>
  <c r="G277" i="7"/>
  <c r="G273" i="7"/>
  <c r="G267" i="7"/>
  <c r="G254" i="7"/>
  <c r="G248" i="7"/>
  <c r="G241" i="7"/>
  <c r="G284" i="7"/>
  <c r="G261" i="7"/>
  <c r="G255" i="7"/>
  <c r="G242" i="7"/>
  <c r="G283" i="7"/>
  <c r="G272" i="7"/>
  <c r="G270" i="7"/>
  <c r="G263" i="7"/>
  <c r="G264" i="7"/>
  <c r="G257" i="7"/>
  <c r="G251" i="7"/>
  <c r="G238" i="7"/>
  <c r="G258" i="7"/>
  <c r="G256" i="7"/>
  <c r="G250" i="7"/>
  <c r="G244" i="7"/>
  <c r="G237" i="7"/>
  <c r="G274" i="7"/>
  <c r="G281" i="7"/>
  <c r="G262" i="7"/>
  <c r="G245" i="7"/>
  <c r="G236" i="7"/>
  <c r="G229" i="7"/>
  <c r="G268" i="7"/>
  <c r="G253" i="7"/>
  <c r="G246" i="7"/>
  <c r="G240" i="7"/>
  <c r="G249" i="7"/>
  <c r="G232" i="7"/>
  <c r="G228" i="7"/>
  <c r="G222" i="7"/>
  <c r="G247" i="7"/>
  <c r="G239" i="7"/>
  <c r="G223" i="7"/>
  <c r="G252" i="7"/>
  <c r="G243" i="7"/>
  <c r="G216" i="7"/>
  <c r="G209" i="7"/>
  <c r="G203" i="7"/>
  <c r="G226" i="7"/>
  <c r="G221" i="7"/>
  <c r="G210" i="7"/>
  <c r="G204" i="7"/>
  <c r="G231" i="7"/>
  <c r="G217" i="7"/>
  <c r="G211" i="7"/>
  <c r="G198" i="7"/>
  <c r="G192" i="7"/>
  <c r="G185" i="7"/>
  <c r="G181" i="7"/>
  <c r="G177" i="7"/>
  <c r="G218" i="7"/>
  <c r="G212" i="7"/>
  <c r="G205" i="7"/>
  <c r="G199" i="7"/>
  <c r="G186" i="7"/>
  <c r="G227" i="7"/>
  <c r="G224" i="7"/>
  <c r="G219" i="7"/>
  <c r="G206" i="7"/>
  <c r="G200" i="7"/>
  <c r="G193" i="7"/>
  <c r="G234" i="7"/>
  <c r="G220" i="7"/>
  <c r="G213" i="7"/>
  <c r="G235" i="7"/>
  <c r="G233" i="7"/>
  <c r="G225" i="7"/>
  <c r="G214" i="7"/>
  <c r="G208" i="7"/>
  <c r="G201" i="7"/>
  <c r="G195" i="7"/>
  <c r="G207" i="7"/>
  <c r="G196" i="7"/>
  <c r="G191" i="7"/>
  <c r="G176" i="7"/>
  <c r="G174" i="7"/>
  <c r="G202" i="7"/>
  <c r="G190" i="7"/>
  <c r="G184" i="7"/>
  <c r="G182" i="7"/>
  <c r="G189" i="7"/>
  <c r="G188" i="7"/>
  <c r="G171" i="7"/>
  <c r="G170" i="7"/>
  <c r="G166" i="7"/>
  <c r="G215" i="7"/>
  <c r="G187" i="7"/>
  <c r="G175" i="7"/>
  <c r="G172" i="7"/>
  <c r="G194" i="7"/>
  <c r="G168" i="7"/>
  <c r="G164" i="7"/>
  <c r="G179" i="7"/>
  <c r="G178" i="7"/>
  <c r="G169" i="7"/>
  <c r="G162" i="7"/>
  <c r="G180" i="7"/>
  <c r="G197" i="7"/>
  <c r="G183" i="7"/>
  <c r="G167" i="7"/>
  <c r="G154" i="7"/>
  <c r="G156" i="7"/>
  <c r="G158" i="7"/>
  <c r="G151" i="7"/>
  <c r="G149" i="7"/>
  <c r="G143" i="7"/>
  <c r="G136" i="7"/>
  <c r="G130" i="7"/>
  <c r="G165" i="7"/>
  <c r="G155" i="7"/>
  <c r="G153" i="7"/>
  <c r="G137" i="7"/>
  <c r="G131" i="7"/>
  <c r="G163" i="7"/>
  <c r="G160" i="7"/>
  <c r="G144" i="7"/>
  <c r="G138" i="7"/>
  <c r="G230" i="7"/>
  <c r="G173" i="7"/>
  <c r="G152" i="7"/>
  <c r="G146" i="7"/>
  <c r="G133" i="7"/>
  <c r="G127" i="7"/>
  <c r="G145" i="7"/>
  <c r="G139" i="7"/>
  <c r="G159" i="7"/>
  <c r="G148" i="7"/>
  <c r="G147" i="7"/>
  <c r="G141" i="7"/>
  <c r="G132" i="7"/>
  <c r="G126" i="7"/>
  <c r="G161" i="7"/>
  <c r="G124" i="7"/>
  <c r="G122" i="7"/>
  <c r="G140" i="7"/>
  <c r="G134" i="7"/>
  <c r="G157" i="7"/>
  <c r="G150" i="7"/>
  <c r="G125" i="7"/>
  <c r="G121" i="7"/>
  <c r="G110" i="7"/>
  <c r="G103" i="7"/>
  <c r="G94" i="7"/>
  <c r="G87" i="7"/>
  <c r="G84" i="7"/>
  <c r="G80" i="7"/>
  <c r="G76" i="7"/>
  <c r="G128" i="7"/>
  <c r="G112" i="7"/>
  <c r="G105" i="7"/>
  <c r="G129" i="7"/>
  <c r="G118" i="7"/>
  <c r="G117" i="7"/>
  <c r="G107" i="7"/>
  <c r="G98" i="7"/>
  <c r="G91" i="7"/>
  <c r="G89" i="7"/>
  <c r="G83" i="7"/>
  <c r="G79" i="7"/>
  <c r="G75" i="7"/>
  <c r="G71" i="7"/>
  <c r="G119" i="7"/>
  <c r="G116" i="7"/>
  <c r="G115" i="7"/>
  <c r="G114" i="7"/>
  <c r="G109" i="7"/>
  <c r="G100" i="7"/>
  <c r="G93" i="7"/>
  <c r="G111" i="7"/>
  <c r="G102" i="7"/>
  <c r="G95" i="7"/>
  <c r="G82" i="7"/>
  <c r="G78" i="7"/>
  <c r="G135" i="7"/>
  <c r="G113" i="7"/>
  <c r="G104" i="7"/>
  <c r="G97" i="7"/>
  <c r="G142" i="7"/>
  <c r="G123" i="7"/>
  <c r="G120" i="7"/>
  <c r="G106" i="7"/>
  <c r="G99" i="7"/>
  <c r="G90" i="7"/>
  <c r="G85" i="7"/>
  <c r="G96" i="7"/>
  <c r="G81" i="7"/>
  <c r="G65" i="7"/>
  <c r="G88" i="7"/>
  <c r="G69" i="7"/>
  <c r="G66" i="7"/>
  <c r="G86" i="7"/>
  <c r="G74" i="7"/>
  <c r="G73" i="7"/>
  <c r="G67" i="7"/>
  <c r="G61" i="7"/>
  <c r="G57" i="7"/>
  <c r="G108" i="7"/>
  <c r="G101" i="7"/>
  <c r="G72" i="7"/>
  <c r="G70" i="7"/>
  <c r="G52" i="7"/>
  <c r="G44" i="7"/>
  <c r="G36" i="7"/>
  <c r="G22" i="7"/>
  <c r="G15" i="7"/>
  <c r="G11" i="7"/>
  <c r="G5" i="7"/>
  <c r="G77" i="7"/>
  <c r="G68" i="7"/>
  <c r="G58" i="7"/>
  <c r="G33" i="7"/>
  <c r="G47" i="7"/>
  <c r="G39" i="7"/>
  <c r="G31" i="7"/>
  <c r="G24" i="7"/>
  <c r="G17" i="7"/>
  <c r="G12" i="7"/>
  <c r="G54" i="7"/>
  <c r="G50" i="7"/>
  <c r="G42" i="7"/>
  <c r="G34" i="7"/>
  <c r="G26" i="7"/>
  <c r="G19" i="7"/>
  <c r="G13" i="7"/>
  <c r="G6" i="7"/>
  <c r="G64" i="7"/>
  <c r="G60" i="7"/>
  <c r="G56" i="7"/>
  <c r="G53" i="7"/>
  <c r="G45" i="7"/>
  <c r="G37" i="7"/>
  <c r="G28" i="7"/>
  <c r="G21" i="7"/>
  <c r="G7" i="7"/>
  <c r="G49" i="7"/>
  <c r="G48" i="7"/>
  <c r="G40" i="7"/>
  <c r="G32" i="7"/>
  <c r="G23" i="7"/>
  <c r="G14" i="7"/>
  <c r="G8" i="7"/>
  <c r="G41" i="7"/>
  <c r="G29" i="7"/>
  <c r="G92" i="7"/>
  <c r="G63" i="7"/>
  <c r="G59" i="7"/>
  <c r="G55" i="7"/>
  <c r="G51" i="7"/>
  <c r="G43" i="7"/>
  <c r="G35" i="7"/>
  <c r="G25" i="7"/>
  <c r="G16" i="7"/>
  <c r="G9" i="7"/>
  <c r="H4" i="7"/>
  <c r="G62" i="7"/>
  <c r="G20" i="7"/>
  <c r="G10" i="7"/>
  <c r="G46" i="7"/>
  <c r="G38" i="7"/>
  <c r="G30" i="7"/>
  <c r="G27" i="7"/>
  <c r="G18" i="7"/>
  <c r="C3" i="5" a="1"/>
  <c r="C3" i="5" s="1"/>
  <c r="H315" i="7" l="1"/>
  <c r="H311" i="7"/>
  <c r="H307" i="7"/>
  <c r="H303" i="7"/>
  <c r="H299" i="7"/>
  <c r="H295" i="7"/>
  <c r="H317" i="7"/>
  <c r="H313" i="7"/>
  <c r="H309" i="7"/>
  <c r="H305" i="7"/>
  <c r="H301" i="7"/>
  <c r="H297" i="7"/>
  <c r="H293" i="7"/>
  <c r="H302" i="7"/>
  <c r="H304" i="7"/>
  <c r="H306" i="7"/>
  <c r="H308" i="7"/>
  <c r="H292" i="7"/>
  <c r="H291" i="7"/>
  <c r="H287" i="7"/>
  <c r="H316" i="7"/>
  <c r="H310" i="7"/>
  <c r="H300" i="7"/>
  <c r="H312" i="7"/>
  <c r="H298" i="7"/>
  <c r="H288" i="7"/>
  <c r="H296" i="7"/>
  <c r="H290" i="7"/>
  <c r="H294" i="7"/>
  <c r="H314" i="7"/>
  <c r="H286" i="7"/>
  <c r="H279" i="7"/>
  <c r="H285" i="7"/>
  <c r="H281" i="7"/>
  <c r="H280" i="7"/>
  <c r="H283" i="7"/>
  <c r="H272" i="7"/>
  <c r="H268" i="7"/>
  <c r="H264" i="7"/>
  <c r="H260" i="7"/>
  <c r="H256" i="7"/>
  <c r="H252" i="7"/>
  <c r="H248" i="7"/>
  <c r="H244" i="7"/>
  <c r="H240" i="7"/>
  <c r="H289" i="7"/>
  <c r="H269" i="7"/>
  <c r="H266" i="7"/>
  <c r="H253" i="7"/>
  <c r="H278" i="7"/>
  <c r="H277" i="7"/>
  <c r="H273" i="7"/>
  <c r="H271" i="7"/>
  <c r="H267" i="7"/>
  <c r="H284" i="7"/>
  <c r="H261" i="7"/>
  <c r="H255" i="7"/>
  <c r="H242" i="7"/>
  <c r="H262" i="7"/>
  <c r="H249" i="7"/>
  <c r="H243" i="7"/>
  <c r="H275" i="7"/>
  <c r="H274" i="7"/>
  <c r="H258" i="7"/>
  <c r="H245" i="7"/>
  <c r="H239" i="7"/>
  <c r="H235" i="7"/>
  <c r="H231" i="7"/>
  <c r="H227" i="7"/>
  <c r="H223" i="7"/>
  <c r="H282" i="7"/>
  <c r="H238" i="7"/>
  <c r="H270" i="7"/>
  <c r="H234" i="7"/>
  <c r="H236" i="7"/>
  <c r="H230" i="7"/>
  <c r="H263" i="7"/>
  <c r="H251" i="7"/>
  <c r="H246" i="7"/>
  <c r="H257" i="7"/>
  <c r="H247" i="7"/>
  <c r="H241" i="7"/>
  <c r="H226" i="7"/>
  <c r="H221" i="7"/>
  <c r="H220" i="7"/>
  <c r="H216" i="7"/>
  <c r="H212" i="7"/>
  <c r="H208" i="7"/>
  <c r="H204" i="7"/>
  <c r="H200" i="7"/>
  <c r="H196" i="7"/>
  <c r="H192" i="7"/>
  <c r="H188" i="7"/>
  <c r="H232" i="7"/>
  <c r="H259" i="7"/>
  <c r="H265" i="7"/>
  <c r="H254" i="7"/>
  <c r="H250" i="7"/>
  <c r="H228" i="7"/>
  <c r="H222" i="7"/>
  <c r="H210" i="7"/>
  <c r="H276" i="7"/>
  <c r="H217" i="7"/>
  <c r="H211" i="7"/>
  <c r="H218" i="7"/>
  <c r="H205" i="7"/>
  <c r="H199" i="7"/>
  <c r="H186" i="7"/>
  <c r="H237" i="7"/>
  <c r="H229" i="7"/>
  <c r="H224" i="7"/>
  <c r="H219" i="7"/>
  <c r="H206" i="7"/>
  <c r="H193" i="7"/>
  <c r="H187" i="7"/>
  <c r="H184" i="7"/>
  <c r="H180" i="7"/>
  <c r="H176" i="7"/>
  <c r="H172" i="7"/>
  <c r="H213" i="7"/>
  <c r="H207" i="7"/>
  <c r="H194" i="7"/>
  <c r="H233" i="7"/>
  <c r="H225" i="7"/>
  <c r="H214" i="7"/>
  <c r="H215" i="7"/>
  <c r="H202" i="7"/>
  <c r="H178" i="7"/>
  <c r="H198" i="7"/>
  <c r="H190" i="7"/>
  <c r="H203" i="7"/>
  <c r="H189" i="7"/>
  <c r="H171" i="7"/>
  <c r="H170" i="7"/>
  <c r="H166" i="7"/>
  <c r="H162" i="7"/>
  <c r="H195" i="7"/>
  <c r="H175" i="7"/>
  <c r="H209" i="7"/>
  <c r="H201" i="7"/>
  <c r="H179" i="7"/>
  <c r="H191" i="7"/>
  <c r="H185" i="7"/>
  <c r="H174" i="7"/>
  <c r="H177" i="7"/>
  <c r="H169" i="7"/>
  <c r="H160" i="7"/>
  <c r="H156" i="7"/>
  <c r="H152" i="7"/>
  <c r="H197" i="7"/>
  <c r="H183" i="7"/>
  <c r="H182" i="7"/>
  <c r="H168" i="7"/>
  <c r="H181" i="7"/>
  <c r="H173" i="7"/>
  <c r="H165" i="7"/>
  <c r="H163" i="7"/>
  <c r="H159" i="7"/>
  <c r="H155" i="7"/>
  <c r="H151" i="7"/>
  <c r="H147" i="7"/>
  <c r="H143" i="7"/>
  <c r="H139" i="7"/>
  <c r="H135" i="7"/>
  <c r="H131" i="7"/>
  <c r="H127" i="7"/>
  <c r="H158" i="7"/>
  <c r="H148" i="7"/>
  <c r="H153" i="7"/>
  <c r="H137" i="7"/>
  <c r="H167" i="7"/>
  <c r="H164" i="7"/>
  <c r="H144" i="7"/>
  <c r="H138" i="7"/>
  <c r="H161" i="7"/>
  <c r="H157" i="7"/>
  <c r="H150" i="7"/>
  <c r="H145" i="7"/>
  <c r="H154" i="7"/>
  <c r="H140" i="7"/>
  <c r="H134" i="7"/>
  <c r="H123" i="7"/>
  <c r="H119" i="7"/>
  <c r="H115" i="7"/>
  <c r="H111" i="7"/>
  <c r="H107" i="7"/>
  <c r="H103" i="7"/>
  <c r="H99" i="7"/>
  <c r="H95" i="7"/>
  <c r="H91" i="7"/>
  <c r="H141" i="7"/>
  <c r="H124" i="7"/>
  <c r="H122" i="7"/>
  <c r="H118" i="7"/>
  <c r="H114" i="7"/>
  <c r="H133" i="7"/>
  <c r="H146" i="7"/>
  <c r="H121" i="7"/>
  <c r="H117" i="7"/>
  <c r="H113" i="7"/>
  <c r="H109" i="7"/>
  <c r="H105" i="7"/>
  <c r="H101" i="7"/>
  <c r="H97" i="7"/>
  <c r="H93" i="7"/>
  <c r="H89" i="7"/>
  <c r="H142" i="7"/>
  <c r="H136" i="7"/>
  <c r="H129" i="7"/>
  <c r="H128" i="7"/>
  <c r="H149" i="7"/>
  <c r="H132" i="7"/>
  <c r="H112" i="7"/>
  <c r="H96" i="7"/>
  <c r="H88" i="7"/>
  <c r="H98" i="7"/>
  <c r="H116" i="7"/>
  <c r="H100" i="7"/>
  <c r="H130" i="7"/>
  <c r="H102" i="7"/>
  <c r="H126" i="7"/>
  <c r="H104" i="7"/>
  <c r="H120" i="7"/>
  <c r="H106" i="7"/>
  <c r="H90" i="7"/>
  <c r="H85" i="7"/>
  <c r="H81" i="7"/>
  <c r="H77" i="7"/>
  <c r="H73" i="7"/>
  <c r="H69" i="7"/>
  <c r="H65" i="7"/>
  <c r="H108" i="7"/>
  <c r="H92" i="7"/>
  <c r="H86" i="7"/>
  <c r="H62" i="7"/>
  <c r="H58" i="7"/>
  <c r="H54" i="7"/>
  <c r="H50" i="7"/>
  <c r="H46" i="7"/>
  <c r="H42" i="7"/>
  <c r="H38" i="7"/>
  <c r="H34" i="7"/>
  <c r="H30" i="7"/>
  <c r="H83" i="7"/>
  <c r="H66" i="7"/>
  <c r="H125" i="7"/>
  <c r="H87" i="7"/>
  <c r="H78" i="7"/>
  <c r="H74" i="7"/>
  <c r="H71" i="7"/>
  <c r="H67" i="7"/>
  <c r="H61" i="7"/>
  <c r="H57" i="7"/>
  <c r="H53" i="7"/>
  <c r="H49" i="7"/>
  <c r="H45" i="7"/>
  <c r="H41" i="7"/>
  <c r="H37" i="7"/>
  <c r="H33" i="7"/>
  <c r="H29" i="7"/>
  <c r="H25" i="7"/>
  <c r="H21" i="7"/>
  <c r="H17" i="7"/>
  <c r="H13" i="7"/>
  <c r="H9" i="7"/>
  <c r="H5" i="7"/>
  <c r="I4" i="7"/>
  <c r="H94" i="7"/>
  <c r="H75" i="7"/>
  <c r="H82" i="7"/>
  <c r="H79" i="7"/>
  <c r="H68" i="7"/>
  <c r="H60" i="7"/>
  <c r="H56" i="7"/>
  <c r="H52" i="7"/>
  <c r="H48" i="7"/>
  <c r="H44" i="7"/>
  <c r="H40" i="7"/>
  <c r="H36" i="7"/>
  <c r="H32" i="7"/>
  <c r="H76" i="7"/>
  <c r="H72" i="7"/>
  <c r="H70" i="7"/>
  <c r="H110" i="7"/>
  <c r="H84" i="7"/>
  <c r="H80" i="7"/>
  <c r="H64" i="7"/>
  <c r="H63" i="7"/>
  <c r="H59" i="7"/>
  <c r="H55" i="7"/>
  <c r="H51" i="7"/>
  <c r="H47" i="7"/>
  <c r="H43" i="7"/>
  <c r="H39" i="7"/>
  <c r="H35" i="7"/>
  <c r="H31" i="7"/>
  <c r="H27" i="7"/>
  <c r="H23" i="7"/>
  <c r="H19" i="7"/>
  <c r="H15" i="7"/>
  <c r="H24" i="7"/>
  <c r="H12" i="7"/>
  <c r="H26" i="7"/>
  <c r="H6" i="7"/>
  <c r="H11" i="7"/>
  <c r="H28" i="7"/>
  <c r="H7" i="7"/>
  <c r="H14" i="7"/>
  <c r="H8" i="7"/>
  <c r="H16" i="7"/>
  <c r="H18" i="7"/>
  <c r="H22" i="7"/>
  <c r="H20" i="7"/>
  <c r="H10" i="7"/>
  <c r="A246" i="4"/>
  <c r="A6" i="4"/>
  <c r="A41" i="4"/>
  <c r="A7" i="4"/>
  <c r="A247" i="4"/>
  <c r="A248" i="4"/>
  <c r="A8" i="4"/>
  <c r="A9" i="4"/>
  <c r="A249" i="4"/>
  <c r="A250" i="4"/>
  <c r="A251" i="4"/>
  <c r="A252" i="4"/>
  <c r="A10" i="4"/>
  <c r="A42" i="4"/>
  <c r="A11" i="4"/>
  <c r="A12" i="4"/>
  <c r="A43" i="4"/>
  <c r="A13" i="4"/>
  <c r="A44" i="4"/>
  <c r="A253" i="4"/>
  <c r="A14" i="4"/>
  <c r="A45" i="4"/>
  <c r="A15" i="4"/>
  <c r="A16" i="4"/>
  <c r="A46" i="4"/>
  <c r="A17" i="4"/>
  <c r="A18" i="4"/>
  <c r="A19" i="4"/>
  <c r="A20" i="4"/>
  <c r="A21" i="4"/>
  <c r="A22" i="4"/>
  <c r="A254" i="4"/>
  <c r="A23" i="4"/>
  <c r="A47" i="4"/>
  <c r="A48" i="4"/>
  <c r="A24" i="4"/>
  <c r="A255" i="4"/>
  <c r="A25" i="4"/>
  <c r="A26" i="4"/>
  <c r="A27" i="4"/>
  <c r="A256" i="4"/>
  <c r="A28" i="4"/>
  <c r="A49" i="4"/>
  <c r="A257" i="4"/>
  <c r="A258" i="4"/>
  <c r="A259" i="4"/>
  <c r="A29" i="4"/>
  <c r="A50" i="4"/>
  <c r="A51" i="4"/>
  <c r="A52" i="4"/>
  <c r="A260" i="4"/>
  <c r="A30" i="4"/>
  <c r="A53" i="4"/>
  <c r="A54" i="4"/>
  <c r="A261" i="4"/>
  <c r="A262" i="4"/>
  <c r="A31" i="4"/>
  <c r="A263" i="4"/>
  <c r="A264" i="4"/>
  <c r="A55" i="4"/>
  <c r="A265" i="4"/>
  <c r="A32" i="4"/>
  <c r="A33" i="4"/>
  <c r="A266" i="4"/>
  <c r="A267" i="4"/>
  <c r="A268" i="4"/>
  <c r="A34" i="4"/>
  <c r="A56" i="4"/>
  <c r="A57" i="4"/>
  <c r="A269" i="4"/>
  <c r="A270" i="4"/>
  <c r="A271" i="4"/>
  <c r="A272" i="4"/>
  <c r="A35" i="4"/>
  <c r="A58" i="4"/>
  <c r="A273" i="4"/>
  <c r="A274" i="4"/>
  <c r="A275" i="4"/>
  <c r="A36" i="4"/>
  <c r="A59" i="4"/>
  <c r="A276" i="4"/>
  <c r="A277" i="4"/>
  <c r="A278" i="4"/>
  <c r="A279" i="4"/>
  <c r="A280" i="4"/>
  <c r="A281" i="4"/>
  <c r="A60" i="4"/>
  <c r="A282" i="4"/>
  <c r="A37" i="4"/>
  <c r="A38" i="4"/>
  <c r="A39" i="4"/>
  <c r="A40" i="4"/>
  <c r="A61" i="4"/>
  <c r="A62" i="4"/>
  <c r="A63" i="4"/>
  <c r="A64" i="4"/>
  <c r="A65" i="4"/>
  <c r="A66" i="4"/>
  <c r="A67" i="4"/>
  <c r="A68" i="4"/>
  <c r="A69" i="4"/>
  <c r="A70" i="4"/>
  <c r="A71" i="4"/>
  <c r="A72" i="4"/>
  <c r="A73" i="4"/>
  <c r="A74" i="4"/>
  <c r="A75" i="4"/>
  <c r="A76" i="4"/>
  <c r="A77" i="4"/>
  <c r="A78" i="4"/>
  <c r="A79" i="4"/>
  <c r="A80" i="4"/>
  <c r="A81" i="4"/>
  <c r="A82" i="4"/>
  <c r="A83" i="4"/>
  <c r="A84" i="4"/>
  <c r="A85" i="4"/>
  <c r="A86" i="4"/>
  <c r="A87" i="4"/>
  <c r="A88" i="4"/>
  <c r="A89" i="4"/>
  <c r="A90" i="4"/>
  <c r="A91" i="4"/>
  <c r="A92" i="4"/>
  <c r="A93" i="4"/>
  <c r="A94" i="4"/>
  <c r="A95" i="4"/>
  <c r="A96" i="4"/>
  <c r="A97" i="4"/>
  <c r="A98" i="4"/>
  <c r="A99" i="4"/>
  <c r="A100" i="4"/>
  <c r="A101" i="4"/>
  <c r="A102" i="4"/>
  <c r="A103" i="4"/>
  <c r="A104" i="4"/>
  <c r="A105" i="4"/>
  <c r="A106" i="4"/>
  <c r="A107" i="4"/>
  <c r="A108" i="4"/>
  <c r="A109" i="4"/>
  <c r="A110" i="4"/>
  <c r="A111" i="4"/>
  <c r="A112" i="4"/>
  <c r="A113" i="4"/>
  <c r="A114" i="4"/>
  <c r="A115" i="4"/>
  <c r="A116" i="4"/>
  <c r="A117" i="4"/>
  <c r="A118" i="4"/>
  <c r="A119" i="4"/>
  <c r="A120" i="4"/>
  <c r="A121" i="4"/>
  <c r="A122" i="4"/>
  <c r="A123" i="4"/>
  <c r="A124" i="4"/>
  <c r="A125" i="4"/>
  <c r="A126" i="4"/>
  <c r="A127" i="4"/>
  <c r="A128" i="4"/>
  <c r="A129" i="4"/>
  <c r="A130" i="4"/>
  <c r="A131" i="4"/>
  <c r="A132" i="4"/>
  <c r="A133" i="4"/>
  <c r="A134" i="4"/>
  <c r="A135" i="4"/>
  <c r="A136" i="4"/>
  <c r="A137" i="4"/>
  <c r="A138" i="4"/>
  <c r="A139" i="4"/>
  <c r="A140" i="4"/>
  <c r="A141" i="4"/>
  <c r="A142" i="4"/>
  <c r="A143" i="4"/>
  <c r="A144" i="4"/>
  <c r="A145" i="4"/>
  <c r="A146" i="4"/>
  <c r="A147" i="4"/>
  <c r="A148" i="4"/>
  <c r="A149" i="4"/>
  <c r="A150" i="4"/>
  <c r="A151" i="4"/>
  <c r="A152" i="4"/>
  <c r="A153" i="4"/>
  <c r="A154" i="4"/>
  <c r="A155" i="4"/>
  <c r="A156" i="4"/>
  <c r="A157" i="4"/>
  <c r="A158" i="4"/>
  <c r="A159" i="4"/>
  <c r="A160" i="4"/>
  <c r="A161" i="4"/>
  <c r="A162" i="4"/>
  <c r="A163" i="4"/>
  <c r="A164" i="4"/>
  <c r="A165" i="4"/>
  <c r="A166" i="4"/>
  <c r="A167" i="4"/>
  <c r="A168" i="4"/>
  <c r="A169" i="4"/>
  <c r="A170" i="4"/>
  <c r="A171" i="4"/>
  <c r="A172" i="4"/>
  <c r="A173" i="4"/>
  <c r="A174" i="4"/>
  <c r="A175" i="4"/>
  <c r="A176" i="4"/>
  <c r="A177" i="4"/>
  <c r="A178" i="4"/>
  <c r="A179" i="4"/>
  <c r="A180" i="4"/>
  <c r="A181" i="4"/>
  <c r="A182" i="4"/>
  <c r="A183" i="4"/>
  <c r="A184" i="4"/>
  <c r="A185" i="4"/>
  <c r="A186" i="4"/>
  <c r="A187" i="4"/>
  <c r="A188" i="4"/>
  <c r="A189" i="4"/>
  <c r="A190" i="4"/>
  <c r="A191" i="4"/>
  <c r="A192" i="4"/>
  <c r="A193" i="4"/>
  <c r="A194" i="4"/>
  <c r="A195" i="4"/>
  <c r="A196" i="4"/>
  <c r="A197" i="4"/>
  <c r="A198" i="4"/>
  <c r="A199" i="4"/>
  <c r="A200" i="4"/>
  <c r="A201" i="4"/>
  <c r="A202" i="4"/>
  <c r="A203" i="4"/>
  <c r="A204" i="4"/>
  <c r="A205" i="4"/>
  <c r="A206" i="4"/>
  <c r="A207" i="4"/>
  <c r="A208" i="4"/>
  <c r="A209" i="4"/>
  <c r="A210" i="4"/>
  <c r="A211" i="4"/>
  <c r="A212" i="4"/>
  <c r="A213" i="4"/>
  <c r="A214" i="4"/>
  <c r="A215" i="4"/>
  <c r="A216" i="4"/>
  <c r="A217" i="4"/>
  <c r="A218" i="4"/>
  <c r="A219" i="4"/>
  <c r="A283" i="4"/>
  <c r="A292" i="4"/>
  <c r="A293" i="4"/>
  <c r="A220" i="4"/>
  <c r="A221" i="4"/>
  <c r="A222" i="4"/>
  <c r="A223" i="4"/>
  <c r="A224" i="4"/>
  <c r="A294" i="4"/>
  <c r="A295" i="4"/>
  <c r="A225" i="4"/>
  <c r="A226" i="4"/>
  <c r="A296" i="4"/>
  <c r="A297" i="4"/>
  <c r="A227" i="4"/>
  <c r="A284" i="4"/>
  <c r="A285" i="4"/>
  <c r="A228" i="4"/>
  <c r="A298" i="4"/>
  <c r="A299" i="4"/>
  <c r="A229" i="4"/>
  <c r="A300" i="4"/>
  <c r="A230" i="4"/>
  <c r="A286" i="4"/>
  <c r="A231" i="4"/>
  <c r="A232" i="4"/>
  <c r="A233" i="4"/>
  <c r="A234" i="4"/>
  <c r="A301" i="4"/>
  <c r="A302" i="4"/>
  <c r="A303" i="4"/>
  <c r="A235" i="4"/>
  <c r="A304" i="4"/>
  <c r="A305" i="4"/>
  <c r="A306" i="4"/>
  <c r="A307" i="4"/>
  <c r="A308" i="4"/>
  <c r="A236" i="4"/>
  <c r="A237" i="4"/>
  <c r="A309" i="4"/>
  <c r="A287" i="4"/>
  <c r="A238" i="4"/>
  <c r="A310" i="4"/>
  <c r="A239" i="4"/>
  <c r="A311" i="4"/>
  <c r="A240" i="4"/>
  <c r="A288" i="4"/>
  <c r="A312" i="4"/>
  <c r="A313" i="4"/>
  <c r="A314" i="4"/>
  <c r="A241" i="4"/>
  <c r="A289" i="4"/>
  <c r="A242" i="4"/>
  <c r="A315" i="4"/>
  <c r="A316" i="4"/>
  <c r="A290" i="4"/>
  <c r="A317" i="4"/>
  <c r="A291" i="4"/>
  <c r="A243" i="4"/>
  <c r="A244" i="4"/>
  <c r="A245" i="4"/>
  <c r="A5" i="4"/>
  <c r="I317" i="7" l="1"/>
  <c r="I311" i="7"/>
  <c r="I304" i="7"/>
  <c r="I313" i="7"/>
  <c r="I306" i="7"/>
  <c r="I308" i="7"/>
  <c r="I316" i="7"/>
  <c r="I315" i="7"/>
  <c r="I310" i="7"/>
  <c r="I301" i="7"/>
  <c r="I294" i="7"/>
  <c r="I312" i="7"/>
  <c r="I303" i="7"/>
  <c r="I309" i="7"/>
  <c r="I302" i="7"/>
  <c r="I289" i="7"/>
  <c r="I305" i="7"/>
  <c r="I297" i="7"/>
  <c r="I284" i="7"/>
  <c r="I283" i="7"/>
  <c r="I279" i="7"/>
  <c r="I275" i="7"/>
  <c r="I295" i="7"/>
  <c r="I314" i="7"/>
  <c r="I307" i="7"/>
  <c r="I300" i="7"/>
  <c r="I299" i="7"/>
  <c r="I292" i="7"/>
  <c r="I287" i="7"/>
  <c r="I298" i="7"/>
  <c r="I293" i="7"/>
  <c r="I285" i="7"/>
  <c r="I270" i="7"/>
  <c r="I296" i="7"/>
  <c r="I288" i="7"/>
  <c r="I281" i="7"/>
  <c r="I280" i="7"/>
  <c r="I291" i="7"/>
  <c r="I282" i="7"/>
  <c r="I290" i="7"/>
  <c r="I277" i="7"/>
  <c r="I276" i="7"/>
  <c r="I286" i="7"/>
  <c r="I278" i="7"/>
  <c r="I273" i="7"/>
  <c r="I271" i="7"/>
  <c r="I267" i="7"/>
  <c r="I260" i="7"/>
  <c r="I254" i="7"/>
  <c r="I261" i="7"/>
  <c r="I262" i="7"/>
  <c r="I249" i="7"/>
  <c r="I243" i="7"/>
  <c r="I268" i="7"/>
  <c r="I263" i="7"/>
  <c r="I256" i="7"/>
  <c r="I250" i="7"/>
  <c r="I237" i="7"/>
  <c r="I236" i="7"/>
  <c r="I274" i="7"/>
  <c r="I264" i="7"/>
  <c r="I265" i="7"/>
  <c r="I259" i="7"/>
  <c r="I252" i="7"/>
  <c r="I246" i="7"/>
  <c r="I269" i="7"/>
  <c r="I266" i="7"/>
  <c r="I245" i="7"/>
  <c r="I251" i="7"/>
  <c r="I257" i="7"/>
  <c r="I255" i="7"/>
  <c r="I253" i="7"/>
  <c r="I247" i="7"/>
  <c r="I272" i="7"/>
  <c r="I239" i="7"/>
  <c r="I248" i="7"/>
  <c r="I258" i="7"/>
  <c r="I244" i="7"/>
  <c r="I242" i="7"/>
  <c r="I232" i="7"/>
  <c r="I230" i="7"/>
  <c r="I228" i="7"/>
  <c r="I222" i="7"/>
  <c r="I223" i="7"/>
  <c r="I238" i="7"/>
  <c r="I224" i="7"/>
  <c r="I241" i="7"/>
  <c r="I226" i="7"/>
  <c r="I221" i="7"/>
  <c r="I217" i="7"/>
  <c r="I211" i="7"/>
  <c r="I204" i="7"/>
  <c r="I231" i="7"/>
  <c r="I218" i="7"/>
  <c r="I205" i="7"/>
  <c r="I240" i="7"/>
  <c r="I229" i="7"/>
  <c r="I219" i="7"/>
  <c r="I212" i="7"/>
  <c r="I206" i="7"/>
  <c r="I193" i="7"/>
  <c r="I187" i="7"/>
  <c r="I184" i="7"/>
  <c r="I180" i="7"/>
  <c r="I176" i="7"/>
  <c r="I227" i="7"/>
  <c r="I213" i="7"/>
  <c r="I207" i="7"/>
  <c r="I200" i="7"/>
  <c r="I194" i="7"/>
  <c r="I234" i="7"/>
  <c r="I233" i="7"/>
  <c r="I225" i="7"/>
  <c r="I220" i="7"/>
  <c r="I214" i="7"/>
  <c r="I201" i="7"/>
  <c r="I195" i="7"/>
  <c r="I235" i="7"/>
  <c r="I215" i="7"/>
  <c r="I209" i="7"/>
  <c r="I203" i="7"/>
  <c r="I196" i="7"/>
  <c r="I216" i="7"/>
  <c r="I198" i="7"/>
  <c r="I190" i="7"/>
  <c r="I182" i="7"/>
  <c r="I202" i="7"/>
  <c r="I189" i="7"/>
  <c r="I208" i="7"/>
  <c r="I188" i="7"/>
  <c r="I175" i="7"/>
  <c r="I179" i="7"/>
  <c r="I172" i="7"/>
  <c r="I169" i="7"/>
  <c r="I165" i="7"/>
  <c r="I199" i="7"/>
  <c r="I197" i="7"/>
  <c r="I183" i="7"/>
  <c r="I177" i="7"/>
  <c r="I173" i="7"/>
  <c r="I210" i="7"/>
  <c r="I178" i="7"/>
  <c r="I170" i="7"/>
  <c r="I166" i="7"/>
  <c r="I174" i="7"/>
  <c r="I168" i="7"/>
  <c r="I181" i="7"/>
  <c r="I171" i="7"/>
  <c r="I163" i="7"/>
  <c r="I186" i="7"/>
  <c r="I185" i="7"/>
  <c r="I167" i="7"/>
  <c r="I192" i="7"/>
  <c r="I158" i="7"/>
  <c r="I156" i="7"/>
  <c r="I162" i="7"/>
  <c r="I151" i="7"/>
  <c r="I149" i="7"/>
  <c r="I191" i="7"/>
  <c r="I153" i="7"/>
  <c r="I164" i="7"/>
  <c r="I155" i="7"/>
  <c r="I144" i="7"/>
  <c r="I138" i="7"/>
  <c r="I131" i="7"/>
  <c r="I161" i="7"/>
  <c r="I160" i="7"/>
  <c r="I157" i="7"/>
  <c r="I150" i="7"/>
  <c r="I145" i="7"/>
  <c r="I132" i="7"/>
  <c r="I159" i="7"/>
  <c r="I146" i="7"/>
  <c r="I139" i="7"/>
  <c r="I147" i="7"/>
  <c r="I141" i="7"/>
  <c r="I128" i="7"/>
  <c r="I148" i="7"/>
  <c r="I137" i="7"/>
  <c r="I135" i="7"/>
  <c r="I126" i="7"/>
  <c r="I154" i="7"/>
  <c r="I143" i="7"/>
  <c r="I133" i="7"/>
  <c r="I152" i="7"/>
  <c r="I121" i="7"/>
  <c r="I142" i="7"/>
  <c r="I140" i="7"/>
  <c r="I136" i="7"/>
  <c r="I134" i="7"/>
  <c r="I129" i="7"/>
  <c r="I130" i="7"/>
  <c r="I105" i="7"/>
  <c r="I98" i="7"/>
  <c r="I83" i="7"/>
  <c r="I79" i="7"/>
  <c r="I75" i="7"/>
  <c r="I124" i="7"/>
  <c r="I118" i="7"/>
  <c r="I117" i="7"/>
  <c r="I116" i="7"/>
  <c r="I107" i="7"/>
  <c r="I100" i="7"/>
  <c r="I127" i="7"/>
  <c r="I119" i="7"/>
  <c r="I115" i="7"/>
  <c r="I114" i="7"/>
  <c r="I109" i="7"/>
  <c r="I102" i="7"/>
  <c r="I93" i="7"/>
  <c r="I82" i="7"/>
  <c r="I78" i="7"/>
  <c r="I74" i="7"/>
  <c r="I70" i="7"/>
  <c r="I122" i="7"/>
  <c r="I111" i="7"/>
  <c r="I104" i="7"/>
  <c r="I95" i="7"/>
  <c r="I120" i="7"/>
  <c r="I113" i="7"/>
  <c r="I106" i="7"/>
  <c r="I97" i="7"/>
  <c r="I90" i="7"/>
  <c r="I85" i="7"/>
  <c r="I81" i="7"/>
  <c r="I77" i="7"/>
  <c r="I123" i="7"/>
  <c r="I108" i="7"/>
  <c r="I99" i="7"/>
  <c r="I92" i="7"/>
  <c r="I86" i="7"/>
  <c r="I125" i="7"/>
  <c r="I110" i="7"/>
  <c r="I101" i="7"/>
  <c r="I94" i="7"/>
  <c r="I87" i="7"/>
  <c r="I84" i="7"/>
  <c r="I89" i="7"/>
  <c r="I88" i="7"/>
  <c r="I69" i="7"/>
  <c r="I66" i="7"/>
  <c r="I71" i="7"/>
  <c r="I67" i="7"/>
  <c r="I73" i="7"/>
  <c r="I68" i="7"/>
  <c r="I60" i="7"/>
  <c r="I56" i="7"/>
  <c r="I76" i="7"/>
  <c r="I72" i="7"/>
  <c r="I103" i="7"/>
  <c r="I80" i="7"/>
  <c r="I47" i="7"/>
  <c r="I39" i="7"/>
  <c r="I31" i="7"/>
  <c r="I26" i="7"/>
  <c r="I17" i="7"/>
  <c r="I6" i="7"/>
  <c r="I91" i="7"/>
  <c r="I24" i="7"/>
  <c r="I61" i="7"/>
  <c r="I57" i="7"/>
  <c r="I50" i="7"/>
  <c r="I42" i="7"/>
  <c r="I34" i="7"/>
  <c r="I28" i="7"/>
  <c r="I19" i="7"/>
  <c r="I13" i="7"/>
  <c r="I7" i="7"/>
  <c r="I5" i="7"/>
  <c r="I112" i="7"/>
  <c r="I65" i="7"/>
  <c r="I64" i="7"/>
  <c r="I53" i="7"/>
  <c r="I45" i="7"/>
  <c r="I37" i="7"/>
  <c r="I21" i="7"/>
  <c r="I14" i="7"/>
  <c r="I8" i="7"/>
  <c r="I15" i="7"/>
  <c r="I12" i="7"/>
  <c r="I48" i="7"/>
  <c r="I40" i="7"/>
  <c r="I32" i="7"/>
  <c r="I23" i="7"/>
  <c r="I16" i="7"/>
  <c r="I52" i="7"/>
  <c r="I44" i="7"/>
  <c r="I36" i="7"/>
  <c r="I63" i="7"/>
  <c r="I59" i="7"/>
  <c r="I55" i="7"/>
  <c r="I51" i="7"/>
  <c r="I43" i="7"/>
  <c r="I35" i="7"/>
  <c r="I25" i="7"/>
  <c r="I18" i="7"/>
  <c r="I9" i="7"/>
  <c r="J4" i="7"/>
  <c r="I46" i="7"/>
  <c r="I38" i="7"/>
  <c r="I30" i="7"/>
  <c r="I27" i="7"/>
  <c r="I20" i="7"/>
  <c r="I10" i="7"/>
  <c r="I96" i="7"/>
  <c r="I62" i="7"/>
  <c r="I58" i="7"/>
  <c r="I54" i="7"/>
  <c r="I49" i="7"/>
  <c r="I41" i="7"/>
  <c r="I33" i="7"/>
  <c r="I29" i="7"/>
  <c r="I22" i="7"/>
  <c r="I11" i="7"/>
  <c r="H4" i="4"/>
  <c r="H5" i="4" l="1"/>
  <c r="H13" i="4"/>
  <c r="H21" i="4"/>
  <c r="H29" i="4"/>
  <c r="H37" i="4"/>
  <c r="H45" i="4"/>
  <c r="H11" i="4"/>
  <c r="H19" i="4"/>
  <c r="H27" i="4"/>
  <c r="H35" i="4"/>
  <c r="H43" i="4"/>
  <c r="H9" i="4"/>
  <c r="H17" i="4"/>
  <c r="H25" i="4"/>
  <c r="H33" i="4"/>
  <c r="H41" i="4"/>
  <c r="H7" i="4"/>
  <c r="H30" i="4"/>
  <c r="H36" i="4"/>
  <c r="H42" i="4"/>
  <c r="H48" i="4"/>
  <c r="H58" i="4"/>
  <c r="H66" i="4"/>
  <c r="H74" i="4"/>
  <c r="H14" i="4"/>
  <c r="H20" i="4"/>
  <c r="H26" i="4"/>
  <c r="H32" i="4"/>
  <c r="H50" i="4"/>
  <c r="H56" i="4"/>
  <c r="H64" i="4"/>
  <c r="H10" i="4"/>
  <c r="H16" i="4"/>
  <c r="H39" i="4"/>
  <c r="H54" i="4"/>
  <c r="H62" i="4"/>
  <c r="H24" i="4"/>
  <c r="H59" i="4"/>
  <c r="H73" i="4"/>
  <c r="H76" i="4"/>
  <c r="H81" i="4"/>
  <c r="H89" i="4"/>
  <c r="H97" i="4"/>
  <c r="H8" i="4"/>
  <c r="H12" i="4"/>
  <c r="H23" i="4"/>
  <c r="H34" i="4"/>
  <c r="H38" i="4"/>
  <c r="H55" i="4"/>
  <c r="H61" i="4"/>
  <c r="H79" i="4"/>
  <c r="H87" i="4"/>
  <c r="H22" i="4"/>
  <c r="H49" i="4"/>
  <c r="H65" i="4"/>
  <c r="H69" i="4"/>
  <c r="H85" i="4"/>
  <c r="H86" i="4"/>
  <c r="H92" i="4"/>
  <c r="H103" i="4"/>
  <c r="H108" i="4"/>
  <c r="H116" i="4"/>
  <c r="H124" i="4"/>
  <c r="H132" i="4"/>
  <c r="H140" i="4"/>
  <c r="H148" i="4"/>
  <c r="H18" i="4"/>
  <c r="H31" i="4"/>
  <c r="H40" i="4"/>
  <c r="H57" i="4"/>
  <c r="H67" i="4"/>
  <c r="H68" i="4"/>
  <c r="H70" i="4"/>
  <c r="H71" i="4"/>
  <c r="H72" i="4"/>
  <c r="H82" i="4"/>
  <c r="H94" i="4"/>
  <c r="H106" i="4"/>
  <c r="H114" i="4"/>
  <c r="H122" i="4"/>
  <c r="H130" i="4"/>
  <c r="H60" i="4"/>
  <c r="H78" i="4"/>
  <c r="H84" i="4"/>
  <c r="H96" i="4"/>
  <c r="H99" i="4"/>
  <c r="H112" i="4"/>
  <c r="H120" i="4"/>
  <c r="H6" i="4"/>
  <c r="H53" i="4"/>
  <c r="H118" i="4"/>
  <c r="H51" i="4"/>
  <c r="H77" i="4"/>
  <c r="H107" i="4"/>
  <c r="H113" i="4"/>
  <c r="H119" i="4"/>
  <c r="H28" i="4"/>
  <c r="H125" i="4"/>
  <c r="H129" i="4"/>
  <c r="H46" i="4"/>
  <c r="H80" i="4"/>
  <c r="H90" i="4"/>
  <c r="H91" i="4"/>
  <c r="H93" i="4"/>
  <c r="H126" i="4"/>
  <c r="H44" i="4"/>
  <c r="H105" i="4"/>
  <c r="H111" i="4"/>
  <c r="H52" i="4"/>
  <c r="H110" i="4"/>
  <c r="H131" i="4"/>
  <c r="H136" i="4"/>
  <c r="H101" i="4"/>
  <c r="H138" i="4"/>
  <c r="H141" i="4"/>
  <c r="H155" i="4"/>
  <c r="H163" i="4"/>
  <c r="H171" i="4"/>
  <c r="H179" i="4"/>
  <c r="H187" i="4"/>
  <c r="H195" i="4"/>
  <c r="H203" i="4"/>
  <c r="H211" i="4"/>
  <c r="H219" i="4"/>
  <c r="H227" i="4"/>
  <c r="H109" i="4"/>
  <c r="H128" i="4"/>
  <c r="H133" i="4"/>
  <c r="H143" i="4"/>
  <c r="H153" i="4"/>
  <c r="H161" i="4"/>
  <c r="H169" i="4"/>
  <c r="H177" i="4"/>
  <c r="H185" i="4"/>
  <c r="H193" i="4"/>
  <c r="H201" i="4"/>
  <c r="H102" i="4"/>
  <c r="H137" i="4"/>
  <c r="H75" i="4"/>
  <c r="H83" i="4"/>
  <c r="H121" i="4"/>
  <c r="H123" i="4"/>
  <c r="H127" i="4"/>
  <c r="H145" i="4"/>
  <c r="H151" i="4"/>
  <c r="H159" i="4"/>
  <c r="H167" i="4"/>
  <c r="H175" i="4"/>
  <c r="H183" i="4"/>
  <c r="H191" i="4"/>
  <c r="H199" i="4"/>
  <c r="H207" i="4"/>
  <c r="H88" i="4"/>
  <c r="H15" i="4"/>
  <c r="H104" i="4"/>
  <c r="H144" i="4"/>
  <c r="H146" i="4"/>
  <c r="H147" i="4"/>
  <c r="H173" i="4"/>
  <c r="H196" i="4"/>
  <c r="H202" i="4"/>
  <c r="H218" i="4"/>
  <c r="H221" i="4"/>
  <c r="H237" i="4"/>
  <c r="H245" i="4"/>
  <c r="H253" i="4"/>
  <c r="H261" i="4"/>
  <c r="H269" i="4"/>
  <c r="H277" i="4"/>
  <c r="H285" i="4"/>
  <c r="H98" i="4"/>
  <c r="H63" i="4"/>
  <c r="H157" i="4"/>
  <c r="H180" i="4"/>
  <c r="H186" i="4"/>
  <c r="H192" i="4"/>
  <c r="H198" i="4"/>
  <c r="H209" i="4"/>
  <c r="H212" i="4"/>
  <c r="H223" i="4"/>
  <c r="H235" i="4"/>
  <c r="H243" i="4"/>
  <c r="H47" i="4"/>
  <c r="H100" i="4"/>
  <c r="H134" i="4"/>
  <c r="H164" i="4"/>
  <c r="H170" i="4"/>
  <c r="H176" i="4"/>
  <c r="H182" i="4"/>
  <c r="H205" i="4"/>
  <c r="H214" i="4"/>
  <c r="H225" i="4"/>
  <c r="H228" i="4"/>
  <c r="H233" i="4"/>
  <c r="H241" i="4"/>
  <c r="H249" i="4"/>
  <c r="H135" i="4"/>
  <c r="H160" i="4"/>
  <c r="H190" i="4"/>
  <c r="H224" i="4"/>
  <c r="H226" i="4"/>
  <c r="H149" i="4"/>
  <c r="H152" i="4"/>
  <c r="H156" i="4"/>
  <c r="H197" i="4"/>
  <c r="H229" i="4"/>
  <c r="H174" i="4"/>
  <c r="H178" i="4"/>
  <c r="H189" i="4"/>
  <c r="H200" i="4"/>
  <c r="H204" i="4"/>
  <c r="H166" i="4"/>
  <c r="H181" i="4"/>
  <c r="H150" i="4"/>
  <c r="H213" i="4"/>
  <c r="H215" i="4"/>
  <c r="H216" i="4"/>
  <c r="H95" i="4"/>
  <c r="H168" i="4"/>
  <c r="H208" i="4"/>
  <c r="H234" i="4"/>
  <c r="H238" i="4"/>
  <c r="H239" i="4"/>
  <c r="H240" i="4"/>
  <c r="H242" i="4"/>
  <c r="H264" i="4"/>
  <c r="H142" i="4"/>
  <c r="H154" i="4"/>
  <c r="H158" i="4"/>
  <c r="H165" i="4"/>
  <c r="H172" i="4"/>
  <c r="H194" i="4"/>
  <c r="H232" i="4"/>
  <c r="H244" i="4"/>
  <c r="H250" i="4"/>
  <c r="H258" i="4"/>
  <c r="H272" i="4"/>
  <c r="H283" i="4"/>
  <c r="H286" i="4"/>
  <c r="H295" i="4"/>
  <c r="H303" i="4"/>
  <c r="H311" i="4"/>
  <c r="H162" i="4"/>
  <c r="H222" i="4"/>
  <c r="H231" i="4"/>
  <c r="H252" i="4"/>
  <c r="H255" i="4"/>
  <c r="H266" i="4"/>
  <c r="H139" i="4"/>
  <c r="H184" i="4"/>
  <c r="H188" i="4"/>
  <c r="H206" i="4"/>
  <c r="H230" i="4"/>
  <c r="H246" i="4"/>
  <c r="H260" i="4"/>
  <c r="H263" i="4"/>
  <c r="H274" i="4"/>
  <c r="H288" i="4"/>
  <c r="H293" i="4"/>
  <c r="H301" i="4"/>
  <c r="H309" i="4"/>
  <c r="H117" i="4"/>
  <c r="H248" i="4"/>
  <c r="H251" i="4"/>
  <c r="H254" i="4"/>
  <c r="H265" i="4"/>
  <c r="H276" i="4"/>
  <c r="H279" i="4"/>
  <c r="H291" i="4"/>
  <c r="H299" i="4"/>
  <c r="H307" i="4"/>
  <c r="H220" i="4"/>
  <c r="H236" i="4"/>
  <c r="H262" i="4"/>
  <c r="H287" i="4"/>
  <c r="H312" i="4"/>
  <c r="H115" i="4"/>
  <c r="H259" i="4"/>
  <c r="H267" i="4"/>
  <c r="H289" i="4"/>
  <c r="H290" i="4"/>
  <c r="H317" i="4"/>
  <c r="H210" i="4"/>
  <c r="H217" i="4"/>
  <c r="H247" i="4"/>
  <c r="H296" i="4"/>
  <c r="H302" i="4"/>
  <c r="H308" i="4"/>
  <c r="H314" i="4"/>
  <c r="H256" i="4"/>
  <c r="H297" i="4"/>
  <c r="H292" i="4"/>
  <c r="H298" i="4"/>
  <c r="H316" i="4"/>
  <c r="H268" i="4"/>
  <c r="H270" i="4"/>
  <c r="H271" i="4"/>
  <c r="H273" i="4"/>
  <c r="H304" i="4"/>
  <c r="H310" i="4"/>
  <c r="H313" i="4"/>
  <c r="H257" i="4"/>
  <c r="H278" i="4"/>
  <c r="H280" i="4"/>
  <c r="H281" i="4"/>
  <c r="H282" i="4"/>
  <c r="H284" i="4"/>
  <c r="H294" i="4"/>
  <c r="H300" i="4"/>
  <c r="H306" i="4"/>
  <c r="H315" i="4"/>
  <c r="H305" i="4"/>
  <c r="H275" i="4"/>
  <c r="J314" i="7"/>
  <c r="J310" i="7"/>
  <c r="J306" i="7"/>
  <c r="J302" i="7"/>
  <c r="J298" i="7"/>
  <c r="J294" i="7"/>
  <c r="J316" i="7"/>
  <c r="J312" i="7"/>
  <c r="J308" i="7"/>
  <c r="J304" i="7"/>
  <c r="J300" i="7"/>
  <c r="J296" i="7"/>
  <c r="J292" i="7"/>
  <c r="J313" i="7"/>
  <c r="J315" i="7"/>
  <c r="J303" i="7"/>
  <c r="J290" i="7"/>
  <c r="J286" i="7"/>
  <c r="J305" i="7"/>
  <c r="J311" i="7"/>
  <c r="J317" i="7"/>
  <c r="J297" i="7"/>
  <c r="J309" i="7"/>
  <c r="J295" i="7"/>
  <c r="J291" i="7"/>
  <c r="J285" i="7"/>
  <c r="J307" i="7"/>
  <c r="J293" i="7"/>
  <c r="J288" i="7"/>
  <c r="J281" i="7"/>
  <c r="J280" i="7"/>
  <c r="J299" i="7"/>
  <c r="J282" i="7"/>
  <c r="J289" i="7"/>
  <c r="J284" i="7"/>
  <c r="J301" i="7"/>
  <c r="J278" i="7"/>
  <c r="J271" i="7"/>
  <c r="J267" i="7"/>
  <c r="J263" i="7"/>
  <c r="J259" i="7"/>
  <c r="J255" i="7"/>
  <c r="J251" i="7"/>
  <c r="J247" i="7"/>
  <c r="J243" i="7"/>
  <c r="J239" i="7"/>
  <c r="J287" i="7"/>
  <c r="J277" i="7"/>
  <c r="J261" i="7"/>
  <c r="J262" i="7"/>
  <c r="J268" i="7"/>
  <c r="J256" i="7"/>
  <c r="J250" i="7"/>
  <c r="J279" i="7"/>
  <c r="J276" i="7"/>
  <c r="J272" i="7"/>
  <c r="J270" i="7"/>
  <c r="J257" i="7"/>
  <c r="J244" i="7"/>
  <c r="J238" i="7"/>
  <c r="J265" i="7"/>
  <c r="J269" i="7"/>
  <c r="J266" i="7"/>
  <c r="J253" i="7"/>
  <c r="J240" i="7"/>
  <c r="J234" i="7"/>
  <c r="J230" i="7"/>
  <c r="J226" i="7"/>
  <c r="J222" i="7"/>
  <c r="J273" i="7"/>
  <c r="J258" i="7"/>
  <c r="J254" i="7"/>
  <c r="J252" i="7"/>
  <c r="J249" i="7"/>
  <c r="J274" i="7"/>
  <c r="J245" i="7"/>
  <c r="J236" i="7"/>
  <c r="J283" i="7"/>
  <c r="J246" i="7"/>
  <c r="J241" i="7"/>
  <c r="J231" i="7"/>
  <c r="J260" i="7"/>
  <c r="J275" i="7"/>
  <c r="J248" i="7"/>
  <c r="J242" i="7"/>
  <c r="J264" i="7"/>
  <c r="J219" i="7"/>
  <c r="J215" i="7"/>
  <c r="J211" i="7"/>
  <c r="J207" i="7"/>
  <c r="J203" i="7"/>
  <c r="J199" i="7"/>
  <c r="J195" i="7"/>
  <c r="J191" i="7"/>
  <c r="J187" i="7"/>
  <c r="J224" i="7"/>
  <c r="J229" i="7"/>
  <c r="J227" i="7"/>
  <c r="J225" i="7"/>
  <c r="J237" i="7"/>
  <c r="J235" i="7"/>
  <c r="J218" i="7"/>
  <c r="J205" i="7"/>
  <c r="J223" i="7"/>
  <c r="J212" i="7"/>
  <c r="J206" i="7"/>
  <c r="J213" i="7"/>
  <c r="J200" i="7"/>
  <c r="J194" i="7"/>
  <c r="J233" i="7"/>
  <c r="J220" i="7"/>
  <c r="J214" i="7"/>
  <c r="J201" i="7"/>
  <c r="J188" i="7"/>
  <c r="J183" i="7"/>
  <c r="J179" i="7"/>
  <c r="J175" i="7"/>
  <c r="J171" i="7"/>
  <c r="J208" i="7"/>
  <c r="J202" i="7"/>
  <c r="J232" i="7"/>
  <c r="J216" i="7"/>
  <c r="J210" i="7"/>
  <c r="J197" i="7"/>
  <c r="J189" i="7"/>
  <c r="J180" i="7"/>
  <c r="J172" i="7"/>
  <c r="J169" i="7"/>
  <c r="J165" i="7"/>
  <c r="J161" i="7"/>
  <c r="J228" i="7"/>
  <c r="J209" i="7"/>
  <c r="J204" i="7"/>
  <c r="J177" i="7"/>
  <c r="J173" i="7"/>
  <c r="J217" i="7"/>
  <c r="J193" i="7"/>
  <c r="J192" i="7"/>
  <c r="J186" i="7"/>
  <c r="J181" i="7"/>
  <c r="J221" i="7"/>
  <c r="J198" i="7"/>
  <c r="J196" i="7"/>
  <c r="J190" i="7"/>
  <c r="J182" i="7"/>
  <c r="J176" i="7"/>
  <c r="J178" i="7"/>
  <c r="J174" i="7"/>
  <c r="J168" i="7"/>
  <c r="J163" i="7"/>
  <c r="J159" i="7"/>
  <c r="J155" i="7"/>
  <c r="J151" i="7"/>
  <c r="J185" i="7"/>
  <c r="J184" i="7"/>
  <c r="J167" i="7"/>
  <c r="J158" i="7"/>
  <c r="J154" i="7"/>
  <c r="J150" i="7"/>
  <c r="J146" i="7"/>
  <c r="J142" i="7"/>
  <c r="J138" i="7"/>
  <c r="J134" i="7"/>
  <c r="J130" i="7"/>
  <c r="J126" i="7"/>
  <c r="J164" i="7"/>
  <c r="J162" i="7"/>
  <c r="J153" i="7"/>
  <c r="J160" i="7"/>
  <c r="J157" i="7"/>
  <c r="J145" i="7"/>
  <c r="J132" i="7"/>
  <c r="J166" i="7"/>
  <c r="J139" i="7"/>
  <c r="J133" i="7"/>
  <c r="J152" i="7"/>
  <c r="J140" i="7"/>
  <c r="J170" i="7"/>
  <c r="J156" i="7"/>
  <c r="J148" i="7"/>
  <c r="J135" i="7"/>
  <c r="J129" i="7"/>
  <c r="J147" i="7"/>
  <c r="J143" i="7"/>
  <c r="J141" i="7"/>
  <c r="J124" i="7"/>
  <c r="J122" i="7"/>
  <c r="J118" i="7"/>
  <c r="J114" i="7"/>
  <c r="J110" i="7"/>
  <c r="J106" i="7"/>
  <c r="J102" i="7"/>
  <c r="J98" i="7"/>
  <c r="J94" i="7"/>
  <c r="J90" i="7"/>
  <c r="J121" i="7"/>
  <c r="J117" i="7"/>
  <c r="J136" i="7"/>
  <c r="J144" i="7"/>
  <c r="J128" i="7"/>
  <c r="J125" i="7"/>
  <c r="J120" i="7"/>
  <c r="J116" i="7"/>
  <c r="J112" i="7"/>
  <c r="J108" i="7"/>
  <c r="J104" i="7"/>
  <c r="J100" i="7"/>
  <c r="J96" i="7"/>
  <c r="J92" i="7"/>
  <c r="J88" i="7"/>
  <c r="J137" i="7"/>
  <c r="J107" i="7"/>
  <c r="J91" i="7"/>
  <c r="J89" i="7"/>
  <c r="J127" i="7"/>
  <c r="J119" i="7"/>
  <c r="J115" i="7"/>
  <c r="J109" i="7"/>
  <c r="J111" i="7"/>
  <c r="J95" i="7"/>
  <c r="J113" i="7"/>
  <c r="J97" i="7"/>
  <c r="J123" i="7"/>
  <c r="J99" i="7"/>
  <c r="J86" i="7"/>
  <c r="J131" i="7"/>
  <c r="J101" i="7"/>
  <c r="J87" i="7"/>
  <c r="J84" i="7"/>
  <c r="J80" i="7"/>
  <c r="J76" i="7"/>
  <c r="J72" i="7"/>
  <c r="J68" i="7"/>
  <c r="J64" i="7"/>
  <c r="J103" i="7"/>
  <c r="J149" i="7"/>
  <c r="J93" i="7"/>
  <c r="J83" i="7"/>
  <c r="J71" i="7"/>
  <c r="J67" i="7"/>
  <c r="J61" i="7"/>
  <c r="J57" i="7"/>
  <c r="J53" i="7"/>
  <c r="J49" i="7"/>
  <c r="J45" i="7"/>
  <c r="J41" i="7"/>
  <c r="J37" i="7"/>
  <c r="J33" i="7"/>
  <c r="J78" i="7"/>
  <c r="J74" i="7"/>
  <c r="J73" i="7"/>
  <c r="J75" i="7"/>
  <c r="J60" i="7"/>
  <c r="J56" i="7"/>
  <c r="J52" i="7"/>
  <c r="J48" i="7"/>
  <c r="J44" i="7"/>
  <c r="J40" i="7"/>
  <c r="J36" i="7"/>
  <c r="J32" i="7"/>
  <c r="J28" i="7"/>
  <c r="J24" i="7"/>
  <c r="J20" i="7"/>
  <c r="J16" i="7"/>
  <c r="J12" i="7"/>
  <c r="J8" i="7"/>
  <c r="J85" i="7"/>
  <c r="J82" i="7"/>
  <c r="J79" i="7"/>
  <c r="J70" i="7"/>
  <c r="J63" i="7"/>
  <c r="J59" i="7"/>
  <c r="J55" i="7"/>
  <c r="J51" i="7"/>
  <c r="J47" i="7"/>
  <c r="J43" i="7"/>
  <c r="J39" i="7"/>
  <c r="J35" i="7"/>
  <c r="J31" i="7"/>
  <c r="J105" i="7"/>
  <c r="J77" i="7"/>
  <c r="J65" i="7"/>
  <c r="J62" i="7"/>
  <c r="J58" i="7"/>
  <c r="J54" i="7"/>
  <c r="J50" i="7"/>
  <c r="J46" i="7"/>
  <c r="J42" i="7"/>
  <c r="J38" i="7"/>
  <c r="J34" i="7"/>
  <c r="J30" i="7"/>
  <c r="J26" i="7"/>
  <c r="J22" i="7"/>
  <c r="J18" i="7"/>
  <c r="J14" i="7"/>
  <c r="J19" i="7"/>
  <c r="J13" i="7"/>
  <c r="J7" i="7"/>
  <c r="J69" i="7"/>
  <c r="J21" i="7"/>
  <c r="J6" i="7"/>
  <c r="J23" i="7"/>
  <c r="J66" i="7"/>
  <c r="J25" i="7"/>
  <c r="J9" i="7"/>
  <c r="K4" i="7"/>
  <c r="J27" i="7"/>
  <c r="J10" i="7"/>
  <c r="J81" i="7"/>
  <c r="J29" i="7"/>
  <c r="J11" i="7"/>
  <c r="J17" i="7"/>
  <c r="J15" i="7"/>
  <c r="J5" i="7"/>
  <c r="I4" i="4"/>
  <c r="I5" i="4" l="1"/>
  <c r="I6" i="4"/>
  <c r="I14" i="4"/>
  <c r="I22" i="4"/>
  <c r="I30" i="4"/>
  <c r="I38" i="4"/>
  <c r="I46" i="4"/>
  <c r="I12" i="4"/>
  <c r="I20" i="4"/>
  <c r="I28" i="4"/>
  <c r="I36" i="4"/>
  <c r="I44" i="4"/>
  <c r="I10" i="4"/>
  <c r="I18" i="4"/>
  <c r="I26" i="4"/>
  <c r="I34" i="4"/>
  <c r="I42" i="4"/>
  <c r="I24" i="4"/>
  <c r="I47" i="4"/>
  <c r="I51" i="4"/>
  <c r="I59" i="4"/>
  <c r="I67" i="4"/>
  <c r="I75" i="4"/>
  <c r="I8" i="4"/>
  <c r="I31" i="4"/>
  <c r="I37" i="4"/>
  <c r="I43" i="4"/>
  <c r="I57" i="4"/>
  <c r="I65" i="4"/>
  <c r="I15" i="4"/>
  <c r="I21" i="4"/>
  <c r="I27" i="4"/>
  <c r="I33" i="4"/>
  <c r="I55" i="4"/>
  <c r="I9" i="4"/>
  <c r="I13" i="4"/>
  <c r="I39" i="4"/>
  <c r="I53" i="4"/>
  <c r="I66" i="4"/>
  <c r="I68" i="4"/>
  <c r="I82" i="4"/>
  <c r="I90" i="4"/>
  <c r="I98" i="4"/>
  <c r="I60" i="4"/>
  <c r="I70" i="4"/>
  <c r="I80" i="4"/>
  <c r="I88" i="4"/>
  <c r="I11" i="4"/>
  <c r="I41" i="4"/>
  <c r="I56" i="4"/>
  <c r="I62" i="4"/>
  <c r="I72" i="4"/>
  <c r="I78" i="4"/>
  <c r="I48" i="4"/>
  <c r="I95" i="4"/>
  <c r="I109" i="4"/>
  <c r="I117" i="4"/>
  <c r="I125" i="4"/>
  <c r="I133" i="4"/>
  <c r="I141" i="4"/>
  <c r="I149" i="4"/>
  <c r="I7" i="4"/>
  <c r="I50" i="4"/>
  <c r="I61" i="4"/>
  <c r="I69" i="4"/>
  <c r="I97" i="4"/>
  <c r="I100" i="4"/>
  <c r="I107" i="4"/>
  <c r="I115" i="4"/>
  <c r="I123" i="4"/>
  <c r="I131" i="4"/>
  <c r="I25" i="4"/>
  <c r="I76" i="4"/>
  <c r="I77" i="4"/>
  <c r="I83" i="4"/>
  <c r="I87" i="4"/>
  <c r="I91" i="4"/>
  <c r="I102" i="4"/>
  <c r="I105" i="4"/>
  <c r="I113" i="4"/>
  <c r="I121" i="4"/>
  <c r="I45" i="4"/>
  <c r="I85" i="4"/>
  <c r="I106" i="4"/>
  <c r="I112" i="4"/>
  <c r="I17" i="4"/>
  <c r="I64" i="4"/>
  <c r="I81" i="4"/>
  <c r="I118" i="4"/>
  <c r="I124" i="4"/>
  <c r="I35" i="4"/>
  <c r="I49" i="4"/>
  <c r="I74" i="4"/>
  <c r="I84" i="4"/>
  <c r="I119" i="4"/>
  <c r="I32" i="4"/>
  <c r="I58" i="4"/>
  <c r="I71" i="4"/>
  <c r="I108" i="4"/>
  <c r="I114" i="4"/>
  <c r="I120" i="4"/>
  <c r="I129" i="4"/>
  <c r="I16" i="4"/>
  <c r="I23" i="4"/>
  <c r="I101" i="4"/>
  <c r="I103" i="4"/>
  <c r="I104" i="4"/>
  <c r="I110" i="4"/>
  <c r="I116" i="4"/>
  <c r="I122" i="4"/>
  <c r="I130" i="4"/>
  <c r="I63" i="4"/>
  <c r="I132" i="4"/>
  <c r="I134" i="4"/>
  <c r="I73" i="4"/>
  <c r="I96" i="4"/>
  <c r="I126" i="4"/>
  <c r="I144" i="4"/>
  <c r="I156" i="4"/>
  <c r="I164" i="4"/>
  <c r="I172" i="4"/>
  <c r="I180" i="4"/>
  <c r="I188" i="4"/>
  <c r="I196" i="4"/>
  <c r="I204" i="4"/>
  <c r="I212" i="4"/>
  <c r="I220" i="4"/>
  <c r="I228" i="4"/>
  <c r="I94" i="4"/>
  <c r="I99" i="4"/>
  <c r="I111" i="4"/>
  <c r="I135" i="4"/>
  <c r="I146" i="4"/>
  <c r="I154" i="4"/>
  <c r="I162" i="4"/>
  <c r="I170" i="4"/>
  <c r="I178" i="4"/>
  <c r="I186" i="4"/>
  <c r="I194" i="4"/>
  <c r="I202" i="4"/>
  <c r="I40" i="4"/>
  <c r="I89" i="4"/>
  <c r="I128" i="4"/>
  <c r="I79" i="4"/>
  <c r="I86" i="4"/>
  <c r="I92" i="4"/>
  <c r="I137" i="4"/>
  <c r="I148" i="4"/>
  <c r="I152" i="4"/>
  <c r="I160" i="4"/>
  <c r="I168" i="4"/>
  <c r="I176" i="4"/>
  <c r="I184" i="4"/>
  <c r="I192" i="4"/>
  <c r="I200" i="4"/>
  <c r="I54" i="4"/>
  <c r="I138" i="4"/>
  <c r="I142" i="4"/>
  <c r="I143" i="4"/>
  <c r="I145" i="4"/>
  <c r="I155" i="4"/>
  <c r="I161" i="4"/>
  <c r="I167" i="4"/>
  <c r="I190" i="4"/>
  <c r="I210" i="4"/>
  <c r="I213" i="4"/>
  <c r="I224" i="4"/>
  <c r="I230" i="4"/>
  <c r="I238" i="4"/>
  <c r="I246" i="4"/>
  <c r="I254" i="4"/>
  <c r="I262" i="4"/>
  <c r="I270" i="4"/>
  <c r="I278" i="4"/>
  <c r="I286" i="4"/>
  <c r="I19" i="4"/>
  <c r="I150" i="4"/>
  <c r="I151" i="4"/>
  <c r="I174" i="4"/>
  <c r="I197" i="4"/>
  <c r="I203" i="4"/>
  <c r="I215" i="4"/>
  <c r="I226" i="4"/>
  <c r="I229" i="4"/>
  <c r="I236" i="4"/>
  <c r="I244" i="4"/>
  <c r="I93" i="4"/>
  <c r="I158" i="4"/>
  <c r="I181" i="4"/>
  <c r="I187" i="4"/>
  <c r="I193" i="4"/>
  <c r="I199" i="4"/>
  <c r="I217" i="4"/>
  <c r="I234" i="4"/>
  <c r="I242" i="4"/>
  <c r="I250" i="4"/>
  <c r="I52" i="4"/>
  <c r="I127" i="4"/>
  <c r="I175" i="4"/>
  <c r="I179" i="4"/>
  <c r="I205" i="4"/>
  <c r="I221" i="4"/>
  <c r="I222" i="4"/>
  <c r="I223" i="4"/>
  <c r="I225" i="4"/>
  <c r="I171" i="4"/>
  <c r="I182" i="4"/>
  <c r="I201" i="4"/>
  <c r="I227" i="4"/>
  <c r="I235" i="4"/>
  <c r="I241" i="4"/>
  <c r="I159" i="4"/>
  <c r="I163" i="4"/>
  <c r="I136" i="4"/>
  <c r="I140" i="4"/>
  <c r="I185" i="4"/>
  <c r="I189" i="4"/>
  <c r="I139" i="4"/>
  <c r="I165" i="4"/>
  <c r="I191" i="4"/>
  <c r="I195" i="4"/>
  <c r="I206" i="4"/>
  <c r="I214" i="4"/>
  <c r="I157" i="4"/>
  <c r="I237" i="4"/>
  <c r="I253" i="4"/>
  <c r="I256" i="4"/>
  <c r="I267" i="4"/>
  <c r="I183" i="4"/>
  <c r="I208" i="4"/>
  <c r="I219" i="4"/>
  <c r="I233" i="4"/>
  <c r="I239" i="4"/>
  <c r="I240" i="4"/>
  <c r="I243" i="4"/>
  <c r="I261" i="4"/>
  <c r="I264" i="4"/>
  <c r="I275" i="4"/>
  <c r="I289" i="4"/>
  <c r="I296" i="4"/>
  <c r="I304" i="4"/>
  <c r="I312" i="4"/>
  <c r="I169" i="4"/>
  <c r="I198" i="4"/>
  <c r="I211" i="4"/>
  <c r="I216" i="4"/>
  <c r="I232" i="4"/>
  <c r="I245" i="4"/>
  <c r="I258" i="4"/>
  <c r="I147" i="4"/>
  <c r="I166" i="4"/>
  <c r="I173" i="4"/>
  <c r="I177" i="4"/>
  <c r="I231" i="4"/>
  <c r="I252" i="4"/>
  <c r="I255" i="4"/>
  <c r="I266" i="4"/>
  <c r="I277" i="4"/>
  <c r="I280" i="4"/>
  <c r="I294" i="4"/>
  <c r="I302" i="4"/>
  <c r="I310" i="4"/>
  <c r="I247" i="4"/>
  <c r="I257" i="4"/>
  <c r="I268" i="4"/>
  <c r="I271" i="4"/>
  <c r="I282" i="4"/>
  <c r="I292" i="4"/>
  <c r="I300" i="4"/>
  <c r="I308" i="4"/>
  <c r="I29" i="4"/>
  <c r="I209" i="4"/>
  <c r="I281" i="4"/>
  <c r="I283" i="4"/>
  <c r="I284" i="4"/>
  <c r="I285" i="4"/>
  <c r="I306" i="4"/>
  <c r="I287" i="4"/>
  <c r="I288" i="4"/>
  <c r="I295" i="4"/>
  <c r="I301" i="4"/>
  <c r="I307" i="4"/>
  <c r="I153" i="4"/>
  <c r="I249" i="4"/>
  <c r="I251" i="4"/>
  <c r="I259" i="4"/>
  <c r="I290" i="4"/>
  <c r="I317" i="4"/>
  <c r="I291" i="4"/>
  <c r="I314" i="4"/>
  <c r="I218" i="4"/>
  <c r="I297" i="4"/>
  <c r="I303" i="4"/>
  <c r="I309" i="4"/>
  <c r="I263" i="4"/>
  <c r="I269" i="4"/>
  <c r="I298" i="4"/>
  <c r="I265" i="4"/>
  <c r="I279" i="4"/>
  <c r="I305" i="4"/>
  <c r="I311" i="4"/>
  <c r="I260" i="4"/>
  <c r="I316" i="4"/>
  <c r="I276" i="4"/>
  <c r="I248" i="4"/>
  <c r="I272" i="4"/>
  <c r="I299" i="4"/>
  <c r="I293" i="4"/>
  <c r="I313" i="4"/>
  <c r="I273" i="4"/>
  <c r="I274" i="4"/>
  <c r="I315" i="4"/>
  <c r="I207" i="4"/>
  <c r="K317" i="7"/>
  <c r="K316" i="7"/>
  <c r="K306" i="7"/>
  <c r="K315" i="7"/>
  <c r="K308" i="7"/>
  <c r="K310" i="7"/>
  <c r="K312" i="7"/>
  <c r="K305" i="7"/>
  <c r="K296" i="7"/>
  <c r="K314" i="7"/>
  <c r="K307" i="7"/>
  <c r="K313" i="7"/>
  <c r="K304" i="7"/>
  <c r="K309" i="7"/>
  <c r="K290" i="7"/>
  <c r="K303" i="7"/>
  <c r="K282" i="7"/>
  <c r="K278" i="7"/>
  <c r="K274" i="7"/>
  <c r="K302" i="7"/>
  <c r="K294" i="7"/>
  <c r="K300" i="7"/>
  <c r="K299" i="7"/>
  <c r="K311" i="7"/>
  <c r="K301" i="7"/>
  <c r="K298" i="7"/>
  <c r="K289" i="7"/>
  <c r="K295" i="7"/>
  <c r="K292" i="7"/>
  <c r="K288" i="7"/>
  <c r="K273" i="7"/>
  <c r="K269" i="7"/>
  <c r="K291" i="7"/>
  <c r="K284" i="7"/>
  <c r="K297" i="7"/>
  <c r="K285" i="7"/>
  <c r="K262" i="7"/>
  <c r="K255" i="7"/>
  <c r="K268" i="7"/>
  <c r="K279" i="7"/>
  <c r="K276" i="7"/>
  <c r="K272" i="7"/>
  <c r="K270" i="7"/>
  <c r="K263" i="7"/>
  <c r="K257" i="7"/>
  <c r="K244" i="7"/>
  <c r="K283" i="7"/>
  <c r="K281" i="7"/>
  <c r="K275" i="7"/>
  <c r="K264" i="7"/>
  <c r="K258" i="7"/>
  <c r="K251" i="7"/>
  <c r="K245" i="7"/>
  <c r="K235" i="7"/>
  <c r="K266" i="7"/>
  <c r="K293" i="7"/>
  <c r="K260" i="7"/>
  <c r="K254" i="7"/>
  <c r="K247" i="7"/>
  <c r="K241" i="7"/>
  <c r="K280" i="7"/>
  <c r="K265" i="7"/>
  <c r="K250" i="7"/>
  <c r="K243" i="7"/>
  <c r="K287" i="7"/>
  <c r="K286" i="7"/>
  <c r="K277" i="7"/>
  <c r="K267" i="7"/>
  <c r="K261" i="7"/>
  <c r="K246" i="7"/>
  <c r="K271" i="7"/>
  <c r="K253" i="7"/>
  <c r="K240" i="7"/>
  <c r="K232" i="7"/>
  <c r="K248" i="7"/>
  <c r="K242" i="7"/>
  <c r="K259" i="7"/>
  <c r="K256" i="7"/>
  <c r="K236" i="7"/>
  <c r="K223" i="7"/>
  <c r="K249" i="7"/>
  <c r="K239" i="7"/>
  <c r="K238" i="7"/>
  <c r="K229" i="7"/>
  <c r="K227" i="7"/>
  <c r="K225" i="7"/>
  <c r="K233" i="7"/>
  <c r="K231" i="7"/>
  <c r="K212" i="7"/>
  <c r="K206" i="7"/>
  <c r="K219" i="7"/>
  <c r="K213" i="7"/>
  <c r="K237" i="7"/>
  <c r="K224" i="7"/>
  <c r="K220" i="7"/>
  <c r="K214" i="7"/>
  <c r="K207" i="7"/>
  <c r="K201" i="7"/>
  <c r="K188" i="7"/>
  <c r="K183" i="7"/>
  <c r="K179" i="7"/>
  <c r="K175" i="7"/>
  <c r="K234" i="7"/>
  <c r="K208" i="7"/>
  <c r="K202" i="7"/>
  <c r="K195" i="7"/>
  <c r="K189" i="7"/>
  <c r="K215" i="7"/>
  <c r="K209" i="7"/>
  <c r="K196" i="7"/>
  <c r="K216" i="7"/>
  <c r="K252" i="7"/>
  <c r="K230" i="7"/>
  <c r="K228" i="7"/>
  <c r="K221" i="7"/>
  <c r="K217" i="7"/>
  <c r="K204" i="7"/>
  <c r="K198" i="7"/>
  <c r="K226" i="7"/>
  <c r="K218" i="7"/>
  <c r="K200" i="7"/>
  <c r="K184" i="7"/>
  <c r="K203" i="7"/>
  <c r="K222" i="7"/>
  <c r="K177" i="7"/>
  <c r="K173" i="7"/>
  <c r="K199" i="7"/>
  <c r="K197" i="7"/>
  <c r="K193" i="7"/>
  <c r="K192" i="7"/>
  <c r="K187" i="7"/>
  <c r="K186" i="7"/>
  <c r="K181" i="7"/>
  <c r="K168" i="7"/>
  <c r="K164" i="7"/>
  <c r="K210" i="7"/>
  <c r="K205" i="7"/>
  <c r="K185" i="7"/>
  <c r="K174" i="7"/>
  <c r="K180" i="7"/>
  <c r="K170" i="7"/>
  <c r="K176" i="7"/>
  <c r="K190" i="7"/>
  <c r="K182" i="7"/>
  <c r="K171" i="7"/>
  <c r="K167" i="7"/>
  <c r="K165" i="7"/>
  <c r="K191" i="7"/>
  <c r="K194" i="7"/>
  <c r="K161" i="7"/>
  <c r="K160" i="7"/>
  <c r="K157" i="7"/>
  <c r="K155" i="7"/>
  <c r="K166" i="7"/>
  <c r="K150" i="7"/>
  <c r="K139" i="7"/>
  <c r="K133" i="7"/>
  <c r="K211" i="7"/>
  <c r="K172" i="7"/>
  <c r="K163" i="7"/>
  <c r="K159" i="7"/>
  <c r="K152" i="7"/>
  <c r="K146" i="7"/>
  <c r="K140" i="7"/>
  <c r="K127" i="7"/>
  <c r="K178" i="7"/>
  <c r="K169" i="7"/>
  <c r="K154" i="7"/>
  <c r="K147" i="7"/>
  <c r="K141" i="7"/>
  <c r="K162" i="7"/>
  <c r="K158" i="7"/>
  <c r="K149" i="7"/>
  <c r="K142" i="7"/>
  <c r="K136" i="7"/>
  <c r="K151" i="7"/>
  <c r="K132" i="7"/>
  <c r="K156" i="7"/>
  <c r="K144" i="7"/>
  <c r="K134" i="7"/>
  <c r="K129" i="7"/>
  <c r="K128" i="7"/>
  <c r="K125" i="7"/>
  <c r="K120" i="7"/>
  <c r="K138" i="7"/>
  <c r="K130" i="7"/>
  <c r="K153" i="7"/>
  <c r="K148" i="7"/>
  <c r="K145" i="7"/>
  <c r="K143" i="7"/>
  <c r="K135" i="7"/>
  <c r="K124" i="7"/>
  <c r="K119" i="7"/>
  <c r="K118" i="7"/>
  <c r="K117" i="7"/>
  <c r="K116" i="7"/>
  <c r="K115" i="7"/>
  <c r="K109" i="7"/>
  <c r="K100" i="7"/>
  <c r="K93" i="7"/>
  <c r="K82" i="7"/>
  <c r="K78" i="7"/>
  <c r="K74" i="7"/>
  <c r="K114" i="7"/>
  <c r="K111" i="7"/>
  <c r="K102" i="7"/>
  <c r="K122" i="7"/>
  <c r="K113" i="7"/>
  <c r="K104" i="7"/>
  <c r="K97" i="7"/>
  <c r="K85" i="7"/>
  <c r="K81" i="7"/>
  <c r="K77" i="7"/>
  <c r="K73" i="7"/>
  <c r="K69" i="7"/>
  <c r="K126" i="7"/>
  <c r="K123" i="7"/>
  <c r="K106" i="7"/>
  <c r="K99" i="7"/>
  <c r="K137" i="7"/>
  <c r="K131" i="7"/>
  <c r="K108" i="7"/>
  <c r="K101" i="7"/>
  <c r="K92" i="7"/>
  <c r="K87" i="7"/>
  <c r="K84" i="7"/>
  <c r="K80" i="7"/>
  <c r="K76" i="7"/>
  <c r="K110" i="7"/>
  <c r="K103" i="7"/>
  <c r="K94" i="7"/>
  <c r="K112" i="7"/>
  <c r="K105" i="7"/>
  <c r="K96" i="7"/>
  <c r="K88" i="7"/>
  <c r="K83" i="7"/>
  <c r="K75" i="7"/>
  <c r="K86" i="7"/>
  <c r="K79" i="7"/>
  <c r="K68" i="7"/>
  <c r="K72" i="7"/>
  <c r="K70" i="7"/>
  <c r="K63" i="7"/>
  <c r="K59" i="7"/>
  <c r="K55" i="7"/>
  <c r="K121" i="7"/>
  <c r="K64" i="7"/>
  <c r="K98" i="7"/>
  <c r="K95" i="7"/>
  <c r="K91" i="7"/>
  <c r="K66" i="7"/>
  <c r="K107" i="7"/>
  <c r="K61" i="7"/>
  <c r="K57" i="7"/>
  <c r="K50" i="7"/>
  <c r="K42" i="7"/>
  <c r="K34" i="7"/>
  <c r="K28" i="7"/>
  <c r="K21" i="7"/>
  <c r="K26" i="7"/>
  <c r="K90" i="7"/>
  <c r="K71" i="7"/>
  <c r="K65" i="7"/>
  <c r="K53" i="7"/>
  <c r="K45" i="7"/>
  <c r="K37" i="7"/>
  <c r="K23" i="7"/>
  <c r="K14" i="7"/>
  <c r="K8" i="7"/>
  <c r="K13" i="7"/>
  <c r="K7" i="7"/>
  <c r="K60" i="7"/>
  <c r="K56" i="7"/>
  <c r="K48" i="7"/>
  <c r="K40" i="7"/>
  <c r="K32" i="7"/>
  <c r="K25" i="7"/>
  <c r="K16" i="7"/>
  <c r="K9" i="7"/>
  <c r="L4" i="7"/>
  <c r="K47" i="7"/>
  <c r="K89" i="7"/>
  <c r="K51" i="7"/>
  <c r="K43" i="7"/>
  <c r="K35" i="7"/>
  <c r="K27" i="7"/>
  <c r="K18" i="7"/>
  <c r="K10" i="7"/>
  <c r="K39" i="7"/>
  <c r="K67" i="7"/>
  <c r="K46" i="7"/>
  <c r="K38" i="7"/>
  <c r="K30" i="7"/>
  <c r="K29" i="7"/>
  <c r="K20" i="7"/>
  <c r="K11" i="7"/>
  <c r="K31" i="7"/>
  <c r="K62" i="7"/>
  <c r="K58" i="7"/>
  <c r="K54" i="7"/>
  <c r="K49" i="7"/>
  <c r="K41" i="7"/>
  <c r="K33" i="7"/>
  <c r="K22" i="7"/>
  <c r="K15" i="7"/>
  <c r="K5" i="7"/>
  <c r="K19" i="7"/>
  <c r="K52" i="7"/>
  <c r="K44" i="7"/>
  <c r="K36" i="7"/>
  <c r="K24" i="7"/>
  <c r="K17" i="7"/>
  <c r="K12" i="7"/>
  <c r="K6" i="7"/>
  <c r="J4" i="4"/>
  <c r="J5" i="4" l="1"/>
  <c r="J7" i="4"/>
  <c r="J15" i="4"/>
  <c r="J23" i="4"/>
  <c r="J31" i="4"/>
  <c r="J39" i="4"/>
  <c r="J47" i="4"/>
  <c r="J13" i="4"/>
  <c r="J21" i="4"/>
  <c r="J29" i="4"/>
  <c r="J37" i="4"/>
  <c r="J45" i="4"/>
  <c r="J11" i="4"/>
  <c r="J19" i="4"/>
  <c r="J27" i="4"/>
  <c r="J35" i="4"/>
  <c r="J43" i="4"/>
  <c r="J6" i="4"/>
  <c r="J12" i="4"/>
  <c r="J18" i="4"/>
  <c r="J41" i="4"/>
  <c r="J52" i="4"/>
  <c r="J60" i="4"/>
  <c r="J68" i="4"/>
  <c r="J76" i="4"/>
  <c r="J25" i="4"/>
  <c r="J48" i="4"/>
  <c r="J58" i="4"/>
  <c r="J66" i="4"/>
  <c r="J9" i="4"/>
  <c r="J32" i="4"/>
  <c r="J38" i="4"/>
  <c r="J44" i="4"/>
  <c r="J50" i="4"/>
  <c r="J56" i="4"/>
  <c r="J17" i="4"/>
  <c r="J28" i="4"/>
  <c r="J71" i="4"/>
  <c r="J83" i="4"/>
  <c r="J91" i="4"/>
  <c r="J99" i="4"/>
  <c r="J16" i="4"/>
  <c r="J42" i="4"/>
  <c r="J46" i="4"/>
  <c r="J54" i="4"/>
  <c r="J64" i="4"/>
  <c r="J73" i="4"/>
  <c r="J81" i="4"/>
  <c r="J89" i="4"/>
  <c r="J26" i="4"/>
  <c r="J30" i="4"/>
  <c r="J61" i="4"/>
  <c r="J67" i="4"/>
  <c r="J75" i="4"/>
  <c r="J79" i="4"/>
  <c r="J51" i="4"/>
  <c r="J62" i="4"/>
  <c r="J80" i="4"/>
  <c r="J88" i="4"/>
  <c r="J98" i="4"/>
  <c r="J101" i="4"/>
  <c r="J110" i="4"/>
  <c r="J118" i="4"/>
  <c r="J126" i="4"/>
  <c r="J134" i="4"/>
  <c r="J142" i="4"/>
  <c r="J150" i="4"/>
  <c r="J20" i="4"/>
  <c r="J86" i="4"/>
  <c r="J92" i="4"/>
  <c r="J103" i="4"/>
  <c r="J108" i="4"/>
  <c r="J116" i="4"/>
  <c r="J124" i="4"/>
  <c r="J14" i="4"/>
  <c r="J40" i="4"/>
  <c r="J53" i="4"/>
  <c r="J65" i="4"/>
  <c r="J74" i="4"/>
  <c r="J94" i="4"/>
  <c r="J106" i="4"/>
  <c r="J114" i="4"/>
  <c r="J122" i="4"/>
  <c r="J10" i="4"/>
  <c r="J55" i="4"/>
  <c r="J72" i="4"/>
  <c r="J111" i="4"/>
  <c r="J117" i="4"/>
  <c r="J123" i="4"/>
  <c r="J24" i="4"/>
  <c r="J69" i="4"/>
  <c r="J85" i="4"/>
  <c r="J112" i="4"/>
  <c r="J128" i="4"/>
  <c r="J77" i="4"/>
  <c r="J107" i="4"/>
  <c r="J113" i="4"/>
  <c r="J131" i="4"/>
  <c r="J49" i="4"/>
  <c r="J84" i="4"/>
  <c r="J119" i="4"/>
  <c r="J125" i="4"/>
  <c r="J133" i="4"/>
  <c r="J63" i="4"/>
  <c r="J70" i="4"/>
  <c r="J87" i="4"/>
  <c r="J100" i="4"/>
  <c r="J102" i="4"/>
  <c r="J127" i="4"/>
  <c r="J34" i="4"/>
  <c r="J57" i="4"/>
  <c r="J90" i="4"/>
  <c r="J95" i="4"/>
  <c r="J93" i="4"/>
  <c r="J115" i="4"/>
  <c r="J129" i="4"/>
  <c r="J136" i="4"/>
  <c r="J147" i="4"/>
  <c r="J157" i="4"/>
  <c r="J165" i="4"/>
  <c r="J173" i="4"/>
  <c r="J181" i="4"/>
  <c r="J189" i="4"/>
  <c r="J197" i="4"/>
  <c r="J205" i="4"/>
  <c r="J213" i="4"/>
  <c r="J221" i="4"/>
  <c r="J229" i="4"/>
  <c r="J78" i="4"/>
  <c r="J104" i="4"/>
  <c r="J138" i="4"/>
  <c r="J149" i="4"/>
  <c r="J155" i="4"/>
  <c r="J163" i="4"/>
  <c r="J171" i="4"/>
  <c r="J179" i="4"/>
  <c r="J187" i="4"/>
  <c r="J195" i="4"/>
  <c r="J203" i="4"/>
  <c r="J22" i="4"/>
  <c r="J82" i="4"/>
  <c r="J109" i="4"/>
  <c r="J135" i="4"/>
  <c r="J97" i="4"/>
  <c r="J140" i="4"/>
  <c r="J143" i="4"/>
  <c r="J153" i="4"/>
  <c r="J161" i="4"/>
  <c r="J169" i="4"/>
  <c r="J177" i="4"/>
  <c r="J185" i="4"/>
  <c r="J193" i="4"/>
  <c r="J201" i="4"/>
  <c r="J8" i="4"/>
  <c r="J33" i="4"/>
  <c r="J36" i="4"/>
  <c r="J96" i="4"/>
  <c r="J139" i="4"/>
  <c r="J141" i="4"/>
  <c r="J166" i="4"/>
  <c r="J172" i="4"/>
  <c r="J178" i="4"/>
  <c r="J184" i="4"/>
  <c r="J216" i="4"/>
  <c r="J227" i="4"/>
  <c r="J231" i="4"/>
  <c r="J239" i="4"/>
  <c r="J247" i="4"/>
  <c r="J255" i="4"/>
  <c r="J263" i="4"/>
  <c r="J271" i="4"/>
  <c r="J279" i="4"/>
  <c r="J287" i="4"/>
  <c r="J59" i="4"/>
  <c r="J105" i="4"/>
  <c r="J156" i="4"/>
  <c r="J162" i="4"/>
  <c r="J168" i="4"/>
  <c r="J191" i="4"/>
  <c r="J207" i="4"/>
  <c r="J218" i="4"/>
  <c r="J237" i="4"/>
  <c r="J245" i="4"/>
  <c r="J132" i="4"/>
  <c r="J152" i="4"/>
  <c r="J175" i="4"/>
  <c r="J198" i="4"/>
  <c r="J204" i="4"/>
  <c r="J209" i="4"/>
  <c r="J220" i="4"/>
  <c r="J223" i="4"/>
  <c r="J235" i="4"/>
  <c r="J243" i="4"/>
  <c r="J144" i="4"/>
  <c r="J164" i="4"/>
  <c r="J183" i="4"/>
  <c r="J194" i="4"/>
  <c r="J219" i="4"/>
  <c r="J234" i="4"/>
  <c r="J120" i="4"/>
  <c r="J160" i="4"/>
  <c r="J186" i="4"/>
  <c r="J190" i="4"/>
  <c r="J222" i="4"/>
  <c r="J224" i="4"/>
  <c r="J225" i="4"/>
  <c r="J226" i="4"/>
  <c r="J228" i="4"/>
  <c r="J240" i="4"/>
  <c r="J121" i="4"/>
  <c r="J146" i="4"/>
  <c r="J167" i="4"/>
  <c r="J182" i="4"/>
  <c r="J159" i="4"/>
  <c r="J170" i="4"/>
  <c r="J174" i="4"/>
  <c r="J200" i="4"/>
  <c r="J137" i="4"/>
  <c r="J154" i="4"/>
  <c r="J176" i="4"/>
  <c r="J180" i="4"/>
  <c r="J208" i="4"/>
  <c r="J210" i="4"/>
  <c r="J211" i="4"/>
  <c r="J212" i="4"/>
  <c r="J236" i="4"/>
  <c r="J249" i="4"/>
  <c r="J259" i="4"/>
  <c r="J130" i="4"/>
  <c r="J238" i="4"/>
  <c r="J241" i="4"/>
  <c r="J242" i="4"/>
  <c r="J253" i="4"/>
  <c r="J256" i="4"/>
  <c r="J267" i="4"/>
  <c r="J278" i="4"/>
  <c r="J281" i="4"/>
  <c r="J297" i="4"/>
  <c r="J305" i="4"/>
  <c r="J313" i="4"/>
  <c r="J151" i="4"/>
  <c r="J158" i="4"/>
  <c r="J233" i="4"/>
  <c r="J244" i="4"/>
  <c r="J250" i="4"/>
  <c r="J261" i="4"/>
  <c r="J264" i="4"/>
  <c r="J202" i="4"/>
  <c r="J232" i="4"/>
  <c r="J258" i="4"/>
  <c r="J269" i="4"/>
  <c r="J272" i="4"/>
  <c r="J283" i="4"/>
  <c r="J295" i="4"/>
  <c r="J303" i="4"/>
  <c r="J311" i="4"/>
  <c r="J196" i="4"/>
  <c r="J260" i="4"/>
  <c r="J274" i="4"/>
  <c r="J285" i="4"/>
  <c r="J288" i="4"/>
  <c r="J293" i="4"/>
  <c r="J301" i="4"/>
  <c r="J309" i="4"/>
  <c r="J215" i="4"/>
  <c r="J257" i="4"/>
  <c r="J265" i="4"/>
  <c r="J280" i="4"/>
  <c r="J282" i="4"/>
  <c r="J294" i="4"/>
  <c r="J300" i="4"/>
  <c r="J192" i="4"/>
  <c r="J254" i="4"/>
  <c r="J262" i="4"/>
  <c r="J284" i="4"/>
  <c r="J286" i="4"/>
  <c r="J306" i="4"/>
  <c r="J312" i="4"/>
  <c r="J315" i="4"/>
  <c r="J289" i="4"/>
  <c r="J307" i="4"/>
  <c r="J217" i="4"/>
  <c r="J251" i="4"/>
  <c r="J290" i="4"/>
  <c r="J296" i="4"/>
  <c r="J302" i="4"/>
  <c r="J308" i="4"/>
  <c r="J317" i="4"/>
  <c r="J145" i="4"/>
  <c r="J266" i="4"/>
  <c r="J291" i="4"/>
  <c r="J314" i="4"/>
  <c r="J148" i="4"/>
  <c r="J206" i="4"/>
  <c r="J292" i="4"/>
  <c r="J199" i="4"/>
  <c r="J230" i="4"/>
  <c r="J246" i="4"/>
  <c r="J248" i="4"/>
  <c r="J252" i="4"/>
  <c r="J273" i="4"/>
  <c r="J275" i="4"/>
  <c r="J276" i="4"/>
  <c r="J277" i="4"/>
  <c r="J299" i="4"/>
  <c r="J214" i="4"/>
  <c r="J270" i="4"/>
  <c r="J298" i="4"/>
  <c r="J316" i="4"/>
  <c r="J268" i="4"/>
  <c r="J310" i="4"/>
  <c r="J188" i="4"/>
  <c r="J304" i="4"/>
  <c r="L317" i="7"/>
  <c r="L313" i="7"/>
  <c r="L309" i="7"/>
  <c r="L305" i="7"/>
  <c r="L301" i="7"/>
  <c r="L297" i="7"/>
  <c r="L293" i="7"/>
  <c r="L315" i="7"/>
  <c r="L311" i="7"/>
  <c r="L307" i="7"/>
  <c r="L303" i="7"/>
  <c r="L299" i="7"/>
  <c r="L295" i="7"/>
  <c r="L308" i="7"/>
  <c r="L310" i="7"/>
  <c r="L316" i="7"/>
  <c r="L312" i="7"/>
  <c r="L314" i="7"/>
  <c r="L298" i="7"/>
  <c r="L289" i="7"/>
  <c r="L285" i="7"/>
  <c r="L306" i="7"/>
  <c r="L304" i="7"/>
  <c r="L296" i="7"/>
  <c r="L291" i="7"/>
  <c r="L302" i="7"/>
  <c r="L294" i="7"/>
  <c r="L286" i="7"/>
  <c r="L300" i="7"/>
  <c r="L292" i="7"/>
  <c r="L284" i="7"/>
  <c r="L282" i="7"/>
  <c r="L274" i="7"/>
  <c r="L283" i="7"/>
  <c r="L287" i="7"/>
  <c r="L279" i="7"/>
  <c r="L270" i="7"/>
  <c r="L266" i="7"/>
  <c r="L262" i="7"/>
  <c r="L258" i="7"/>
  <c r="L254" i="7"/>
  <c r="L250" i="7"/>
  <c r="L246" i="7"/>
  <c r="L242" i="7"/>
  <c r="L238" i="7"/>
  <c r="L288" i="7"/>
  <c r="L268" i="7"/>
  <c r="L256" i="7"/>
  <c r="L290" i="7"/>
  <c r="L276" i="7"/>
  <c r="L272" i="7"/>
  <c r="L263" i="7"/>
  <c r="L281" i="7"/>
  <c r="L275" i="7"/>
  <c r="L264" i="7"/>
  <c r="L251" i="7"/>
  <c r="L245" i="7"/>
  <c r="L265" i="7"/>
  <c r="L252" i="7"/>
  <c r="L239" i="7"/>
  <c r="L269" i="7"/>
  <c r="L280" i="7"/>
  <c r="L277" i="7"/>
  <c r="L273" i="7"/>
  <c r="L271" i="7"/>
  <c r="L267" i="7"/>
  <c r="L261" i="7"/>
  <c r="L248" i="7"/>
  <c r="L233" i="7"/>
  <c r="L229" i="7"/>
  <c r="L225" i="7"/>
  <c r="L221" i="7"/>
  <c r="L244" i="7"/>
  <c r="L253" i="7"/>
  <c r="L241" i="7"/>
  <c r="L240" i="7"/>
  <c r="L260" i="7"/>
  <c r="L257" i="7"/>
  <c r="L255" i="7"/>
  <c r="L247" i="7"/>
  <c r="L235" i="7"/>
  <c r="L226" i="7"/>
  <c r="L259" i="7"/>
  <c r="L249" i="7"/>
  <c r="L278" i="7"/>
  <c r="L224" i="7"/>
  <c r="L218" i="7"/>
  <c r="L214" i="7"/>
  <c r="L210" i="7"/>
  <c r="L206" i="7"/>
  <c r="L202" i="7"/>
  <c r="L198" i="7"/>
  <c r="L194" i="7"/>
  <c r="L190" i="7"/>
  <c r="L186" i="7"/>
  <c r="L231" i="7"/>
  <c r="L237" i="7"/>
  <c r="L234" i="7"/>
  <c r="L236" i="7"/>
  <c r="L223" i="7"/>
  <c r="L219" i="7"/>
  <c r="L213" i="7"/>
  <c r="L220" i="7"/>
  <c r="L207" i="7"/>
  <c r="L227" i="7"/>
  <c r="L208" i="7"/>
  <c r="L195" i="7"/>
  <c r="L189" i="7"/>
  <c r="L215" i="7"/>
  <c r="L209" i="7"/>
  <c r="L196" i="7"/>
  <c r="L182" i="7"/>
  <c r="L178" i="7"/>
  <c r="L174" i="7"/>
  <c r="L243" i="7"/>
  <c r="L216" i="7"/>
  <c r="L203" i="7"/>
  <c r="L197" i="7"/>
  <c r="L232" i="7"/>
  <c r="L230" i="7"/>
  <c r="L228" i="7"/>
  <c r="L217" i="7"/>
  <c r="L222" i="7"/>
  <c r="L211" i="7"/>
  <c r="L205" i="7"/>
  <c r="L204" i="7"/>
  <c r="L199" i="7"/>
  <c r="L193" i="7"/>
  <c r="L192" i="7"/>
  <c r="L187" i="7"/>
  <c r="L181" i="7"/>
  <c r="L179" i="7"/>
  <c r="L168" i="7"/>
  <c r="L164" i="7"/>
  <c r="L201" i="7"/>
  <c r="L185" i="7"/>
  <c r="L183" i="7"/>
  <c r="L191" i="7"/>
  <c r="L212" i="7"/>
  <c r="L200" i="7"/>
  <c r="L184" i="7"/>
  <c r="L171" i="7"/>
  <c r="L175" i="7"/>
  <c r="L167" i="7"/>
  <c r="L180" i="7"/>
  <c r="L165" i="7"/>
  <c r="L158" i="7"/>
  <c r="L154" i="7"/>
  <c r="L150" i="7"/>
  <c r="L173" i="7"/>
  <c r="L157" i="7"/>
  <c r="L153" i="7"/>
  <c r="L149" i="7"/>
  <c r="L145" i="7"/>
  <c r="L141" i="7"/>
  <c r="L137" i="7"/>
  <c r="L133" i="7"/>
  <c r="L129" i="7"/>
  <c r="L125" i="7"/>
  <c r="L172" i="7"/>
  <c r="L166" i="7"/>
  <c r="L162" i="7"/>
  <c r="L160" i="7"/>
  <c r="L177" i="7"/>
  <c r="L155" i="7"/>
  <c r="L163" i="7"/>
  <c r="L161" i="7"/>
  <c r="L159" i="7"/>
  <c r="L152" i="7"/>
  <c r="L146" i="7"/>
  <c r="L140" i="7"/>
  <c r="L176" i="7"/>
  <c r="L169" i="7"/>
  <c r="L147" i="7"/>
  <c r="L134" i="7"/>
  <c r="L128" i="7"/>
  <c r="L156" i="7"/>
  <c r="L148" i="7"/>
  <c r="L135" i="7"/>
  <c r="L188" i="7"/>
  <c r="L151" i="7"/>
  <c r="L143" i="7"/>
  <c r="L130" i="7"/>
  <c r="L124" i="7"/>
  <c r="L121" i="7"/>
  <c r="L117" i="7"/>
  <c r="L113" i="7"/>
  <c r="L109" i="7"/>
  <c r="L105" i="7"/>
  <c r="L101" i="7"/>
  <c r="L97" i="7"/>
  <c r="L93" i="7"/>
  <c r="L170" i="7"/>
  <c r="L144" i="7"/>
  <c r="L136" i="7"/>
  <c r="L120" i="7"/>
  <c r="L116" i="7"/>
  <c r="L142" i="7"/>
  <c r="L138" i="7"/>
  <c r="L127" i="7"/>
  <c r="L123" i="7"/>
  <c r="L119" i="7"/>
  <c r="L115" i="7"/>
  <c r="L111" i="7"/>
  <c r="L107" i="7"/>
  <c r="L103" i="7"/>
  <c r="L99" i="7"/>
  <c r="L95" i="7"/>
  <c r="L91" i="7"/>
  <c r="L87" i="7"/>
  <c r="L131" i="7"/>
  <c r="L139" i="7"/>
  <c r="L132" i="7"/>
  <c r="L114" i="7"/>
  <c r="L102" i="7"/>
  <c r="L122" i="7"/>
  <c r="L104" i="7"/>
  <c r="L126" i="7"/>
  <c r="L106" i="7"/>
  <c r="L90" i="7"/>
  <c r="L86" i="7"/>
  <c r="L108" i="7"/>
  <c r="L110" i="7"/>
  <c r="L94" i="7"/>
  <c r="L112" i="7"/>
  <c r="L96" i="7"/>
  <c r="L88" i="7"/>
  <c r="L83" i="7"/>
  <c r="L79" i="7"/>
  <c r="L75" i="7"/>
  <c r="L71" i="7"/>
  <c r="L67" i="7"/>
  <c r="L98" i="7"/>
  <c r="L89" i="7"/>
  <c r="L78" i="7"/>
  <c r="L74" i="7"/>
  <c r="L73" i="7"/>
  <c r="L60" i="7"/>
  <c r="L56" i="7"/>
  <c r="L52" i="7"/>
  <c r="L48" i="7"/>
  <c r="L44" i="7"/>
  <c r="L40" i="7"/>
  <c r="L36" i="7"/>
  <c r="L32" i="7"/>
  <c r="L68" i="7"/>
  <c r="L85" i="7"/>
  <c r="L82" i="7"/>
  <c r="L72" i="7"/>
  <c r="L70" i="7"/>
  <c r="L63" i="7"/>
  <c r="L59" i="7"/>
  <c r="L55" i="7"/>
  <c r="L51" i="7"/>
  <c r="L47" i="7"/>
  <c r="L43" i="7"/>
  <c r="L39" i="7"/>
  <c r="L35" i="7"/>
  <c r="L31" i="7"/>
  <c r="L27" i="7"/>
  <c r="L23" i="7"/>
  <c r="L19" i="7"/>
  <c r="L15" i="7"/>
  <c r="L11" i="7"/>
  <c r="L7" i="7"/>
  <c r="L76" i="7"/>
  <c r="L64" i="7"/>
  <c r="L118" i="7"/>
  <c r="L80" i="7"/>
  <c r="L65" i="7"/>
  <c r="L62" i="7"/>
  <c r="L58" i="7"/>
  <c r="L54" i="7"/>
  <c r="L50" i="7"/>
  <c r="L46" i="7"/>
  <c r="L42" i="7"/>
  <c r="L38" i="7"/>
  <c r="L34" i="7"/>
  <c r="L30" i="7"/>
  <c r="L84" i="7"/>
  <c r="L77" i="7"/>
  <c r="L100" i="7"/>
  <c r="L92" i="7"/>
  <c r="L81" i="7"/>
  <c r="L69" i="7"/>
  <c r="L61" i="7"/>
  <c r="L57" i="7"/>
  <c r="L53" i="7"/>
  <c r="L49" i="7"/>
  <c r="L45" i="7"/>
  <c r="L41" i="7"/>
  <c r="L37" i="7"/>
  <c r="L33" i="7"/>
  <c r="L29" i="7"/>
  <c r="L25" i="7"/>
  <c r="L21" i="7"/>
  <c r="L17" i="7"/>
  <c r="L14" i="7"/>
  <c r="L8" i="7"/>
  <c r="L28" i="7"/>
  <c r="L16" i="7"/>
  <c r="L9" i="7"/>
  <c r="M4" i="7"/>
  <c r="L66" i="7"/>
  <c r="L18" i="7"/>
  <c r="L10" i="7"/>
  <c r="L20" i="7"/>
  <c r="L22" i="7"/>
  <c r="L5" i="7"/>
  <c r="L24" i="7"/>
  <c r="L12" i="7"/>
  <c r="L6" i="7"/>
  <c r="L26" i="7"/>
  <c r="L13" i="7"/>
  <c r="K4" i="4"/>
  <c r="K5" i="4" l="1"/>
  <c r="K8" i="4"/>
  <c r="K16" i="4"/>
  <c r="K24" i="4"/>
  <c r="K32" i="4"/>
  <c r="K40" i="4"/>
  <c r="K48" i="4"/>
  <c r="K6" i="4"/>
  <c r="K14" i="4"/>
  <c r="K22" i="4"/>
  <c r="K30" i="4"/>
  <c r="K38" i="4"/>
  <c r="K46" i="4"/>
  <c r="K12" i="4"/>
  <c r="K20" i="4"/>
  <c r="K28" i="4"/>
  <c r="K36" i="4"/>
  <c r="K44" i="4"/>
  <c r="K17" i="4"/>
  <c r="K23" i="4"/>
  <c r="K29" i="4"/>
  <c r="K35" i="4"/>
  <c r="K49" i="4"/>
  <c r="K53" i="4"/>
  <c r="K61" i="4"/>
  <c r="K69" i="4"/>
  <c r="K77" i="4"/>
  <c r="K7" i="4"/>
  <c r="K13" i="4"/>
  <c r="K19" i="4"/>
  <c r="K42" i="4"/>
  <c r="K51" i="4"/>
  <c r="K59" i="4"/>
  <c r="K67" i="4"/>
  <c r="K26" i="4"/>
  <c r="K57" i="4"/>
  <c r="K43" i="4"/>
  <c r="K47" i="4"/>
  <c r="K52" i="4"/>
  <c r="K58" i="4"/>
  <c r="K63" i="4"/>
  <c r="K74" i="4"/>
  <c r="K84" i="4"/>
  <c r="K92" i="4"/>
  <c r="K100" i="4"/>
  <c r="K27" i="4"/>
  <c r="K31" i="4"/>
  <c r="K76" i="4"/>
  <c r="K82" i="4"/>
  <c r="K15" i="4"/>
  <c r="K34" i="4"/>
  <c r="K45" i="4"/>
  <c r="K55" i="4"/>
  <c r="K70" i="4"/>
  <c r="K80" i="4"/>
  <c r="K37" i="4"/>
  <c r="K39" i="4"/>
  <c r="K85" i="4"/>
  <c r="K90" i="4"/>
  <c r="K93" i="4"/>
  <c r="K104" i="4"/>
  <c r="K111" i="4"/>
  <c r="K119" i="4"/>
  <c r="K127" i="4"/>
  <c r="K135" i="4"/>
  <c r="K143" i="4"/>
  <c r="K9" i="4"/>
  <c r="K33" i="4"/>
  <c r="K54" i="4"/>
  <c r="K81" i="4"/>
  <c r="K95" i="4"/>
  <c r="K109" i="4"/>
  <c r="K117" i="4"/>
  <c r="K125" i="4"/>
  <c r="K66" i="4"/>
  <c r="K71" i="4"/>
  <c r="K72" i="4"/>
  <c r="K73" i="4"/>
  <c r="K75" i="4"/>
  <c r="K89" i="4"/>
  <c r="K97" i="4"/>
  <c r="K107" i="4"/>
  <c r="K115" i="4"/>
  <c r="K123" i="4"/>
  <c r="K41" i="4"/>
  <c r="K78" i="4"/>
  <c r="K86" i="4"/>
  <c r="K105" i="4"/>
  <c r="K10" i="4"/>
  <c r="K106" i="4"/>
  <c r="K21" i="4"/>
  <c r="K60" i="4"/>
  <c r="K62" i="4"/>
  <c r="K64" i="4"/>
  <c r="K112" i="4"/>
  <c r="K118" i="4"/>
  <c r="K124" i="4"/>
  <c r="K128" i="4"/>
  <c r="K11" i="4"/>
  <c r="K18" i="4"/>
  <c r="K25" i="4"/>
  <c r="K56" i="4"/>
  <c r="K113" i="4"/>
  <c r="K131" i="4"/>
  <c r="K50" i="4"/>
  <c r="K65" i="4"/>
  <c r="K79" i="4"/>
  <c r="K88" i="4"/>
  <c r="K96" i="4"/>
  <c r="K98" i="4"/>
  <c r="K99" i="4"/>
  <c r="K121" i="4"/>
  <c r="K68" i="4"/>
  <c r="K137" i="4"/>
  <c r="K130" i="4"/>
  <c r="K132" i="4"/>
  <c r="K139" i="4"/>
  <c r="K150" i="4"/>
  <c r="K158" i="4"/>
  <c r="K166" i="4"/>
  <c r="K174" i="4"/>
  <c r="K182" i="4"/>
  <c r="K190" i="4"/>
  <c r="K198" i="4"/>
  <c r="K206" i="4"/>
  <c r="K214" i="4"/>
  <c r="K222" i="4"/>
  <c r="K120" i="4"/>
  <c r="K141" i="4"/>
  <c r="K144" i="4"/>
  <c r="K156" i="4"/>
  <c r="K164" i="4"/>
  <c r="K172" i="4"/>
  <c r="K180" i="4"/>
  <c r="K188" i="4"/>
  <c r="K196" i="4"/>
  <c r="K204" i="4"/>
  <c r="K94" i="4"/>
  <c r="K133" i="4"/>
  <c r="K138" i="4"/>
  <c r="K102" i="4"/>
  <c r="K114" i="4"/>
  <c r="K116" i="4"/>
  <c r="K146" i="4"/>
  <c r="K154" i="4"/>
  <c r="K162" i="4"/>
  <c r="K170" i="4"/>
  <c r="K178" i="4"/>
  <c r="K186" i="4"/>
  <c r="K194" i="4"/>
  <c r="K202" i="4"/>
  <c r="K103" i="4"/>
  <c r="K110" i="4"/>
  <c r="K122" i="4"/>
  <c r="K140" i="4"/>
  <c r="K160" i="4"/>
  <c r="K183" i="4"/>
  <c r="K189" i="4"/>
  <c r="K195" i="4"/>
  <c r="K201" i="4"/>
  <c r="K208" i="4"/>
  <c r="K219" i="4"/>
  <c r="K232" i="4"/>
  <c r="K240" i="4"/>
  <c r="K248" i="4"/>
  <c r="K256" i="4"/>
  <c r="K264" i="4"/>
  <c r="K272" i="4"/>
  <c r="K280" i="4"/>
  <c r="K288" i="4"/>
  <c r="K83" i="4"/>
  <c r="K91" i="4"/>
  <c r="K145" i="4"/>
  <c r="K147" i="4"/>
  <c r="K148" i="4"/>
  <c r="K149" i="4"/>
  <c r="K167" i="4"/>
  <c r="K173" i="4"/>
  <c r="K179" i="4"/>
  <c r="K185" i="4"/>
  <c r="K210" i="4"/>
  <c r="K221" i="4"/>
  <c r="K224" i="4"/>
  <c r="K230" i="4"/>
  <c r="K238" i="4"/>
  <c r="K246" i="4"/>
  <c r="K129" i="4"/>
  <c r="K151" i="4"/>
  <c r="K157" i="4"/>
  <c r="K163" i="4"/>
  <c r="K169" i="4"/>
  <c r="K192" i="4"/>
  <c r="K212" i="4"/>
  <c r="K215" i="4"/>
  <c r="K226" i="4"/>
  <c r="K236" i="4"/>
  <c r="K244" i="4"/>
  <c r="K153" i="4"/>
  <c r="K168" i="4"/>
  <c r="K216" i="4"/>
  <c r="K217" i="4"/>
  <c r="K218" i="4"/>
  <c r="K220" i="4"/>
  <c r="K233" i="4"/>
  <c r="K175" i="4"/>
  <c r="K205" i="4"/>
  <c r="K223" i="4"/>
  <c r="K234" i="4"/>
  <c r="K152" i="4"/>
  <c r="K171" i="4"/>
  <c r="K193" i="4"/>
  <c r="K197" i="4"/>
  <c r="K87" i="4"/>
  <c r="K142" i="4"/>
  <c r="K184" i="4"/>
  <c r="K199" i="4"/>
  <c r="K207" i="4"/>
  <c r="K209" i="4"/>
  <c r="K126" i="4"/>
  <c r="K235" i="4"/>
  <c r="K251" i="4"/>
  <c r="K262" i="4"/>
  <c r="K265" i="4"/>
  <c r="K101" i="4"/>
  <c r="K161" i="4"/>
  <c r="K213" i="4"/>
  <c r="K227" i="4"/>
  <c r="K237" i="4"/>
  <c r="K249" i="4"/>
  <c r="K259" i="4"/>
  <c r="K270" i="4"/>
  <c r="K273" i="4"/>
  <c r="K284" i="4"/>
  <c r="K290" i="4"/>
  <c r="K298" i="4"/>
  <c r="K306" i="4"/>
  <c r="K314" i="4"/>
  <c r="K108" i="4"/>
  <c r="K165" i="4"/>
  <c r="K176" i="4"/>
  <c r="K187" i="4"/>
  <c r="K239" i="4"/>
  <c r="K241" i="4"/>
  <c r="K242" i="4"/>
  <c r="K243" i="4"/>
  <c r="K253" i="4"/>
  <c r="K267" i="4"/>
  <c r="K155" i="4"/>
  <c r="K191" i="4"/>
  <c r="K211" i="4"/>
  <c r="K245" i="4"/>
  <c r="K250" i="4"/>
  <c r="K261" i="4"/>
  <c r="K275" i="4"/>
  <c r="K286" i="4"/>
  <c r="K289" i="4"/>
  <c r="K296" i="4"/>
  <c r="K304" i="4"/>
  <c r="K134" i="4"/>
  <c r="K203" i="4"/>
  <c r="K225" i="4"/>
  <c r="K229" i="4"/>
  <c r="K252" i="4"/>
  <c r="K263" i="4"/>
  <c r="K266" i="4"/>
  <c r="K277" i="4"/>
  <c r="K294" i="4"/>
  <c r="K302" i="4"/>
  <c r="K310" i="4"/>
  <c r="K181" i="4"/>
  <c r="K200" i="4"/>
  <c r="K276" i="4"/>
  <c r="K278" i="4"/>
  <c r="K279" i="4"/>
  <c r="K299" i="4"/>
  <c r="K305" i="4"/>
  <c r="K311" i="4"/>
  <c r="K257" i="4"/>
  <c r="K281" i="4"/>
  <c r="K282" i="4"/>
  <c r="K283" i="4"/>
  <c r="K285" i="4"/>
  <c r="K300" i="4"/>
  <c r="K231" i="4"/>
  <c r="K254" i="4"/>
  <c r="K287" i="4"/>
  <c r="K295" i="4"/>
  <c r="K301" i="4"/>
  <c r="K312" i="4"/>
  <c r="K315" i="4"/>
  <c r="K228" i="4"/>
  <c r="K247" i="4"/>
  <c r="K307" i="4"/>
  <c r="K308" i="4"/>
  <c r="K317" i="4"/>
  <c r="K177" i="4"/>
  <c r="K258" i="4"/>
  <c r="K291" i="4"/>
  <c r="K297" i="4"/>
  <c r="K303" i="4"/>
  <c r="K309" i="4"/>
  <c r="K260" i="4"/>
  <c r="K268" i="4"/>
  <c r="K274" i="4"/>
  <c r="K293" i="4"/>
  <c r="K313" i="4"/>
  <c r="K316" i="4"/>
  <c r="K136" i="4"/>
  <c r="K269" i="4"/>
  <c r="K159" i="4"/>
  <c r="K271" i="4"/>
  <c r="K255" i="4"/>
  <c r="K292" i="4"/>
  <c r="M316" i="7"/>
  <c r="M315" i="7"/>
  <c r="M310" i="7"/>
  <c r="M312" i="7"/>
  <c r="M314" i="7"/>
  <c r="M307" i="7"/>
  <c r="M300" i="7"/>
  <c r="M309" i="7"/>
  <c r="M302" i="7"/>
  <c r="M317" i="7"/>
  <c r="M308" i="7"/>
  <c r="M305" i="7"/>
  <c r="M303" i="7"/>
  <c r="M295" i="7"/>
  <c r="M313" i="7"/>
  <c r="M306" i="7"/>
  <c r="M293" i="7"/>
  <c r="M287" i="7"/>
  <c r="M281" i="7"/>
  <c r="M277" i="7"/>
  <c r="M299" i="7"/>
  <c r="M311" i="7"/>
  <c r="M301" i="7"/>
  <c r="M297" i="7"/>
  <c r="M290" i="7"/>
  <c r="M284" i="7"/>
  <c r="M283" i="7"/>
  <c r="M296" i="7"/>
  <c r="M291" i="7"/>
  <c r="M275" i="7"/>
  <c r="M272" i="7"/>
  <c r="M268" i="7"/>
  <c r="M289" i="7"/>
  <c r="M304" i="7"/>
  <c r="M286" i="7"/>
  <c r="M280" i="7"/>
  <c r="M292" i="7"/>
  <c r="M276" i="7"/>
  <c r="M263" i="7"/>
  <c r="M257" i="7"/>
  <c r="M279" i="7"/>
  <c r="M270" i="7"/>
  <c r="M264" i="7"/>
  <c r="M265" i="7"/>
  <c r="M258" i="7"/>
  <c r="M252" i="7"/>
  <c r="M274" i="7"/>
  <c r="M259" i="7"/>
  <c r="M253" i="7"/>
  <c r="M246" i="7"/>
  <c r="M240" i="7"/>
  <c r="M234" i="7"/>
  <c r="M294" i="7"/>
  <c r="M273" i="7"/>
  <c r="M271" i="7"/>
  <c r="M267" i="7"/>
  <c r="M298" i="7"/>
  <c r="M282" i="7"/>
  <c r="M278" i="7"/>
  <c r="M255" i="7"/>
  <c r="M249" i="7"/>
  <c r="M242" i="7"/>
  <c r="M256" i="7"/>
  <c r="M261" i="7"/>
  <c r="M241" i="7"/>
  <c r="M262" i="7"/>
  <c r="M260" i="7"/>
  <c r="M251" i="7"/>
  <c r="M247" i="7"/>
  <c r="M248" i="7"/>
  <c r="M239" i="7"/>
  <c r="M233" i="7"/>
  <c r="M227" i="7"/>
  <c r="M285" i="7"/>
  <c r="M243" i="7"/>
  <c r="M244" i="7"/>
  <c r="M238" i="7"/>
  <c r="M269" i="7"/>
  <c r="M266" i="7"/>
  <c r="M237" i="7"/>
  <c r="M288" i="7"/>
  <c r="M231" i="7"/>
  <c r="M220" i="7"/>
  <c r="M207" i="7"/>
  <c r="M250" i="7"/>
  <c r="M245" i="7"/>
  <c r="M229" i="7"/>
  <c r="M224" i="7"/>
  <c r="M214" i="7"/>
  <c r="M208" i="7"/>
  <c r="M215" i="7"/>
  <c r="M209" i="7"/>
  <c r="M202" i="7"/>
  <c r="M196" i="7"/>
  <c r="M182" i="7"/>
  <c r="M178" i="7"/>
  <c r="M174" i="7"/>
  <c r="M254" i="7"/>
  <c r="M225" i="7"/>
  <c r="M216" i="7"/>
  <c r="M203" i="7"/>
  <c r="M197" i="7"/>
  <c r="M190" i="7"/>
  <c r="M235" i="7"/>
  <c r="M232" i="7"/>
  <c r="M230" i="7"/>
  <c r="M228" i="7"/>
  <c r="M217" i="7"/>
  <c r="M210" i="7"/>
  <c r="M204" i="7"/>
  <c r="M222" i="7"/>
  <c r="M221" i="7"/>
  <c r="M226" i="7"/>
  <c r="M218" i="7"/>
  <c r="M212" i="7"/>
  <c r="M199" i="7"/>
  <c r="M223" i="7"/>
  <c r="M188" i="7"/>
  <c r="M177" i="7"/>
  <c r="M175" i="7"/>
  <c r="M193" i="7"/>
  <c r="M192" i="7"/>
  <c r="M213" i="7"/>
  <c r="M201" i="7"/>
  <c r="M195" i="7"/>
  <c r="M186" i="7"/>
  <c r="M185" i="7"/>
  <c r="M183" i="7"/>
  <c r="M236" i="7"/>
  <c r="M205" i="7"/>
  <c r="M191" i="7"/>
  <c r="M167" i="7"/>
  <c r="M163" i="7"/>
  <c r="M219" i="7"/>
  <c r="M176" i="7"/>
  <c r="M211" i="7"/>
  <c r="M189" i="7"/>
  <c r="M172" i="7"/>
  <c r="M169" i="7"/>
  <c r="M200" i="7"/>
  <c r="M180" i="7"/>
  <c r="M179" i="7"/>
  <c r="M171" i="7"/>
  <c r="M165" i="7"/>
  <c r="M206" i="7"/>
  <c r="M184" i="7"/>
  <c r="M181" i="7"/>
  <c r="M173" i="7"/>
  <c r="M187" i="7"/>
  <c r="M161" i="7"/>
  <c r="M170" i="7"/>
  <c r="M155" i="7"/>
  <c r="M160" i="7"/>
  <c r="M157" i="7"/>
  <c r="M166" i="7"/>
  <c r="M164" i="7"/>
  <c r="M159" i="7"/>
  <c r="M152" i="7"/>
  <c r="M194" i="7"/>
  <c r="M147" i="7"/>
  <c r="M134" i="7"/>
  <c r="M168" i="7"/>
  <c r="M156" i="7"/>
  <c r="M154" i="7"/>
  <c r="M148" i="7"/>
  <c r="M141" i="7"/>
  <c r="M135" i="7"/>
  <c r="M142" i="7"/>
  <c r="M136" i="7"/>
  <c r="M153" i="7"/>
  <c r="M144" i="7"/>
  <c r="M137" i="7"/>
  <c r="M131" i="7"/>
  <c r="M198" i="7"/>
  <c r="M162" i="7"/>
  <c r="M138" i="7"/>
  <c r="M129" i="7"/>
  <c r="M128" i="7"/>
  <c r="M125" i="7"/>
  <c r="M158" i="7"/>
  <c r="M146" i="7"/>
  <c r="M140" i="7"/>
  <c r="M130" i="7"/>
  <c r="M127" i="7"/>
  <c r="M123" i="7"/>
  <c r="M119" i="7"/>
  <c r="M149" i="7"/>
  <c r="M151" i="7"/>
  <c r="M122" i="7"/>
  <c r="M111" i="7"/>
  <c r="M104" i="7"/>
  <c r="M95" i="7"/>
  <c r="M85" i="7"/>
  <c r="M81" i="7"/>
  <c r="M77" i="7"/>
  <c r="M73" i="7"/>
  <c r="M126" i="7"/>
  <c r="M113" i="7"/>
  <c r="M106" i="7"/>
  <c r="M108" i="7"/>
  <c r="M99" i="7"/>
  <c r="M92" i="7"/>
  <c r="M84" i="7"/>
  <c r="M80" i="7"/>
  <c r="M76" i="7"/>
  <c r="M72" i="7"/>
  <c r="M68" i="7"/>
  <c r="M120" i="7"/>
  <c r="M110" i="7"/>
  <c r="M101" i="7"/>
  <c r="M94" i="7"/>
  <c r="M143" i="7"/>
  <c r="M133" i="7"/>
  <c r="M112" i="7"/>
  <c r="M103" i="7"/>
  <c r="M96" i="7"/>
  <c r="M88" i="7"/>
  <c r="M83" i="7"/>
  <c r="M79" i="7"/>
  <c r="M75" i="7"/>
  <c r="M150" i="7"/>
  <c r="M139" i="7"/>
  <c r="M105" i="7"/>
  <c r="M98" i="7"/>
  <c r="M89" i="7"/>
  <c r="M121" i="7"/>
  <c r="M118" i="7"/>
  <c r="M107" i="7"/>
  <c r="M100" i="7"/>
  <c r="M91" i="7"/>
  <c r="M82" i="7"/>
  <c r="M114" i="7"/>
  <c r="M109" i="7"/>
  <c r="M102" i="7"/>
  <c r="M97" i="7"/>
  <c r="M87" i="7"/>
  <c r="M86" i="7"/>
  <c r="M70" i="7"/>
  <c r="M116" i="7"/>
  <c r="M64" i="7"/>
  <c r="M65" i="7"/>
  <c r="M62" i="7"/>
  <c r="M58" i="7"/>
  <c r="M54" i="7"/>
  <c r="M124" i="7"/>
  <c r="M66" i="7"/>
  <c r="M145" i="7"/>
  <c r="M132" i="7"/>
  <c r="M115" i="7"/>
  <c r="M90" i="7"/>
  <c r="M71" i="7"/>
  <c r="M67" i="7"/>
  <c r="M69" i="7"/>
  <c r="M53" i="7"/>
  <c r="M45" i="7"/>
  <c r="M37" i="7"/>
  <c r="M23" i="7"/>
  <c r="M16" i="7"/>
  <c r="M9" i="7"/>
  <c r="N4" i="7"/>
  <c r="M60" i="7"/>
  <c r="M56" i="7"/>
  <c r="M48" i="7"/>
  <c r="M40" i="7"/>
  <c r="M32" i="7"/>
  <c r="M25" i="7"/>
  <c r="M18" i="7"/>
  <c r="M10" i="7"/>
  <c r="M57" i="7"/>
  <c r="M8" i="7"/>
  <c r="M51" i="7"/>
  <c r="M43" i="7"/>
  <c r="M35" i="7"/>
  <c r="M27" i="7"/>
  <c r="M20" i="7"/>
  <c r="M61" i="7"/>
  <c r="M21" i="7"/>
  <c r="M14" i="7"/>
  <c r="M93" i="7"/>
  <c r="M63" i="7"/>
  <c r="M59" i="7"/>
  <c r="M55" i="7"/>
  <c r="M46" i="7"/>
  <c r="M38" i="7"/>
  <c r="M30" i="7"/>
  <c r="M29" i="7"/>
  <c r="M22" i="7"/>
  <c r="M11" i="7"/>
  <c r="M5" i="7"/>
  <c r="M50" i="7"/>
  <c r="M42" i="7"/>
  <c r="M117" i="7"/>
  <c r="M49" i="7"/>
  <c r="M41" i="7"/>
  <c r="M33" i="7"/>
  <c r="M24" i="7"/>
  <c r="M15" i="7"/>
  <c r="M12" i="7"/>
  <c r="M6" i="7"/>
  <c r="M34" i="7"/>
  <c r="M78" i="7"/>
  <c r="M52" i="7"/>
  <c r="M44" i="7"/>
  <c r="M36" i="7"/>
  <c r="M26" i="7"/>
  <c r="M17" i="7"/>
  <c r="M13" i="7"/>
  <c r="M74" i="7"/>
  <c r="M47" i="7"/>
  <c r="M39" i="7"/>
  <c r="M31" i="7"/>
  <c r="M28" i="7"/>
  <c r="M19" i="7"/>
  <c r="M7" i="7"/>
  <c r="L4" i="4"/>
  <c r="L5" i="4" l="1"/>
  <c r="L9" i="4"/>
  <c r="L17" i="4"/>
  <c r="L25" i="4"/>
  <c r="L33" i="4"/>
  <c r="L41" i="4"/>
  <c r="L49" i="4"/>
  <c r="L7" i="4"/>
  <c r="L15" i="4"/>
  <c r="L23" i="4"/>
  <c r="L31" i="4"/>
  <c r="L39" i="4"/>
  <c r="L47" i="4"/>
  <c r="L13" i="4"/>
  <c r="L21" i="4"/>
  <c r="L29" i="4"/>
  <c r="L37" i="4"/>
  <c r="L45" i="4"/>
  <c r="L11" i="4"/>
  <c r="L34" i="4"/>
  <c r="L40" i="4"/>
  <c r="L46" i="4"/>
  <c r="L54" i="4"/>
  <c r="L62" i="4"/>
  <c r="L70" i="4"/>
  <c r="L18" i="4"/>
  <c r="L24" i="4"/>
  <c r="L30" i="4"/>
  <c r="L36" i="4"/>
  <c r="L52" i="4"/>
  <c r="L60" i="4"/>
  <c r="L8" i="4"/>
  <c r="L14" i="4"/>
  <c r="L20" i="4"/>
  <c r="L43" i="4"/>
  <c r="L58" i="4"/>
  <c r="L6" i="4"/>
  <c r="L10" i="4"/>
  <c r="L32" i="4"/>
  <c r="L77" i="4"/>
  <c r="L85" i="4"/>
  <c r="L93" i="4"/>
  <c r="L101" i="4"/>
  <c r="L35" i="4"/>
  <c r="L53" i="4"/>
  <c r="L59" i="4"/>
  <c r="L66" i="4"/>
  <c r="L68" i="4"/>
  <c r="L71" i="4"/>
  <c r="L83" i="4"/>
  <c r="L19" i="4"/>
  <c r="L64" i="4"/>
  <c r="L73" i="4"/>
  <c r="L81" i="4"/>
  <c r="L26" i="4"/>
  <c r="L28" i="4"/>
  <c r="L55" i="4"/>
  <c r="L63" i="4"/>
  <c r="L79" i="4"/>
  <c r="L96" i="4"/>
  <c r="L112" i="4"/>
  <c r="L120" i="4"/>
  <c r="L128" i="4"/>
  <c r="L136" i="4"/>
  <c r="L144" i="4"/>
  <c r="L22" i="4"/>
  <c r="L44" i="4"/>
  <c r="L88" i="4"/>
  <c r="L98" i="4"/>
  <c r="L110" i="4"/>
  <c r="L118" i="4"/>
  <c r="L126" i="4"/>
  <c r="L16" i="4"/>
  <c r="L27" i="4"/>
  <c r="L38" i="4"/>
  <c r="L50" i="4"/>
  <c r="L57" i="4"/>
  <c r="L69" i="4"/>
  <c r="L82" i="4"/>
  <c r="L86" i="4"/>
  <c r="L100" i="4"/>
  <c r="L103" i="4"/>
  <c r="L108" i="4"/>
  <c r="L116" i="4"/>
  <c r="L124" i="4"/>
  <c r="L48" i="4"/>
  <c r="L75" i="4"/>
  <c r="L87" i="4"/>
  <c r="L102" i="4"/>
  <c r="L104" i="4"/>
  <c r="L122" i="4"/>
  <c r="L72" i="4"/>
  <c r="L78" i="4"/>
  <c r="L105" i="4"/>
  <c r="L111" i="4"/>
  <c r="L117" i="4"/>
  <c r="L123" i="4"/>
  <c r="L42" i="4"/>
  <c r="L51" i="4"/>
  <c r="L106" i="4"/>
  <c r="L74" i="4"/>
  <c r="L107" i="4"/>
  <c r="L61" i="4"/>
  <c r="L94" i="4"/>
  <c r="L95" i="4"/>
  <c r="L97" i="4"/>
  <c r="L109" i="4"/>
  <c r="L115" i="4"/>
  <c r="L129" i="4"/>
  <c r="L76" i="4"/>
  <c r="L80" i="4"/>
  <c r="L119" i="4"/>
  <c r="L121" i="4"/>
  <c r="L127" i="4"/>
  <c r="L134" i="4"/>
  <c r="L142" i="4"/>
  <c r="L145" i="4"/>
  <c r="L151" i="4"/>
  <c r="L159" i="4"/>
  <c r="L167" i="4"/>
  <c r="L175" i="4"/>
  <c r="L183" i="4"/>
  <c r="L191" i="4"/>
  <c r="L199" i="4"/>
  <c r="L207" i="4"/>
  <c r="L215" i="4"/>
  <c r="L223" i="4"/>
  <c r="L65" i="4"/>
  <c r="L91" i="4"/>
  <c r="L147" i="4"/>
  <c r="L157" i="4"/>
  <c r="L165" i="4"/>
  <c r="L173" i="4"/>
  <c r="L181" i="4"/>
  <c r="L189" i="4"/>
  <c r="L197" i="4"/>
  <c r="L205" i="4"/>
  <c r="L12" i="4"/>
  <c r="L99" i="4"/>
  <c r="L56" i="4"/>
  <c r="L89" i="4"/>
  <c r="L125" i="4"/>
  <c r="L133" i="4"/>
  <c r="L135" i="4"/>
  <c r="L138" i="4"/>
  <c r="L149" i="4"/>
  <c r="L155" i="4"/>
  <c r="L163" i="4"/>
  <c r="L171" i="4"/>
  <c r="L179" i="4"/>
  <c r="L187" i="4"/>
  <c r="L195" i="4"/>
  <c r="L203" i="4"/>
  <c r="L90" i="4"/>
  <c r="L154" i="4"/>
  <c r="L177" i="4"/>
  <c r="L200" i="4"/>
  <c r="L206" i="4"/>
  <c r="L211" i="4"/>
  <c r="L222" i="4"/>
  <c r="L225" i="4"/>
  <c r="L233" i="4"/>
  <c r="L241" i="4"/>
  <c r="L249" i="4"/>
  <c r="L257" i="4"/>
  <c r="L265" i="4"/>
  <c r="L273" i="4"/>
  <c r="L281" i="4"/>
  <c r="L289" i="4"/>
  <c r="L84" i="4"/>
  <c r="L92" i="4"/>
  <c r="L146" i="4"/>
  <c r="L161" i="4"/>
  <c r="L184" i="4"/>
  <c r="L190" i="4"/>
  <c r="L196" i="4"/>
  <c r="L202" i="4"/>
  <c r="L213" i="4"/>
  <c r="L216" i="4"/>
  <c r="L227" i="4"/>
  <c r="L231" i="4"/>
  <c r="L239" i="4"/>
  <c r="L247" i="4"/>
  <c r="L113" i="4"/>
  <c r="L137" i="4"/>
  <c r="L168" i="4"/>
  <c r="L174" i="4"/>
  <c r="L180" i="4"/>
  <c r="L186" i="4"/>
  <c r="L218" i="4"/>
  <c r="L229" i="4"/>
  <c r="L237" i="4"/>
  <c r="L245" i="4"/>
  <c r="L132" i="4"/>
  <c r="L172" i="4"/>
  <c r="L176" i="4"/>
  <c r="L198" i="4"/>
  <c r="L214" i="4"/>
  <c r="L67" i="4"/>
  <c r="L141" i="4"/>
  <c r="L153" i="4"/>
  <c r="L164" i="4"/>
  <c r="L194" i="4"/>
  <c r="L217" i="4"/>
  <c r="L219" i="4"/>
  <c r="L220" i="4"/>
  <c r="L221" i="4"/>
  <c r="L156" i="4"/>
  <c r="L160" i="4"/>
  <c r="L201" i="4"/>
  <c r="L143" i="4"/>
  <c r="L152" i="4"/>
  <c r="L178" i="4"/>
  <c r="L182" i="4"/>
  <c r="L193" i="4"/>
  <c r="L204" i="4"/>
  <c r="L131" i="4"/>
  <c r="L158" i="4"/>
  <c r="L169" i="4"/>
  <c r="L188" i="4"/>
  <c r="L210" i="4"/>
  <c r="L228" i="4"/>
  <c r="L248" i="4"/>
  <c r="L254" i="4"/>
  <c r="L268" i="4"/>
  <c r="L150" i="4"/>
  <c r="L234" i="4"/>
  <c r="L235" i="4"/>
  <c r="L236" i="4"/>
  <c r="L251" i="4"/>
  <c r="L262" i="4"/>
  <c r="L276" i="4"/>
  <c r="L287" i="4"/>
  <c r="L291" i="4"/>
  <c r="L299" i="4"/>
  <c r="L307" i="4"/>
  <c r="L315" i="4"/>
  <c r="L130" i="4"/>
  <c r="L208" i="4"/>
  <c r="L238" i="4"/>
  <c r="L240" i="4"/>
  <c r="L256" i="4"/>
  <c r="L259" i="4"/>
  <c r="L114" i="4"/>
  <c r="L162" i="4"/>
  <c r="L226" i="4"/>
  <c r="L242" i="4"/>
  <c r="L243" i="4"/>
  <c r="L244" i="4"/>
  <c r="L253" i="4"/>
  <c r="L264" i="4"/>
  <c r="L267" i="4"/>
  <c r="L278" i="4"/>
  <c r="L297" i="4"/>
  <c r="L305" i="4"/>
  <c r="L140" i="4"/>
  <c r="L148" i="4"/>
  <c r="L185" i="4"/>
  <c r="L192" i="4"/>
  <c r="L209" i="4"/>
  <c r="L230" i="4"/>
  <c r="L246" i="4"/>
  <c r="L255" i="4"/>
  <c r="L258" i="4"/>
  <c r="L269" i="4"/>
  <c r="L280" i="4"/>
  <c r="L283" i="4"/>
  <c r="L295" i="4"/>
  <c r="L303" i="4"/>
  <c r="L311" i="4"/>
  <c r="L252" i="4"/>
  <c r="L260" i="4"/>
  <c r="L274" i="4"/>
  <c r="L275" i="4"/>
  <c r="L277" i="4"/>
  <c r="L293" i="4"/>
  <c r="L313" i="4"/>
  <c r="L279" i="4"/>
  <c r="L294" i="4"/>
  <c r="L224" i="4"/>
  <c r="L282" i="4"/>
  <c r="L284" i="4"/>
  <c r="L285" i="4"/>
  <c r="L286" i="4"/>
  <c r="L288" i="4"/>
  <c r="L300" i="4"/>
  <c r="L306" i="4"/>
  <c r="L301" i="4"/>
  <c r="L312" i="4"/>
  <c r="L166" i="4"/>
  <c r="L212" i="4"/>
  <c r="L261" i="4"/>
  <c r="L290" i="4"/>
  <c r="L296" i="4"/>
  <c r="L302" i="4"/>
  <c r="L232" i="4"/>
  <c r="L266" i="4"/>
  <c r="L308" i="4"/>
  <c r="L314" i="4"/>
  <c r="L139" i="4"/>
  <c r="L170" i="4"/>
  <c r="L270" i="4"/>
  <c r="L271" i="4"/>
  <c r="L272" i="4"/>
  <c r="L292" i="4"/>
  <c r="L298" i="4"/>
  <c r="L304" i="4"/>
  <c r="L310" i="4"/>
  <c r="L317" i="4"/>
  <c r="L250" i="4"/>
  <c r="L263" i="4"/>
  <c r="L309" i="4"/>
  <c r="L316" i="4"/>
  <c r="N316" i="7"/>
  <c r="N312" i="7"/>
  <c r="N308" i="7"/>
  <c r="N304" i="7"/>
  <c r="N300" i="7"/>
  <c r="N296" i="7"/>
  <c r="N292" i="7"/>
  <c r="N314" i="7"/>
  <c r="N310" i="7"/>
  <c r="N306" i="7"/>
  <c r="N302" i="7"/>
  <c r="N298" i="7"/>
  <c r="N294" i="7"/>
  <c r="N315" i="7"/>
  <c r="N303" i="7"/>
  <c r="N305" i="7"/>
  <c r="N307" i="7"/>
  <c r="N309" i="7"/>
  <c r="N293" i="7"/>
  <c r="N288" i="7"/>
  <c r="N284" i="7"/>
  <c r="N317" i="7"/>
  <c r="N311" i="7"/>
  <c r="N301" i="7"/>
  <c r="N313" i="7"/>
  <c r="N299" i="7"/>
  <c r="N291" i="7"/>
  <c r="N289" i="7"/>
  <c r="N276" i="7"/>
  <c r="N283" i="7"/>
  <c r="N297" i="7"/>
  <c r="N285" i="7"/>
  <c r="N281" i="7"/>
  <c r="N273" i="7"/>
  <c r="N269" i="7"/>
  <c r="N265" i="7"/>
  <c r="N261" i="7"/>
  <c r="N257" i="7"/>
  <c r="N253" i="7"/>
  <c r="N249" i="7"/>
  <c r="N245" i="7"/>
  <c r="N241" i="7"/>
  <c r="N237" i="7"/>
  <c r="N290" i="7"/>
  <c r="N279" i="7"/>
  <c r="N272" i="7"/>
  <c r="N270" i="7"/>
  <c r="N264" i="7"/>
  <c r="N251" i="7"/>
  <c r="N275" i="7"/>
  <c r="N295" i="7"/>
  <c r="N274" i="7"/>
  <c r="N259" i="7"/>
  <c r="N246" i="7"/>
  <c r="N266" i="7"/>
  <c r="N260" i="7"/>
  <c r="N247" i="7"/>
  <c r="N282" i="7"/>
  <c r="N280" i="7"/>
  <c r="N278" i="7"/>
  <c r="N277" i="7"/>
  <c r="N287" i="7"/>
  <c r="N286" i="7"/>
  <c r="N262" i="7"/>
  <c r="N256" i="7"/>
  <c r="N243" i="7"/>
  <c r="N236" i="7"/>
  <c r="N232" i="7"/>
  <c r="N228" i="7"/>
  <c r="N224" i="7"/>
  <c r="N267" i="7"/>
  <c r="N240" i="7"/>
  <c r="N235" i="7"/>
  <c r="N271" i="7"/>
  <c r="N255" i="7"/>
  <c r="N248" i="7"/>
  <c r="N239" i="7"/>
  <c r="N263" i="7"/>
  <c r="N242" i="7"/>
  <c r="N238" i="7"/>
  <c r="N268" i="7"/>
  <c r="N254" i="7"/>
  <c r="N252" i="7"/>
  <c r="N250" i="7"/>
  <c r="N244" i="7"/>
  <c r="N258" i="7"/>
  <c r="N231" i="7"/>
  <c r="N229" i="7"/>
  <c r="N227" i="7"/>
  <c r="N225" i="7"/>
  <c r="N217" i="7"/>
  <c r="N213" i="7"/>
  <c r="N209" i="7"/>
  <c r="N205" i="7"/>
  <c r="N201" i="7"/>
  <c r="N197" i="7"/>
  <c r="N193" i="7"/>
  <c r="N189" i="7"/>
  <c r="N185" i="7"/>
  <c r="N234" i="7"/>
  <c r="N233" i="7"/>
  <c r="N214" i="7"/>
  <c r="N208" i="7"/>
  <c r="N215" i="7"/>
  <c r="N216" i="7"/>
  <c r="N203" i="7"/>
  <c r="N190" i="7"/>
  <c r="N230" i="7"/>
  <c r="N210" i="7"/>
  <c r="N204" i="7"/>
  <c r="N191" i="7"/>
  <c r="N181" i="7"/>
  <c r="N177" i="7"/>
  <c r="N173" i="7"/>
  <c r="N222" i="7"/>
  <c r="N221" i="7"/>
  <c r="N211" i="7"/>
  <c r="N198" i="7"/>
  <c r="N226" i="7"/>
  <c r="N218" i="7"/>
  <c r="N223" i="7"/>
  <c r="N219" i="7"/>
  <c r="N206" i="7"/>
  <c r="N200" i="7"/>
  <c r="N220" i="7"/>
  <c r="N202" i="7"/>
  <c r="N192" i="7"/>
  <c r="N187" i="7"/>
  <c r="N179" i="7"/>
  <c r="N199" i="7"/>
  <c r="N195" i="7"/>
  <c r="N167" i="7"/>
  <c r="N163" i="7"/>
  <c r="N176" i="7"/>
  <c r="N174" i="7"/>
  <c r="N194" i="7"/>
  <c r="N180" i="7"/>
  <c r="N178" i="7"/>
  <c r="N207" i="7"/>
  <c r="N188" i="7"/>
  <c r="N175" i="7"/>
  <c r="N184" i="7"/>
  <c r="N182" i="7"/>
  <c r="N183" i="7"/>
  <c r="N157" i="7"/>
  <c r="N153" i="7"/>
  <c r="N186" i="7"/>
  <c r="N161" i="7"/>
  <c r="N166" i="7"/>
  <c r="N164" i="7"/>
  <c r="N162" i="7"/>
  <c r="N160" i="7"/>
  <c r="N156" i="7"/>
  <c r="N152" i="7"/>
  <c r="N148" i="7"/>
  <c r="N144" i="7"/>
  <c r="N140" i="7"/>
  <c r="N136" i="7"/>
  <c r="N132" i="7"/>
  <c r="N128" i="7"/>
  <c r="N124" i="7"/>
  <c r="N212" i="7"/>
  <c r="N169" i="7"/>
  <c r="N196" i="7"/>
  <c r="N171" i="7"/>
  <c r="N159" i="7"/>
  <c r="N150" i="7"/>
  <c r="N172" i="7"/>
  <c r="N168" i="7"/>
  <c r="N165" i="7"/>
  <c r="N154" i="7"/>
  <c r="N141" i="7"/>
  <c r="N135" i="7"/>
  <c r="N142" i="7"/>
  <c r="N129" i="7"/>
  <c r="N170" i="7"/>
  <c r="N158" i="7"/>
  <c r="N151" i="7"/>
  <c r="N149" i="7"/>
  <c r="N143" i="7"/>
  <c r="N155" i="7"/>
  <c r="N138" i="7"/>
  <c r="N125" i="7"/>
  <c r="N133" i="7"/>
  <c r="N120" i="7"/>
  <c r="N116" i="7"/>
  <c r="N112" i="7"/>
  <c r="N108" i="7"/>
  <c r="N104" i="7"/>
  <c r="N100" i="7"/>
  <c r="N96" i="7"/>
  <c r="N92" i="7"/>
  <c r="N146" i="7"/>
  <c r="N134" i="7"/>
  <c r="N130" i="7"/>
  <c r="N127" i="7"/>
  <c r="N123" i="7"/>
  <c r="N119" i="7"/>
  <c r="N115" i="7"/>
  <c r="N131" i="7"/>
  <c r="N126" i="7"/>
  <c r="N122" i="7"/>
  <c r="N118" i="7"/>
  <c r="N114" i="7"/>
  <c r="N110" i="7"/>
  <c r="N106" i="7"/>
  <c r="N102" i="7"/>
  <c r="N98" i="7"/>
  <c r="N94" i="7"/>
  <c r="N90" i="7"/>
  <c r="N86" i="7"/>
  <c r="N145" i="7"/>
  <c r="N139" i="7"/>
  <c r="N137" i="7"/>
  <c r="N147" i="7"/>
  <c r="N113" i="7"/>
  <c r="N97" i="7"/>
  <c r="N99" i="7"/>
  <c r="N101" i="7"/>
  <c r="N87" i="7"/>
  <c r="N103" i="7"/>
  <c r="N105" i="7"/>
  <c r="N89" i="7"/>
  <c r="N121" i="7"/>
  <c r="N107" i="7"/>
  <c r="N91" i="7"/>
  <c r="N82" i="7"/>
  <c r="N78" i="7"/>
  <c r="N74" i="7"/>
  <c r="N70" i="7"/>
  <c r="N66" i="7"/>
  <c r="N117" i="7"/>
  <c r="N109" i="7"/>
  <c r="N93" i="7"/>
  <c r="N75" i="7"/>
  <c r="N68" i="7"/>
  <c r="N63" i="7"/>
  <c r="N59" i="7"/>
  <c r="N55" i="7"/>
  <c r="N51" i="7"/>
  <c r="N47" i="7"/>
  <c r="N43" i="7"/>
  <c r="N39" i="7"/>
  <c r="N35" i="7"/>
  <c r="N31" i="7"/>
  <c r="N85" i="7"/>
  <c r="N79" i="7"/>
  <c r="N72" i="7"/>
  <c r="N111" i="7"/>
  <c r="N76" i="7"/>
  <c r="N65" i="7"/>
  <c r="N62" i="7"/>
  <c r="N58" i="7"/>
  <c r="N54" i="7"/>
  <c r="N50" i="7"/>
  <c r="N46" i="7"/>
  <c r="N42" i="7"/>
  <c r="N38" i="7"/>
  <c r="N34" i="7"/>
  <c r="N30" i="7"/>
  <c r="N26" i="7"/>
  <c r="N22" i="7"/>
  <c r="N18" i="7"/>
  <c r="N14" i="7"/>
  <c r="N10" i="7"/>
  <c r="N6" i="7"/>
  <c r="N80" i="7"/>
  <c r="N95" i="7"/>
  <c r="N84" i="7"/>
  <c r="N77" i="7"/>
  <c r="N69" i="7"/>
  <c r="N61" i="7"/>
  <c r="N57" i="7"/>
  <c r="N53" i="7"/>
  <c r="N49" i="7"/>
  <c r="N45" i="7"/>
  <c r="N41" i="7"/>
  <c r="N37" i="7"/>
  <c r="N33" i="7"/>
  <c r="N81" i="7"/>
  <c r="N71" i="7"/>
  <c r="N60" i="7"/>
  <c r="N56" i="7"/>
  <c r="N52" i="7"/>
  <c r="N48" i="7"/>
  <c r="N44" i="7"/>
  <c r="N40" i="7"/>
  <c r="N36" i="7"/>
  <c r="N32" i="7"/>
  <c r="N28" i="7"/>
  <c r="N24" i="7"/>
  <c r="N20" i="7"/>
  <c r="N16" i="7"/>
  <c r="N83" i="7"/>
  <c r="N25" i="7"/>
  <c r="N64" i="7"/>
  <c r="N27" i="7"/>
  <c r="N9" i="7"/>
  <c r="N73" i="7"/>
  <c r="N29" i="7"/>
  <c r="N11" i="7"/>
  <c r="N5" i="7"/>
  <c r="N23" i="7"/>
  <c r="N67" i="7"/>
  <c r="N15" i="7"/>
  <c r="N12" i="7"/>
  <c r="N17" i="7"/>
  <c r="N13" i="7"/>
  <c r="N88" i="7"/>
  <c r="N19" i="7"/>
  <c r="N7" i="7"/>
  <c r="O4" i="7"/>
  <c r="N21" i="7"/>
  <c r="N8" i="7"/>
  <c r="M4" i="4"/>
  <c r="M5" i="4" l="1"/>
  <c r="M10" i="4"/>
  <c r="M18" i="4"/>
  <c r="M26" i="4"/>
  <c r="M34" i="4"/>
  <c r="M42" i="4"/>
  <c r="M50" i="4"/>
  <c r="M8" i="4"/>
  <c r="M16" i="4"/>
  <c r="M24" i="4"/>
  <c r="M32" i="4"/>
  <c r="M40" i="4"/>
  <c r="M6" i="4"/>
  <c r="M14" i="4"/>
  <c r="M22" i="4"/>
  <c r="M30" i="4"/>
  <c r="M38" i="4"/>
  <c r="M46" i="4"/>
  <c r="M28" i="4"/>
  <c r="M55" i="4"/>
  <c r="M63" i="4"/>
  <c r="M71" i="4"/>
  <c r="M12" i="4"/>
  <c r="M35" i="4"/>
  <c r="M41" i="4"/>
  <c r="M47" i="4"/>
  <c r="M53" i="4"/>
  <c r="M61" i="4"/>
  <c r="M19" i="4"/>
  <c r="M25" i="4"/>
  <c r="M31" i="4"/>
  <c r="M37" i="4"/>
  <c r="M48" i="4"/>
  <c r="M51" i="4"/>
  <c r="M59" i="4"/>
  <c r="M21" i="4"/>
  <c r="M36" i="4"/>
  <c r="M57" i="4"/>
  <c r="M65" i="4"/>
  <c r="M69" i="4"/>
  <c r="M72" i="4"/>
  <c r="M78" i="4"/>
  <c r="M86" i="4"/>
  <c r="M94" i="4"/>
  <c r="M102" i="4"/>
  <c r="M9" i="4"/>
  <c r="M20" i="4"/>
  <c r="M39" i="4"/>
  <c r="M74" i="4"/>
  <c r="M84" i="4"/>
  <c r="M23" i="4"/>
  <c r="M27" i="4"/>
  <c r="M54" i="4"/>
  <c r="M60" i="4"/>
  <c r="M76" i="4"/>
  <c r="M82" i="4"/>
  <c r="M15" i="4"/>
  <c r="M17" i="4"/>
  <c r="M87" i="4"/>
  <c r="M99" i="4"/>
  <c r="M105" i="4"/>
  <c r="M113" i="4"/>
  <c r="M121" i="4"/>
  <c r="M129" i="4"/>
  <c r="M137" i="4"/>
  <c r="M145" i="4"/>
  <c r="M11" i="4"/>
  <c r="M58" i="4"/>
  <c r="M62" i="4"/>
  <c r="M80" i="4"/>
  <c r="M90" i="4"/>
  <c r="M101" i="4"/>
  <c r="M104" i="4"/>
  <c r="M111" i="4"/>
  <c r="M119" i="4"/>
  <c r="M127" i="4"/>
  <c r="M29" i="4"/>
  <c r="M67" i="4"/>
  <c r="M68" i="4"/>
  <c r="M70" i="4"/>
  <c r="M92" i="4"/>
  <c r="M95" i="4"/>
  <c r="M109" i="4"/>
  <c r="M117" i="4"/>
  <c r="M125" i="4"/>
  <c r="M13" i="4"/>
  <c r="M103" i="4"/>
  <c r="M110" i="4"/>
  <c r="M116" i="4"/>
  <c r="M45" i="4"/>
  <c r="M75" i="4"/>
  <c r="M122" i="4"/>
  <c r="M7" i="4"/>
  <c r="M81" i="4"/>
  <c r="M85" i="4"/>
  <c r="M123" i="4"/>
  <c r="M130" i="4"/>
  <c r="M64" i="4"/>
  <c r="M66" i="4"/>
  <c r="M77" i="4"/>
  <c r="M106" i="4"/>
  <c r="M112" i="4"/>
  <c r="M118" i="4"/>
  <c r="M124" i="4"/>
  <c r="M128" i="4"/>
  <c r="M134" i="4"/>
  <c r="M33" i="4"/>
  <c r="M52" i="4"/>
  <c r="M73" i="4"/>
  <c r="M83" i="4"/>
  <c r="M89" i="4"/>
  <c r="M91" i="4"/>
  <c r="M93" i="4"/>
  <c r="M114" i="4"/>
  <c r="M120" i="4"/>
  <c r="M126" i="4"/>
  <c r="M43" i="4"/>
  <c r="M100" i="4"/>
  <c r="M98" i="4"/>
  <c r="M108" i="4"/>
  <c r="M131" i="4"/>
  <c r="M148" i="4"/>
  <c r="M152" i="4"/>
  <c r="M160" i="4"/>
  <c r="M168" i="4"/>
  <c r="M176" i="4"/>
  <c r="M184" i="4"/>
  <c r="M192" i="4"/>
  <c r="M200" i="4"/>
  <c r="M208" i="4"/>
  <c r="M216" i="4"/>
  <c r="M224" i="4"/>
  <c r="M88" i="4"/>
  <c r="M96" i="4"/>
  <c r="M132" i="4"/>
  <c r="M136" i="4"/>
  <c r="M139" i="4"/>
  <c r="M150" i="4"/>
  <c r="M158" i="4"/>
  <c r="M166" i="4"/>
  <c r="M174" i="4"/>
  <c r="M182" i="4"/>
  <c r="M190" i="4"/>
  <c r="M198" i="4"/>
  <c r="M49" i="4"/>
  <c r="M107" i="4"/>
  <c r="M141" i="4"/>
  <c r="M156" i="4"/>
  <c r="M164" i="4"/>
  <c r="M172" i="4"/>
  <c r="M180" i="4"/>
  <c r="M188" i="4"/>
  <c r="M196" i="4"/>
  <c r="M204" i="4"/>
  <c r="M79" i="4"/>
  <c r="M56" i="4"/>
  <c r="M97" i="4"/>
  <c r="M153" i="4"/>
  <c r="M159" i="4"/>
  <c r="M165" i="4"/>
  <c r="M171" i="4"/>
  <c r="M194" i="4"/>
  <c r="M214" i="4"/>
  <c r="M217" i="4"/>
  <c r="M228" i="4"/>
  <c r="M234" i="4"/>
  <c r="M242" i="4"/>
  <c r="M250" i="4"/>
  <c r="M258" i="4"/>
  <c r="M266" i="4"/>
  <c r="M274" i="4"/>
  <c r="M282" i="4"/>
  <c r="M44" i="4"/>
  <c r="M135" i="4"/>
  <c r="M140" i="4"/>
  <c r="M142" i="4"/>
  <c r="M143" i="4"/>
  <c r="M144" i="4"/>
  <c r="M155" i="4"/>
  <c r="M178" i="4"/>
  <c r="M201" i="4"/>
  <c r="M219" i="4"/>
  <c r="M232" i="4"/>
  <c r="M240" i="4"/>
  <c r="M248" i="4"/>
  <c r="M162" i="4"/>
  <c r="M185" i="4"/>
  <c r="M191" i="4"/>
  <c r="M197" i="4"/>
  <c r="M203" i="4"/>
  <c r="M207" i="4"/>
  <c r="M210" i="4"/>
  <c r="M221" i="4"/>
  <c r="M230" i="4"/>
  <c r="M238" i="4"/>
  <c r="M246" i="4"/>
  <c r="M147" i="4"/>
  <c r="M157" i="4"/>
  <c r="M161" i="4"/>
  <c r="M187" i="4"/>
  <c r="M202" i="4"/>
  <c r="M206" i="4"/>
  <c r="M209" i="4"/>
  <c r="M211" i="4"/>
  <c r="M212" i="4"/>
  <c r="M213" i="4"/>
  <c r="M215" i="4"/>
  <c r="M179" i="4"/>
  <c r="M183" i="4"/>
  <c r="M218" i="4"/>
  <c r="M233" i="4"/>
  <c r="M239" i="4"/>
  <c r="M138" i="4"/>
  <c r="M149" i="4"/>
  <c r="M175" i="4"/>
  <c r="M186" i="4"/>
  <c r="M205" i="4"/>
  <c r="M133" i="4"/>
  <c r="M146" i="4"/>
  <c r="M163" i="4"/>
  <c r="M167" i="4"/>
  <c r="M115" i="4"/>
  <c r="M173" i="4"/>
  <c r="M177" i="4"/>
  <c r="M257" i="4"/>
  <c r="M260" i="4"/>
  <c r="M223" i="4"/>
  <c r="M254" i="4"/>
  <c r="M265" i="4"/>
  <c r="M268" i="4"/>
  <c r="M279" i="4"/>
  <c r="M292" i="4"/>
  <c r="M300" i="4"/>
  <c r="M308" i="4"/>
  <c r="M316" i="4"/>
  <c r="M154" i="4"/>
  <c r="M227" i="4"/>
  <c r="M235" i="4"/>
  <c r="M236" i="4"/>
  <c r="M237" i="4"/>
  <c r="M249" i="4"/>
  <c r="M251" i="4"/>
  <c r="M262" i="4"/>
  <c r="M151" i="4"/>
  <c r="M169" i="4"/>
  <c r="M222" i="4"/>
  <c r="M241" i="4"/>
  <c r="M256" i="4"/>
  <c r="M259" i="4"/>
  <c r="M270" i="4"/>
  <c r="M281" i="4"/>
  <c r="M284" i="4"/>
  <c r="M290" i="4"/>
  <c r="M298" i="4"/>
  <c r="M306" i="4"/>
  <c r="M170" i="4"/>
  <c r="M181" i="4"/>
  <c r="M199" i="4"/>
  <c r="M231" i="4"/>
  <c r="M261" i="4"/>
  <c r="M272" i="4"/>
  <c r="M275" i="4"/>
  <c r="M286" i="4"/>
  <c r="M296" i="4"/>
  <c r="M304" i="4"/>
  <c r="M271" i="4"/>
  <c r="M273" i="4"/>
  <c r="M310" i="4"/>
  <c r="M220" i="4"/>
  <c r="M244" i="4"/>
  <c r="M252" i="4"/>
  <c r="M276" i="4"/>
  <c r="M277" i="4"/>
  <c r="M278" i="4"/>
  <c r="M280" i="4"/>
  <c r="M293" i="4"/>
  <c r="M299" i="4"/>
  <c r="M305" i="4"/>
  <c r="M311" i="4"/>
  <c r="M313" i="4"/>
  <c r="M267" i="4"/>
  <c r="M283" i="4"/>
  <c r="M294" i="4"/>
  <c r="M193" i="4"/>
  <c r="M264" i="4"/>
  <c r="M285" i="4"/>
  <c r="M287" i="4"/>
  <c r="M288" i="4"/>
  <c r="M289" i="4"/>
  <c r="M295" i="4"/>
  <c r="M315" i="4"/>
  <c r="M195" i="4"/>
  <c r="M225" i="4"/>
  <c r="M245" i="4"/>
  <c r="M247" i="4"/>
  <c r="M301" i="4"/>
  <c r="M307" i="4"/>
  <c r="M312" i="4"/>
  <c r="M229" i="4"/>
  <c r="M253" i="4"/>
  <c r="M302" i="4"/>
  <c r="M189" i="4"/>
  <c r="M255" i="4"/>
  <c r="M263" i="4"/>
  <c r="M269" i="4"/>
  <c r="M309" i="4"/>
  <c r="M243" i="4"/>
  <c r="M226" i="4"/>
  <c r="M314" i="4"/>
  <c r="M291" i="4"/>
  <c r="M317" i="4"/>
  <c r="M303" i="4"/>
  <c r="M297" i="4"/>
  <c r="O5" i="7"/>
  <c r="O6" i="7"/>
  <c r="O12" i="7"/>
  <c r="O20" i="7"/>
  <c r="O28" i="7"/>
  <c r="O36" i="7"/>
  <c r="O44" i="7"/>
  <c r="O52" i="7"/>
  <c r="O60" i="7"/>
  <c r="O68" i="7"/>
  <c r="O76" i="7"/>
  <c r="O84" i="7"/>
  <c r="O92" i="7"/>
  <c r="O100" i="7"/>
  <c r="O11" i="7"/>
  <c r="O19" i="7"/>
  <c r="O27" i="7"/>
  <c r="O35" i="7"/>
  <c r="O43" i="7"/>
  <c r="O51" i="7"/>
  <c r="O59" i="7"/>
  <c r="O67" i="7"/>
  <c r="O75" i="7"/>
  <c r="O83" i="7"/>
  <c r="O91" i="7"/>
  <c r="O99" i="7"/>
  <c r="O10" i="7"/>
  <c r="O18" i="7"/>
  <c r="O26" i="7"/>
  <c r="O34" i="7"/>
  <c r="O42" i="7"/>
  <c r="O50" i="7"/>
  <c r="O58" i="7"/>
  <c r="O66" i="7"/>
  <c r="O74" i="7"/>
  <c r="O82" i="7"/>
  <c r="O90" i="7"/>
  <c r="O98" i="7"/>
  <c r="O9" i="7"/>
  <c r="O17" i="7"/>
  <c r="O25" i="7"/>
  <c r="O33" i="7"/>
  <c r="O41" i="7"/>
  <c r="O49" i="7"/>
  <c r="O57" i="7"/>
  <c r="O65" i="7"/>
  <c r="O73" i="7"/>
  <c r="O81" i="7"/>
  <c r="O89" i="7"/>
  <c r="O97" i="7"/>
  <c r="O24" i="7"/>
  <c r="O40" i="7"/>
  <c r="O56" i="7"/>
  <c r="O72" i="7"/>
  <c r="O88" i="7"/>
  <c r="O105" i="7"/>
  <c r="O113" i="7"/>
  <c r="O121" i="7"/>
  <c r="O129" i="7"/>
  <c r="O137" i="7"/>
  <c r="O145" i="7"/>
  <c r="O7" i="7"/>
  <c r="O15" i="7"/>
  <c r="O31" i="7"/>
  <c r="O47" i="7"/>
  <c r="O63" i="7"/>
  <c r="O79" i="7"/>
  <c r="O95" i="7"/>
  <c r="O104" i="7"/>
  <c r="O112" i="7"/>
  <c r="O120" i="7"/>
  <c r="O128" i="7"/>
  <c r="O136" i="7"/>
  <c r="O144" i="7"/>
  <c r="O8" i="7"/>
  <c r="O22" i="7"/>
  <c r="O38" i="7"/>
  <c r="O54" i="7"/>
  <c r="O70" i="7"/>
  <c r="O86" i="7"/>
  <c r="O103" i="7"/>
  <c r="O111" i="7"/>
  <c r="O119" i="7"/>
  <c r="O127" i="7"/>
  <c r="O135" i="7"/>
  <c r="O143" i="7"/>
  <c r="O13" i="7"/>
  <c r="O29" i="7"/>
  <c r="O45" i="7"/>
  <c r="O61" i="7"/>
  <c r="O77" i="7"/>
  <c r="O93" i="7"/>
  <c r="O110" i="7"/>
  <c r="O118" i="7"/>
  <c r="O126" i="7"/>
  <c r="O134" i="7"/>
  <c r="O142" i="7"/>
  <c r="O150" i="7"/>
  <c r="O23" i="7"/>
  <c r="O39" i="7"/>
  <c r="O55" i="7"/>
  <c r="O71" i="7"/>
  <c r="O87" i="7"/>
  <c r="O108" i="7"/>
  <c r="O116" i="7"/>
  <c r="O124" i="7"/>
  <c r="O132" i="7"/>
  <c r="O140" i="7"/>
  <c r="O148" i="7"/>
  <c r="O14" i="7"/>
  <c r="O30" i="7"/>
  <c r="O46" i="7"/>
  <c r="O62" i="7"/>
  <c r="O78" i="7"/>
  <c r="O94" i="7"/>
  <c r="O107" i="7"/>
  <c r="O115" i="7"/>
  <c r="O123" i="7"/>
  <c r="O131" i="7"/>
  <c r="O139" i="7"/>
  <c r="O147" i="7"/>
  <c r="O64" i="7"/>
  <c r="O133" i="7"/>
  <c r="O155" i="7"/>
  <c r="O163" i="7"/>
  <c r="O171" i="7"/>
  <c r="O179" i="7"/>
  <c r="O187" i="7"/>
  <c r="O195" i="7"/>
  <c r="O203" i="7"/>
  <c r="O211" i="7"/>
  <c r="O219" i="7"/>
  <c r="O37" i="7"/>
  <c r="O101" i="7"/>
  <c r="O106" i="7"/>
  <c r="O138" i="7"/>
  <c r="O154" i="7"/>
  <c r="O162" i="7"/>
  <c r="O170" i="7"/>
  <c r="O178" i="7"/>
  <c r="O186" i="7"/>
  <c r="O48" i="7"/>
  <c r="O102" i="7"/>
  <c r="O125" i="7"/>
  <c r="O153" i="7"/>
  <c r="O161" i="7"/>
  <c r="O169" i="7"/>
  <c r="O177" i="7"/>
  <c r="O185" i="7"/>
  <c r="O193" i="7"/>
  <c r="O201" i="7"/>
  <c r="O21" i="7"/>
  <c r="O85" i="7"/>
  <c r="O130" i="7"/>
  <c r="O152" i="7"/>
  <c r="O160" i="7"/>
  <c r="O168" i="7"/>
  <c r="O176" i="7"/>
  <c r="O184" i="7"/>
  <c r="O192" i="7"/>
  <c r="O200" i="7"/>
  <c r="O208" i="7"/>
  <c r="O216" i="7"/>
  <c r="O32" i="7"/>
  <c r="O96" i="7"/>
  <c r="O117" i="7"/>
  <c r="O159" i="7"/>
  <c r="O167" i="7"/>
  <c r="O175" i="7"/>
  <c r="O183" i="7"/>
  <c r="O191" i="7"/>
  <c r="O69" i="7"/>
  <c r="O122" i="7"/>
  <c r="O158" i="7"/>
  <c r="O166" i="7"/>
  <c r="O174" i="7"/>
  <c r="O182" i="7"/>
  <c r="O16" i="7"/>
  <c r="O173" i="7"/>
  <c r="O223" i="7"/>
  <c r="O231" i="7"/>
  <c r="O239" i="7"/>
  <c r="O247" i="7"/>
  <c r="O255" i="7"/>
  <c r="O263" i="7"/>
  <c r="O271" i="7"/>
  <c r="O279" i="7"/>
  <c r="O53" i="7"/>
  <c r="O114" i="7"/>
  <c r="O149" i="7"/>
  <c r="O164" i="7"/>
  <c r="O214" i="7"/>
  <c r="O217" i="7"/>
  <c r="O220" i="7"/>
  <c r="O230" i="7"/>
  <c r="O238" i="7"/>
  <c r="O246" i="7"/>
  <c r="O254" i="7"/>
  <c r="O262" i="7"/>
  <c r="O270" i="7"/>
  <c r="O151" i="7"/>
  <c r="O165" i="7"/>
  <c r="O196" i="7"/>
  <c r="O198" i="7"/>
  <c r="O205" i="7"/>
  <c r="O229" i="7"/>
  <c r="O237" i="7"/>
  <c r="O245" i="7"/>
  <c r="O253" i="7"/>
  <c r="O156" i="7"/>
  <c r="O188" i="7"/>
  <c r="O194" i="7"/>
  <c r="O222" i="7"/>
  <c r="O228" i="7"/>
  <c r="O236" i="7"/>
  <c r="O244" i="7"/>
  <c r="O252" i="7"/>
  <c r="O260" i="7"/>
  <c r="O268" i="7"/>
  <c r="O276" i="7"/>
  <c r="O180" i="7"/>
  <c r="O189" i="7"/>
  <c r="O204" i="7"/>
  <c r="O226" i="7"/>
  <c r="O234" i="7"/>
  <c r="O242" i="7"/>
  <c r="O250" i="7"/>
  <c r="O258" i="7"/>
  <c r="O80" i="7"/>
  <c r="O109" i="7"/>
  <c r="O181" i="7"/>
  <c r="O197" i="7"/>
  <c r="O199" i="7"/>
  <c r="O215" i="7"/>
  <c r="O218" i="7"/>
  <c r="O221" i="7"/>
  <c r="O225" i="7"/>
  <c r="O233" i="7"/>
  <c r="O241" i="7"/>
  <c r="O249" i="7"/>
  <c r="O257" i="7"/>
  <c r="O265" i="7"/>
  <c r="O141" i="7"/>
  <c r="O210" i="7"/>
  <c r="O227" i="7"/>
  <c r="O266" i="7"/>
  <c r="O286" i="7"/>
  <c r="O294" i="7"/>
  <c r="O302" i="7"/>
  <c r="O310" i="7"/>
  <c r="O146" i="7"/>
  <c r="O232" i="7"/>
  <c r="O259" i="7"/>
  <c r="O264" i="7"/>
  <c r="O272" i="7"/>
  <c r="O285" i="7"/>
  <c r="O293" i="7"/>
  <c r="O301" i="7"/>
  <c r="O309" i="7"/>
  <c r="O317" i="7"/>
  <c r="O251" i="7"/>
  <c r="O274" i="7"/>
  <c r="O277" i="7"/>
  <c r="O280" i="7"/>
  <c r="O284" i="7"/>
  <c r="O292" i="7"/>
  <c r="O300" i="7"/>
  <c r="O308" i="7"/>
  <c r="O316" i="7"/>
  <c r="O172" i="7"/>
  <c r="O190" i="7"/>
  <c r="O206" i="7"/>
  <c r="O212" i="7"/>
  <c r="O224" i="7"/>
  <c r="O256" i="7"/>
  <c r="O267" i="7"/>
  <c r="O269" i="7"/>
  <c r="O283" i="7"/>
  <c r="O291" i="7"/>
  <c r="O299" i="7"/>
  <c r="O307" i="7"/>
  <c r="O315" i="7"/>
  <c r="O235" i="7"/>
  <c r="O296" i="7"/>
  <c r="O157" i="7"/>
  <c r="O207" i="7"/>
  <c r="O213" i="7"/>
  <c r="O243" i="7"/>
  <c r="O282" i="7"/>
  <c r="O290" i="7"/>
  <c r="O298" i="7"/>
  <c r="O306" i="7"/>
  <c r="O314" i="7"/>
  <c r="O202" i="7"/>
  <c r="O261" i="7"/>
  <c r="O288" i="7"/>
  <c r="O304" i="7"/>
  <c r="O248" i="7"/>
  <c r="O273" i="7"/>
  <c r="O289" i="7"/>
  <c r="O297" i="7"/>
  <c r="O305" i="7"/>
  <c r="O313" i="7"/>
  <c r="O312" i="7"/>
  <c r="O209" i="7"/>
  <c r="O240" i="7"/>
  <c r="O281" i="7"/>
  <c r="O311" i="7"/>
  <c r="O295" i="7"/>
  <c r="O287" i="7"/>
  <c r="O303" i="7"/>
  <c r="O275" i="7"/>
  <c r="O278" i="7"/>
  <c r="P4" i="7"/>
  <c r="N4" i="4"/>
  <c r="N5" i="4" l="1"/>
  <c r="N11" i="4"/>
  <c r="N19" i="4"/>
  <c r="N27" i="4"/>
  <c r="N35" i="4"/>
  <c r="N43" i="4"/>
  <c r="N9" i="4"/>
  <c r="N17" i="4"/>
  <c r="N25" i="4"/>
  <c r="N33" i="4"/>
  <c r="N41" i="4"/>
  <c r="N7" i="4"/>
  <c r="N15" i="4"/>
  <c r="N23" i="4"/>
  <c r="N31" i="4"/>
  <c r="N39" i="4"/>
  <c r="N47" i="4"/>
  <c r="N10" i="4"/>
  <c r="N16" i="4"/>
  <c r="N22" i="4"/>
  <c r="N45" i="4"/>
  <c r="N56" i="4"/>
  <c r="N64" i="4"/>
  <c r="N72" i="4"/>
  <c r="N6" i="4"/>
  <c r="N29" i="4"/>
  <c r="N49" i="4"/>
  <c r="N54" i="4"/>
  <c r="N62" i="4"/>
  <c r="N13" i="4"/>
  <c r="N36" i="4"/>
  <c r="N42" i="4"/>
  <c r="N52" i="4"/>
  <c r="N60" i="4"/>
  <c r="N40" i="4"/>
  <c r="N44" i="4"/>
  <c r="N50" i="4"/>
  <c r="N51" i="4"/>
  <c r="N75" i="4"/>
  <c r="N79" i="4"/>
  <c r="N87" i="4"/>
  <c r="N95" i="4"/>
  <c r="N103" i="4"/>
  <c r="N24" i="4"/>
  <c r="N28" i="4"/>
  <c r="N58" i="4"/>
  <c r="N63" i="4"/>
  <c r="N77" i="4"/>
  <c r="N85" i="4"/>
  <c r="N8" i="4"/>
  <c r="N12" i="4"/>
  <c r="N38" i="4"/>
  <c r="N66" i="4"/>
  <c r="N68" i="4"/>
  <c r="N83" i="4"/>
  <c r="N59" i="4"/>
  <c r="N78" i="4"/>
  <c r="N84" i="4"/>
  <c r="N91" i="4"/>
  <c r="N102" i="4"/>
  <c r="N106" i="4"/>
  <c r="N114" i="4"/>
  <c r="N122" i="4"/>
  <c r="N130" i="4"/>
  <c r="N138" i="4"/>
  <c r="N146" i="4"/>
  <c r="N46" i="4"/>
  <c r="N48" i="4"/>
  <c r="N93" i="4"/>
  <c r="N96" i="4"/>
  <c r="N112" i="4"/>
  <c r="N120" i="4"/>
  <c r="N128" i="4"/>
  <c r="N18" i="4"/>
  <c r="N61" i="4"/>
  <c r="N81" i="4"/>
  <c r="N88" i="4"/>
  <c r="N98" i="4"/>
  <c r="N110" i="4"/>
  <c r="N118" i="4"/>
  <c r="N126" i="4"/>
  <c r="N20" i="4"/>
  <c r="N34" i="4"/>
  <c r="N57" i="4"/>
  <c r="N65" i="4"/>
  <c r="N67" i="4"/>
  <c r="N82" i="4"/>
  <c r="N97" i="4"/>
  <c r="N99" i="4"/>
  <c r="N100" i="4"/>
  <c r="N101" i="4"/>
  <c r="N115" i="4"/>
  <c r="N121" i="4"/>
  <c r="N53" i="4"/>
  <c r="N55" i="4"/>
  <c r="N86" i="4"/>
  <c r="N104" i="4"/>
  <c r="N116" i="4"/>
  <c r="N14" i="4"/>
  <c r="N69" i="4"/>
  <c r="N105" i="4"/>
  <c r="N111" i="4"/>
  <c r="N117" i="4"/>
  <c r="N21" i="4"/>
  <c r="N123" i="4"/>
  <c r="N26" i="4"/>
  <c r="N76" i="4"/>
  <c r="N90" i="4"/>
  <c r="N92" i="4"/>
  <c r="N108" i="4"/>
  <c r="N131" i="4"/>
  <c r="N133" i="4"/>
  <c r="N135" i="4"/>
  <c r="N124" i="4"/>
  <c r="N137" i="4"/>
  <c r="N140" i="4"/>
  <c r="N153" i="4"/>
  <c r="N161" i="4"/>
  <c r="N169" i="4"/>
  <c r="N177" i="4"/>
  <c r="N185" i="4"/>
  <c r="N193" i="4"/>
  <c r="N201" i="4"/>
  <c r="N209" i="4"/>
  <c r="N217" i="4"/>
  <c r="N225" i="4"/>
  <c r="N74" i="4"/>
  <c r="N113" i="4"/>
  <c r="N129" i="4"/>
  <c r="N142" i="4"/>
  <c r="N151" i="4"/>
  <c r="N159" i="4"/>
  <c r="N167" i="4"/>
  <c r="N175" i="4"/>
  <c r="N183" i="4"/>
  <c r="N191" i="4"/>
  <c r="N199" i="4"/>
  <c r="N30" i="4"/>
  <c r="N70" i="4"/>
  <c r="N132" i="4"/>
  <c r="N136" i="4"/>
  <c r="N32" i="4"/>
  <c r="N71" i="4"/>
  <c r="N94" i="4"/>
  <c r="N109" i="4"/>
  <c r="N144" i="4"/>
  <c r="N147" i="4"/>
  <c r="N157" i="4"/>
  <c r="N165" i="4"/>
  <c r="N173" i="4"/>
  <c r="N181" i="4"/>
  <c r="N189" i="4"/>
  <c r="N197" i="4"/>
  <c r="N205" i="4"/>
  <c r="N80" i="4"/>
  <c r="N89" i="4"/>
  <c r="N37" i="4"/>
  <c r="N127" i="4"/>
  <c r="N170" i="4"/>
  <c r="N176" i="4"/>
  <c r="N182" i="4"/>
  <c r="N188" i="4"/>
  <c r="N220" i="4"/>
  <c r="N235" i="4"/>
  <c r="N243" i="4"/>
  <c r="N251" i="4"/>
  <c r="N259" i="4"/>
  <c r="N267" i="4"/>
  <c r="N275" i="4"/>
  <c r="N283" i="4"/>
  <c r="N73" i="4"/>
  <c r="N139" i="4"/>
  <c r="N141" i="4"/>
  <c r="N154" i="4"/>
  <c r="N160" i="4"/>
  <c r="N166" i="4"/>
  <c r="N172" i="4"/>
  <c r="N195" i="4"/>
  <c r="N206" i="4"/>
  <c r="N208" i="4"/>
  <c r="N211" i="4"/>
  <c r="N222" i="4"/>
  <c r="N233" i="4"/>
  <c r="N241" i="4"/>
  <c r="N249" i="4"/>
  <c r="N107" i="4"/>
  <c r="N119" i="4"/>
  <c r="N125" i="4"/>
  <c r="N148" i="4"/>
  <c r="N149" i="4"/>
  <c r="N150" i="4"/>
  <c r="N156" i="4"/>
  <c r="N179" i="4"/>
  <c r="N202" i="4"/>
  <c r="N213" i="4"/>
  <c r="N224" i="4"/>
  <c r="N227" i="4"/>
  <c r="N231" i="4"/>
  <c r="N239" i="4"/>
  <c r="N247" i="4"/>
  <c r="N210" i="4"/>
  <c r="N232" i="4"/>
  <c r="N168" i="4"/>
  <c r="N187" i="4"/>
  <c r="N198" i="4"/>
  <c r="N212" i="4"/>
  <c r="N214" i="4"/>
  <c r="N215" i="4"/>
  <c r="N216" i="4"/>
  <c r="N244" i="4"/>
  <c r="N164" i="4"/>
  <c r="N190" i="4"/>
  <c r="N194" i="4"/>
  <c r="N171" i="4"/>
  <c r="N186" i="4"/>
  <c r="N134" i="4"/>
  <c r="N145" i="4"/>
  <c r="N162" i="4"/>
  <c r="N192" i="4"/>
  <c r="N203" i="4"/>
  <c r="N252" i="4"/>
  <c r="N263" i="4"/>
  <c r="N228" i="4"/>
  <c r="N248" i="4"/>
  <c r="N257" i="4"/>
  <c r="N260" i="4"/>
  <c r="N271" i="4"/>
  <c r="N282" i="4"/>
  <c r="N285" i="4"/>
  <c r="N293" i="4"/>
  <c r="N301" i="4"/>
  <c r="N309" i="4"/>
  <c r="N317" i="4"/>
  <c r="N219" i="4"/>
  <c r="N223" i="4"/>
  <c r="N234" i="4"/>
  <c r="N254" i="4"/>
  <c r="N265" i="4"/>
  <c r="N143" i="4"/>
  <c r="N158" i="4"/>
  <c r="N180" i="4"/>
  <c r="N236" i="4"/>
  <c r="N237" i="4"/>
  <c r="N238" i="4"/>
  <c r="N240" i="4"/>
  <c r="N262" i="4"/>
  <c r="N273" i="4"/>
  <c r="N276" i="4"/>
  <c r="N287" i="4"/>
  <c r="N291" i="4"/>
  <c r="N299" i="4"/>
  <c r="N307" i="4"/>
  <c r="N152" i="4"/>
  <c r="N163" i="4"/>
  <c r="N174" i="4"/>
  <c r="N218" i="4"/>
  <c r="N221" i="4"/>
  <c r="N226" i="4"/>
  <c r="N245" i="4"/>
  <c r="N250" i="4"/>
  <c r="N253" i="4"/>
  <c r="N264" i="4"/>
  <c r="N278" i="4"/>
  <c r="N289" i="4"/>
  <c r="N297" i="4"/>
  <c r="N305" i="4"/>
  <c r="N230" i="4"/>
  <c r="N246" i="4"/>
  <c r="N255" i="4"/>
  <c r="N268" i="4"/>
  <c r="N269" i="4"/>
  <c r="N270" i="4"/>
  <c r="N272" i="4"/>
  <c r="N292" i="4"/>
  <c r="N298" i="4"/>
  <c r="N304" i="4"/>
  <c r="N200" i="4"/>
  <c r="N274" i="4"/>
  <c r="N310" i="4"/>
  <c r="N316" i="4"/>
  <c r="N277" i="4"/>
  <c r="N279" i="4"/>
  <c r="N280" i="4"/>
  <c r="N281" i="4"/>
  <c r="N311" i="4"/>
  <c r="N313" i="4"/>
  <c r="N155" i="4"/>
  <c r="N184" i="4"/>
  <c r="N242" i="4"/>
  <c r="N284" i="4"/>
  <c r="N286" i="4"/>
  <c r="N294" i="4"/>
  <c r="N300" i="4"/>
  <c r="N306" i="4"/>
  <c r="N204" i="4"/>
  <c r="N256" i="4"/>
  <c r="N288" i="4"/>
  <c r="N295" i="4"/>
  <c r="N315" i="4"/>
  <c r="N196" i="4"/>
  <c r="N261" i="4"/>
  <c r="N290" i="4"/>
  <c r="N296" i="4"/>
  <c r="N312" i="4"/>
  <c r="N207" i="4"/>
  <c r="N303" i="4"/>
  <c r="N314" i="4"/>
  <c r="N258" i="4"/>
  <c r="N308" i="4"/>
  <c r="N178" i="4"/>
  <c r="N229" i="4"/>
  <c r="N302" i="4"/>
  <c r="N266" i="4"/>
  <c r="P5" i="7"/>
  <c r="P7" i="7"/>
  <c r="P6" i="7"/>
  <c r="P13" i="7"/>
  <c r="P21" i="7"/>
  <c r="P29" i="7"/>
  <c r="P37" i="7"/>
  <c r="P45" i="7"/>
  <c r="P53" i="7"/>
  <c r="P61" i="7"/>
  <c r="P69" i="7"/>
  <c r="P77" i="7"/>
  <c r="P85" i="7"/>
  <c r="P93" i="7"/>
  <c r="P101" i="7"/>
  <c r="P12" i="7"/>
  <c r="P20" i="7"/>
  <c r="P28" i="7"/>
  <c r="P36" i="7"/>
  <c r="P44" i="7"/>
  <c r="P52" i="7"/>
  <c r="P60" i="7"/>
  <c r="P68" i="7"/>
  <c r="P76" i="7"/>
  <c r="P84" i="7"/>
  <c r="P92" i="7"/>
  <c r="P100" i="7"/>
  <c r="P11" i="7"/>
  <c r="P19" i="7"/>
  <c r="P27" i="7"/>
  <c r="P35" i="7"/>
  <c r="P43" i="7"/>
  <c r="P51" i="7"/>
  <c r="P59" i="7"/>
  <c r="P67" i="7"/>
  <c r="P75" i="7"/>
  <c r="P83" i="7"/>
  <c r="P91" i="7"/>
  <c r="P99" i="7"/>
  <c r="P10" i="7"/>
  <c r="P18" i="7"/>
  <c r="P26" i="7"/>
  <c r="P34" i="7"/>
  <c r="P42" i="7"/>
  <c r="P50" i="7"/>
  <c r="P58" i="7"/>
  <c r="P66" i="7"/>
  <c r="P74" i="7"/>
  <c r="P82" i="7"/>
  <c r="P90" i="7"/>
  <c r="P98" i="7"/>
  <c r="P17" i="7"/>
  <c r="P33" i="7"/>
  <c r="P49" i="7"/>
  <c r="P65" i="7"/>
  <c r="P81" i="7"/>
  <c r="P97" i="7"/>
  <c r="P106" i="7"/>
  <c r="P114" i="7"/>
  <c r="P122" i="7"/>
  <c r="P130" i="7"/>
  <c r="P138" i="7"/>
  <c r="P146" i="7"/>
  <c r="P24" i="7"/>
  <c r="P40" i="7"/>
  <c r="P56" i="7"/>
  <c r="P72" i="7"/>
  <c r="P88" i="7"/>
  <c r="P105" i="7"/>
  <c r="P113" i="7"/>
  <c r="P121" i="7"/>
  <c r="P129" i="7"/>
  <c r="P137" i="7"/>
  <c r="P145" i="7"/>
  <c r="P15" i="7"/>
  <c r="P31" i="7"/>
  <c r="P47" i="7"/>
  <c r="P63" i="7"/>
  <c r="P79" i="7"/>
  <c r="P95" i="7"/>
  <c r="P104" i="7"/>
  <c r="P112" i="7"/>
  <c r="P120" i="7"/>
  <c r="P128" i="7"/>
  <c r="P136" i="7"/>
  <c r="P144" i="7"/>
  <c r="P8" i="7"/>
  <c r="P22" i="7"/>
  <c r="P38" i="7"/>
  <c r="P54" i="7"/>
  <c r="P70" i="7"/>
  <c r="P86" i="7"/>
  <c r="P103" i="7"/>
  <c r="P111" i="7"/>
  <c r="P119" i="7"/>
  <c r="P127" i="7"/>
  <c r="P135" i="7"/>
  <c r="P143" i="7"/>
  <c r="P151" i="7"/>
  <c r="P16" i="7"/>
  <c r="P32" i="7"/>
  <c r="P48" i="7"/>
  <c r="P64" i="7"/>
  <c r="P80" i="7"/>
  <c r="P96" i="7"/>
  <c r="P102" i="7"/>
  <c r="P109" i="7"/>
  <c r="P117" i="7"/>
  <c r="P125" i="7"/>
  <c r="P133" i="7"/>
  <c r="P141" i="7"/>
  <c r="P149" i="7"/>
  <c r="P23" i="7"/>
  <c r="P39" i="7"/>
  <c r="P55" i="7"/>
  <c r="P71" i="7"/>
  <c r="P87" i="7"/>
  <c r="P108" i="7"/>
  <c r="P116" i="7"/>
  <c r="P124" i="7"/>
  <c r="P132" i="7"/>
  <c r="P140" i="7"/>
  <c r="P148" i="7"/>
  <c r="P9" i="7"/>
  <c r="P73" i="7"/>
  <c r="P110" i="7"/>
  <c r="P142" i="7"/>
  <c r="P156" i="7"/>
  <c r="P164" i="7"/>
  <c r="P172" i="7"/>
  <c r="P180" i="7"/>
  <c r="P188" i="7"/>
  <c r="P196" i="7"/>
  <c r="P204" i="7"/>
  <c r="P212" i="7"/>
  <c r="P220" i="7"/>
  <c r="P46" i="7"/>
  <c r="P115" i="7"/>
  <c r="P155" i="7"/>
  <c r="P163" i="7"/>
  <c r="P171" i="7"/>
  <c r="P179" i="7"/>
  <c r="P187" i="7"/>
  <c r="P57" i="7"/>
  <c r="P134" i="7"/>
  <c r="P147" i="7"/>
  <c r="P154" i="7"/>
  <c r="P162" i="7"/>
  <c r="P170" i="7"/>
  <c r="P178" i="7"/>
  <c r="P186" i="7"/>
  <c r="P194" i="7"/>
  <c r="P202" i="7"/>
  <c r="P30" i="7"/>
  <c r="P94" i="7"/>
  <c r="P107" i="7"/>
  <c r="P139" i="7"/>
  <c r="P150" i="7"/>
  <c r="P153" i="7"/>
  <c r="P161" i="7"/>
  <c r="P169" i="7"/>
  <c r="P177" i="7"/>
  <c r="P185" i="7"/>
  <c r="P193" i="7"/>
  <c r="P201" i="7"/>
  <c r="P209" i="7"/>
  <c r="P217" i="7"/>
  <c r="P41" i="7"/>
  <c r="P126" i="7"/>
  <c r="P152" i="7"/>
  <c r="P160" i="7"/>
  <c r="P168" i="7"/>
  <c r="P176" i="7"/>
  <c r="P184" i="7"/>
  <c r="P192" i="7"/>
  <c r="P14" i="7"/>
  <c r="P78" i="7"/>
  <c r="P131" i="7"/>
  <c r="P159" i="7"/>
  <c r="P167" i="7"/>
  <c r="P175" i="7"/>
  <c r="P183" i="7"/>
  <c r="P89" i="7"/>
  <c r="P182" i="7"/>
  <c r="P190" i="7"/>
  <c r="P206" i="7"/>
  <c r="P224" i="7"/>
  <c r="P232" i="7"/>
  <c r="P240" i="7"/>
  <c r="P248" i="7"/>
  <c r="P256" i="7"/>
  <c r="P264" i="7"/>
  <c r="P272" i="7"/>
  <c r="P280" i="7"/>
  <c r="P173" i="7"/>
  <c r="P203" i="7"/>
  <c r="P223" i="7"/>
  <c r="P231" i="7"/>
  <c r="P239" i="7"/>
  <c r="P247" i="7"/>
  <c r="P255" i="7"/>
  <c r="P263" i="7"/>
  <c r="P271" i="7"/>
  <c r="P25" i="7"/>
  <c r="P118" i="7"/>
  <c r="P174" i="7"/>
  <c r="P191" i="7"/>
  <c r="P208" i="7"/>
  <c r="P211" i="7"/>
  <c r="P214" i="7"/>
  <c r="P230" i="7"/>
  <c r="P238" i="7"/>
  <c r="P246" i="7"/>
  <c r="P254" i="7"/>
  <c r="P62" i="7"/>
  <c r="P165" i="7"/>
  <c r="P198" i="7"/>
  <c r="P200" i="7"/>
  <c r="P205" i="7"/>
  <c r="P229" i="7"/>
  <c r="P237" i="7"/>
  <c r="P245" i="7"/>
  <c r="P253" i="7"/>
  <c r="P261" i="7"/>
  <c r="P269" i="7"/>
  <c r="P277" i="7"/>
  <c r="P123" i="7"/>
  <c r="P157" i="7"/>
  <c r="P207" i="7"/>
  <c r="P210" i="7"/>
  <c r="P213" i="7"/>
  <c r="P227" i="7"/>
  <c r="P235" i="7"/>
  <c r="P243" i="7"/>
  <c r="P251" i="7"/>
  <c r="P259" i="7"/>
  <c r="P158" i="7"/>
  <c r="P189" i="7"/>
  <c r="P226" i="7"/>
  <c r="P234" i="7"/>
  <c r="P242" i="7"/>
  <c r="P250" i="7"/>
  <c r="P258" i="7"/>
  <c r="P266" i="7"/>
  <c r="P166" i="7"/>
  <c r="P216" i="7"/>
  <c r="P222" i="7"/>
  <c r="P236" i="7"/>
  <c r="P270" i="7"/>
  <c r="P275" i="7"/>
  <c r="P278" i="7"/>
  <c r="P281" i="7"/>
  <c r="P287" i="7"/>
  <c r="P295" i="7"/>
  <c r="P303" i="7"/>
  <c r="P311" i="7"/>
  <c r="P197" i="7"/>
  <c r="P241" i="7"/>
  <c r="P286" i="7"/>
  <c r="P294" i="7"/>
  <c r="P302" i="7"/>
  <c r="P310" i="7"/>
  <c r="P228" i="7"/>
  <c r="P262" i="7"/>
  <c r="P285" i="7"/>
  <c r="P293" i="7"/>
  <c r="P301" i="7"/>
  <c r="P309" i="7"/>
  <c r="P317" i="7"/>
  <c r="P199" i="7"/>
  <c r="P218" i="7"/>
  <c r="P233" i="7"/>
  <c r="P274" i="7"/>
  <c r="P284" i="7"/>
  <c r="P292" i="7"/>
  <c r="P300" i="7"/>
  <c r="P308" i="7"/>
  <c r="P316" i="7"/>
  <c r="P244" i="7"/>
  <c r="P289" i="7"/>
  <c r="P221" i="7"/>
  <c r="P268" i="7"/>
  <c r="P219" i="7"/>
  <c r="P252" i="7"/>
  <c r="P260" i="7"/>
  <c r="P267" i="7"/>
  <c r="P283" i="7"/>
  <c r="P291" i="7"/>
  <c r="P299" i="7"/>
  <c r="P307" i="7"/>
  <c r="P315" i="7"/>
  <c r="P273" i="7"/>
  <c r="P297" i="7"/>
  <c r="P313" i="7"/>
  <c r="P249" i="7"/>
  <c r="P225" i="7"/>
  <c r="P257" i="7"/>
  <c r="P265" i="7"/>
  <c r="P276" i="7"/>
  <c r="P279" i="7"/>
  <c r="P282" i="7"/>
  <c r="P290" i="7"/>
  <c r="P298" i="7"/>
  <c r="P306" i="7"/>
  <c r="P314" i="7"/>
  <c r="P305" i="7"/>
  <c r="P181" i="7"/>
  <c r="P215" i="7"/>
  <c r="P195" i="7"/>
  <c r="P296" i="7"/>
  <c r="P304" i="7"/>
  <c r="P312" i="7"/>
  <c r="P288" i="7"/>
  <c r="Q4" i="7"/>
  <c r="O4" i="4"/>
  <c r="O5" i="4" l="1"/>
  <c r="O12" i="4"/>
  <c r="O20" i="4"/>
  <c r="O28" i="4"/>
  <c r="O36" i="4"/>
  <c r="O44" i="4"/>
  <c r="O10" i="4"/>
  <c r="O18" i="4"/>
  <c r="O26" i="4"/>
  <c r="O34" i="4"/>
  <c r="O42" i="4"/>
  <c r="O8" i="4"/>
  <c r="O16" i="4"/>
  <c r="O24" i="4"/>
  <c r="O32" i="4"/>
  <c r="O40" i="4"/>
  <c r="O21" i="4"/>
  <c r="O27" i="4"/>
  <c r="O33" i="4"/>
  <c r="O39" i="4"/>
  <c r="O50" i="4"/>
  <c r="O57" i="4"/>
  <c r="O65" i="4"/>
  <c r="O73" i="4"/>
  <c r="O11" i="4"/>
  <c r="O17" i="4"/>
  <c r="O23" i="4"/>
  <c r="O46" i="4"/>
  <c r="O55" i="4"/>
  <c r="O63" i="4"/>
  <c r="O7" i="4"/>
  <c r="O30" i="4"/>
  <c r="O53" i="4"/>
  <c r="O61" i="4"/>
  <c r="O14" i="4"/>
  <c r="O25" i="4"/>
  <c r="O29" i="4"/>
  <c r="O48" i="4"/>
  <c r="O49" i="4"/>
  <c r="O56" i="4"/>
  <c r="O62" i="4"/>
  <c r="O67" i="4"/>
  <c r="O80" i="4"/>
  <c r="O88" i="4"/>
  <c r="O96" i="4"/>
  <c r="O104" i="4"/>
  <c r="O13" i="4"/>
  <c r="O43" i="4"/>
  <c r="O52" i="4"/>
  <c r="O69" i="4"/>
  <c r="O78" i="4"/>
  <c r="O86" i="4"/>
  <c r="O59" i="4"/>
  <c r="O71" i="4"/>
  <c r="O74" i="4"/>
  <c r="O84" i="4"/>
  <c r="O6" i="4"/>
  <c r="O41" i="4"/>
  <c r="O64" i="4"/>
  <c r="O89" i="4"/>
  <c r="O94" i="4"/>
  <c r="O97" i="4"/>
  <c r="O107" i="4"/>
  <c r="O115" i="4"/>
  <c r="O123" i="4"/>
  <c r="O131" i="4"/>
  <c r="O139" i="4"/>
  <c r="O147" i="4"/>
  <c r="O35" i="4"/>
  <c r="O37" i="4"/>
  <c r="O51" i="4"/>
  <c r="O79" i="4"/>
  <c r="O85" i="4"/>
  <c r="O99" i="4"/>
  <c r="O105" i="4"/>
  <c r="O113" i="4"/>
  <c r="O121" i="4"/>
  <c r="O129" i="4"/>
  <c r="O90" i="4"/>
  <c r="O101" i="4"/>
  <c r="O111" i="4"/>
  <c r="O119" i="4"/>
  <c r="O70" i="4"/>
  <c r="O98" i="4"/>
  <c r="O109" i="4"/>
  <c r="O31" i="4"/>
  <c r="O38" i="4"/>
  <c r="O82" i="4"/>
  <c r="O87" i="4"/>
  <c r="O100" i="4"/>
  <c r="O102" i="4"/>
  <c r="O103" i="4"/>
  <c r="O110" i="4"/>
  <c r="O127" i="4"/>
  <c r="O45" i="4"/>
  <c r="O72" i="4"/>
  <c r="O75" i="4"/>
  <c r="O116" i="4"/>
  <c r="O122" i="4"/>
  <c r="O60" i="4"/>
  <c r="O81" i="4"/>
  <c r="O117" i="4"/>
  <c r="O130" i="4"/>
  <c r="O132" i="4"/>
  <c r="O19" i="4"/>
  <c r="O47" i="4"/>
  <c r="O125" i="4"/>
  <c r="O15" i="4"/>
  <c r="O83" i="4"/>
  <c r="O92" i="4"/>
  <c r="O112" i="4"/>
  <c r="O114" i="4"/>
  <c r="O77" i="4"/>
  <c r="O143" i="4"/>
  <c r="O154" i="4"/>
  <c r="O162" i="4"/>
  <c r="O170" i="4"/>
  <c r="O178" i="4"/>
  <c r="O186" i="4"/>
  <c r="O194" i="4"/>
  <c r="O202" i="4"/>
  <c r="O210" i="4"/>
  <c r="O218" i="4"/>
  <c r="O226" i="4"/>
  <c r="O54" i="4"/>
  <c r="O126" i="4"/>
  <c r="O134" i="4"/>
  <c r="O145" i="4"/>
  <c r="O148" i="4"/>
  <c r="O152" i="4"/>
  <c r="O160" i="4"/>
  <c r="O168" i="4"/>
  <c r="O176" i="4"/>
  <c r="O184" i="4"/>
  <c r="O192" i="4"/>
  <c r="O200" i="4"/>
  <c r="O66" i="4"/>
  <c r="O91" i="4"/>
  <c r="O118" i="4"/>
  <c r="O120" i="4"/>
  <c r="O22" i="4"/>
  <c r="O128" i="4"/>
  <c r="O136" i="4"/>
  <c r="O150" i="4"/>
  <c r="O158" i="4"/>
  <c r="O166" i="4"/>
  <c r="O174" i="4"/>
  <c r="O182" i="4"/>
  <c r="O190" i="4"/>
  <c r="O198" i="4"/>
  <c r="O206" i="4"/>
  <c r="O68" i="4"/>
  <c r="O95" i="4"/>
  <c r="O9" i="4"/>
  <c r="O58" i="4"/>
  <c r="O164" i="4"/>
  <c r="O187" i="4"/>
  <c r="O193" i="4"/>
  <c r="O199" i="4"/>
  <c r="O205" i="4"/>
  <c r="O209" i="4"/>
  <c r="O212" i="4"/>
  <c r="O223" i="4"/>
  <c r="O236" i="4"/>
  <c r="O244" i="4"/>
  <c r="O252" i="4"/>
  <c r="O260" i="4"/>
  <c r="O268" i="4"/>
  <c r="O276" i="4"/>
  <c r="O284" i="4"/>
  <c r="O133" i="4"/>
  <c r="O138" i="4"/>
  <c r="O171" i="4"/>
  <c r="O177" i="4"/>
  <c r="O183" i="4"/>
  <c r="O189" i="4"/>
  <c r="O214" i="4"/>
  <c r="O225" i="4"/>
  <c r="O228" i="4"/>
  <c r="O234" i="4"/>
  <c r="O242" i="4"/>
  <c r="O76" i="4"/>
  <c r="O93" i="4"/>
  <c r="O146" i="4"/>
  <c r="O155" i="4"/>
  <c r="O161" i="4"/>
  <c r="O167" i="4"/>
  <c r="O173" i="4"/>
  <c r="O196" i="4"/>
  <c r="O216" i="4"/>
  <c r="O219" i="4"/>
  <c r="O232" i="4"/>
  <c r="O240" i="4"/>
  <c r="O248" i="4"/>
  <c r="O108" i="4"/>
  <c r="O165" i="4"/>
  <c r="O169" i="4"/>
  <c r="O180" i="4"/>
  <c r="O191" i="4"/>
  <c r="O195" i="4"/>
  <c r="O207" i="4"/>
  <c r="O208" i="4"/>
  <c r="O135" i="4"/>
  <c r="O144" i="4"/>
  <c r="O157" i="4"/>
  <c r="O172" i="4"/>
  <c r="O211" i="4"/>
  <c r="O213" i="4"/>
  <c r="O238" i="4"/>
  <c r="O141" i="4"/>
  <c r="O153" i="4"/>
  <c r="O179" i="4"/>
  <c r="O215" i="4"/>
  <c r="O149" i="4"/>
  <c r="O156" i="4"/>
  <c r="O175" i="4"/>
  <c r="O197" i="4"/>
  <c r="O201" i="4"/>
  <c r="O106" i="4"/>
  <c r="O151" i="4"/>
  <c r="O181" i="4"/>
  <c r="O204" i="4"/>
  <c r="O217" i="4"/>
  <c r="O220" i="4"/>
  <c r="O224" i="4"/>
  <c r="O229" i="4"/>
  <c r="O247" i="4"/>
  <c r="O255" i="4"/>
  <c r="O266" i="4"/>
  <c r="O137" i="4"/>
  <c r="O263" i="4"/>
  <c r="O274" i="4"/>
  <c r="O277" i="4"/>
  <c r="O288" i="4"/>
  <c r="O294" i="4"/>
  <c r="O302" i="4"/>
  <c r="O310" i="4"/>
  <c r="O142" i="4"/>
  <c r="O257" i="4"/>
  <c r="O227" i="4"/>
  <c r="O233" i="4"/>
  <c r="O235" i="4"/>
  <c r="O239" i="4"/>
  <c r="O249" i="4"/>
  <c r="O251" i="4"/>
  <c r="O254" i="4"/>
  <c r="O265" i="4"/>
  <c r="O279" i="4"/>
  <c r="O292" i="4"/>
  <c r="O300" i="4"/>
  <c r="O308" i="4"/>
  <c r="O159" i="4"/>
  <c r="O188" i="4"/>
  <c r="O243" i="4"/>
  <c r="O256" i="4"/>
  <c r="O267" i="4"/>
  <c r="O270" i="4"/>
  <c r="O281" i="4"/>
  <c r="O290" i="4"/>
  <c r="O298" i="4"/>
  <c r="O306" i="4"/>
  <c r="O140" i="4"/>
  <c r="O241" i="4"/>
  <c r="O303" i="4"/>
  <c r="O309" i="4"/>
  <c r="O230" i="4"/>
  <c r="O246" i="4"/>
  <c r="O269" i="4"/>
  <c r="O271" i="4"/>
  <c r="O272" i="4"/>
  <c r="O273" i="4"/>
  <c r="O275" i="4"/>
  <c r="O304" i="4"/>
  <c r="O163" i="4"/>
  <c r="O262" i="4"/>
  <c r="O278" i="4"/>
  <c r="O293" i="4"/>
  <c r="O299" i="4"/>
  <c r="O305" i="4"/>
  <c r="O316" i="4"/>
  <c r="O124" i="4"/>
  <c r="O203" i="4"/>
  <c r="O221" i="4"/>
  <c r="O231" i="4"/>
  <c r="O259" i="4"/>
  <c r="O280" i="4"/>
  <c r="O282" i="4"/>
  <c r="O283" i="4"/>
  <c r="O311" i="4"/>
  <c r="O313" i="4"/>
  <c r="O185" i="4"/>
  <c r="O237" i="4"/>
  <c r="O264" i="4"/>
  <c r="O285" i="4"/>
  <c r="O286" i="4"/>
  <c r="O287" i="4"/>
  <c r="O289" i="4"/>
  <c r="O222" i="4"/>
  <c r="O245" i="4"/>
  <c r="O295" i="4"/>
  <c r="O301" i="4"/>
  <c r="O307" i="4"/>
  <c r="O250" i="4"/>
  <c r="O258" i="4"/>
  <c r="O291" i="4"/>
  <c r="O297" i="4"/>
  <c r="O317" i="4"/>
  <c r="O261" i="4"/>
  <c r="O315" i="4"/>
  <c r="O312" i="4"/>
  <c r="O314" i="4"/>
  <c r="O296" i="4"/>
  <c r="O253" i="4"/>
  <c r="Q5" i="7"/>
  <c r="Q8" i="7"/>
  <c r="Q7" i="7"/>
  <c r="Q6" i="7"/>
  <c r="Q14" i="7"/>
  <c r="Q22" i="7"/>
  <c r="Q30" i="7"/>
  <c r="Q38" i="7"/>
  <c r="Q46" i="7"/>
  <c r="Q54" i="7"/>
  <c r="Q62" i="7"/>
  <c r="Q70" i="7"/>
  <c r="Q78" i="7"/>
  <c r="Q86" i="7"/>
  <c r="Q94" i="7"/>
  <c r="Q102" i="7"/>
  <c r="Q13" i="7"/>
  <c r="Q21" i="7"/>
  <c r="Q29" i="7"/>
  <c r="Q37" i="7"/>
  <c r="Q45" i="7"/>
  <c r="Q53" i="7"/>
  <c r="Q61" i="7"/>
  <c r="Q69" i="7"/>
  <c r="Q77" i="7"/>
  <c r="Q85" i="7"/>
  <c r="Q93" i="7"/>
  <c r="Q101" i="7"/>
  <c r="Q12" i="7"/>
  <c r="Q20" i="7"/>
  <c r="Q28" i="7"/>
  <c r="Q36" i="7"/>
  <c r="Q44" i="7"/>
  <c r="Q52" i="7"/>
  <c r="Q60" i="7"/>
  <c r="Q68" i="7"/>
  <c r="Q76" i="7"/>
  <c r="Q84" i="7"/>
  <c r="Q92" i="7"/>
  <c r="Q100" i="7"/>
  <c r="Q11" i="7"/>
  <c r="Q19" i="7"/>
  <c r="Q27" i="7"/>
  <c r="Q35" i="7"/>
  <c r="Q43" i="7"/>
  <c r="Q51" i="7"/>
  <c r="Q59" i="7"/>
  <c r="Q67" i="7"/>
  <c r="Q75" i="7"/>
  <c r="Q83" i="7"/>
  <c r="Q91" i="7"/>
  <c r="Q99" i="7"/>
  <c r="Q10" i="7"/>
  <c r="Q26" i="7"/>
  <c r="Q42" i="7"/>
  <c r="Q58" i="7"/>
  <c r="Q74" i="7"/>
  <c r="Q90" i="7"/>
  <c r="Q107" i="7"/>
  <c r="Q115" i="7"/>
  <c r="Q123" i="7"/>
  <c r="Q131" i="7"/>
  <c r="Q139" i="7"/>
  <c r="Q147" i="7"/>
  <c r="Q17" i="7"/>
  <c r="Q33" i="7"/>
  <c r="Q49" i="7"/>
  <c r="Q65" i="7"/>
  <c r="Q81" i="7"/>
  <c r="Q97" i="7"/>
  <c r="Q106" i="7"/>
  <c r="Q114" i="7"/>
  <c r="Q122" i="7"/>
  <c r="Q130" i="7"/>
  <c r="Q138" i="7"/>
  <c r="Q146" i="7"/>
  <c r="Q24" i="7"/>
  <c r="Q40" i="7"/>
  <c r="Q56" i="7"/>
  <c r="Q72" i="7"/>
  <c r="Q88" i="7"/>
  <c r="Q105" i="7"/>
  <c r="Q113" i="7"/>
  <c r="Q121" i="7"/>
  <c r="Q129" i="7"/>
  <c r="Q137" i="7"/>
  <c r="Q145" i="7"/>
  <c r="Q15" i="7"/>
  <c r="Q31" i="7"/>
  <c r="Q47" i="7"/>
  <c r="Q63" i="7"/>
  <c r="Q79" i="7"/>
  <c r="Q95" i="7"/>
  <c r="Q104" i="7"/>
  <c r="Q112" i="7"/>
  <c r="Q120" i="7"/>
  <c r="Q128" i="7"/>
  <c r="Q136" i="7"/>
  <c r="Q144" i="7"/>
  <c r="Q9" i="7"/>
  <c r="Q25" i="7"/>
  <c r="Q41" i="7"/>
  <c r="Q57" i="7"/>
  <c r="Q73" i="7"/>
  <c r="Q89" i="7"/>
  <c r="Q110" i="7"/>
  <c r="Q118" i="7"/>
  <c r="Q126" i="7"/>
  <c r="Q134" i="7"/>
  <c r="Q142" i="7"/>
  <c r="Q150" i="7"/>
  <c r="Q16" i="7"/>
  <c r="Q32" i="7"/>
  <c r="Q48" i="7"/>
  <c r="Q64" i="7"/>
  <c r="Q80" i="7"/>
  <c r="Q96" i="7"/>
  <c r="Q109" i="7"/>
  <c r="Q117" i="7"/>
  <c r="Q125" i="7"/>
  <c r="Q133" i="7"/>
  <c r="Q141" i="7"/>
  <c r="Q149" i="7"/>
  <c r="Q18" i="7"/>
  <c r="Q82" i="7"/>
  <c r="Q119" i="7"/>
  <c r="Q157" i="7"/>
  <c r="Q165" i="7"/>
  <c r="Q173" i="7"/>
  <c r="Q181" i="7"/>
  <c r="Q189" i="7"/>
  <c r="Q197" i="7"/>
  <c r="Q205" i="7"/>
  <c r="Q213" i="7"/>
  <c r="Q221" i="7"/>
  <c r="Q55" i="7"/>
  <c r="Q124" i="7"/>
  <c r="Q156" i="7"/>
  <c r="Q164" i="7"/>
  <c r="Q172" i="7"/>
  <c r="Q180" i="7"/>
  <c r="Q188" i="7"/>
  <c r="Q66" i="7"/>
  <c r="Q111" i="7"/>
  <c r="Q143" i="7"/>
  <c r="Q155" i="7"/>
  <c r="Q163" i="7"/>
  <c r="Q171" i="7"/>
  <c r="Q179" i="7"/>
  <c r="Q187" i="7"/>
  <c r="Q195" i="7"/>
  <c r="Q203" i="7"/>
  <c r="Q39" i="7"/>
  <c r="Q116" i="7"/>
  <c r="Q154" i="7"/>
  <c r="Q162" i="7"/>
  <c r="Q170" i="7"/>
  <c r="Q178" i="7"/>
  <c r="Q186" i="7"/>
  <c r="Q194" i="7"/>
  <c r="Q202" i="7"/>
  <c r="Q210" i="7"/>
  <c r="Q218" i="7"/>
  <c r="Q50" i="7"/>
  <c r="Q103" i="7"/>
  <c r="Q135" i="7"/>
  <c r="Q153" i="7"/>
  <c r="Q161" i="7"/>
  <c r="Q169" i="7"/>
  <c r="Q177" i="7"/>
  <c r="Q185" i="7"/>
  <c r="Q193" i="7"/>
  <c r="Q23" i="7"/>
  <c r="Q87" i="7"/>
  <c r="Q108" i="7"/>
  <c r="Q140" i="7"/>
  <c r="Q148" i="7"/>
  <c r="Q152" i="7"/>
  <c r="Q160" i="7"/>
  <c r="Q168" i="7"/>
  <c r="Q176" i="7"/>
  <c r="Q184" i="7"/>
  <c r="Q159" i="7"/>
  <c r="Q199" i="7"/>
  <c r="Q201" i="7"/>
  <c r="Q209" i="7"/>
  <c r="Q212" i="7"/>
  <c r="Q215" i="7"/>
  <c r="Q225" i="7"/>
  <c r="Q233" i="7"/>
  <c r="Q241" i="7"/>
  <c r="Q249" i="7"/>
  <c r="Q257" i="7"/>
  <c r="Q265" i="7"/>
  <c r="Q273" i="7"/>
  <c r="Q281" i="7"/>
  <c r="Q132" i="7"/>
  <c r="Q182" i="7"/>
  <c r="Q190" i="7"/>
  <c r="Q206" i="7"/>
  <c r="Q224" i="7"/>
  <c r="Q232" i="7"/>
  <c r="Q240" i="7"/>
  <c r="Q248" i="7"/>
  <c r="Q256" i="7"/>
  <c r="Q264" i="7"/>
  <c r="Q272" i="7"/>
  <c r="Q98" i="7"/>
  <c r="Q183" i="7"/>
  <c r="Q217" i="7"/>
  <c r="Q220" i="7"/>
  <c r="Q223" i="7"/>
  <c r="Q231" i="7"/>
  <c r="Q239" i="7"/>
  <c r="Q247" i="7"/>
  <c r="Q255" i="7"/>
  <c r="Q151" i="7"/>
  <c r="Q174" i="7"/>
  <c r="Q191" i="7"/>
  <c r="Q196" i="7"/>
  <c r="Q208" i="7"/>
  <c r="Q211" i="7"/>
  <c r="Q214" i="7"/>
  <c r="Q230" i="7"/>
  <c r="Q238" i="7"/>
  <c r="Q246" i="7"/>
  <c r="Q254" i="7"/>
  <c r="Q262" i="7"/>
  <c r="Q270" i="7"/>
  <c r="Q278" i="7"/>
  <c r="Q71" i="7"/>
  <c r="Q166" i="7"/>
  <c r="Q192" i="7"/>
  <c r="Q216" i="7"/>
  <c r="Q219" i="7"/>
  <c r="Q222" i="7"/>
  <c r="Q228" i="7"/>
  <c r="Q236" i="7"/>
  <c r="Q244" i="7"/>
  <c r="Q252" i="7"/>
  <c r="Q260" i="7"/>
  <c r="Q127" i="7"/>
  <c r="Q167" i="7"/>
  <c r="Q204" i="7"/>
  <c r="Q207" i="7"/>
  <c r="Q227" i="7"/>
  <c r="Q235" i="7"/>
  <c r="Q243" i="7"/>
  <c r="Q251" i="7"/>
  <c r="Q259" i="7"/>
  <c r="Q267" i="7"/>
  <c r="Q34" i="7"/>
  <c r="Q245" i="7"/>
  <c r="Q268" i="7"/>
  <c r="Q288" i="7"/>
  <c r="Q296" i="7"/>
  <c r="Q304" i="7"/>
  <c r="Q312" i="7"/>
  <c r="Q250" i="7"/>
  <c r="Q266" i="7"/>
  <c r="Q275" i="7"/>
  <c r="Q287" i="7"/>
  <c r="Q295" i="7"/>
  <c r="Q303" i="7"/>
  <c r="Q311" i="7"/>
  <c r="Q198" i="7"/>
  <c r="Q237" i="7"/>
  <c r="Q286" i="7"/>
  <c r="Q294" i="7"/>
  <c r="Q302" i="7"/>
  <c r="Q310" i="7"/>
  <c r="Q242" i="7"/>
  <c r="Q277" i="7"/>
  <c r="Q280" i="7"/>
  <c r="Q285" i="7"/>
  <c r="Q293" i="7"/>
  <c r="Q301" i="7"/>
  <c r="Q309" i="7"/>
  <c r="Q317" i="7"/>
  <c r="Q279" i="7"/>
  <c r="Q306" i="7"/>
  <c r="Q314" i="7"/>
  <c r="Q258" i="7"/>
  <c r="Q175" i="7"/>
  <c r="Q200" i="7"/>
  <c r="Q229" i="7"/>
  <c r="Q269" i="7"/>
  <c r="Q274" i="7"/>
  <c r="Q284" i="7"/>
  <c r="Q292" i="7"/>
  <c r="Q300" i="7"/>
  <c r="Q308" i="7"/>
  <c r="Q316" i="7"/>
  <c r="Q276" i="7"/>
  <c r="Q290" i="7"/>
  <c r="Q261" i="7"/>
  <c r="Q158" i="7"/>
  <c r="Q234" i="7"/>
  <c r="Q271" i="7"/>
  <c r="Q283" i="7"/>
  <c r="Q291" i="7"/>
  <c r="Q299" i="7"/>
  <c r="Q307" i="7"/>
  <c r="Q315" i="7"/>
  <c r="Q253" i="7"/>
  <c r="Q263" i="7"/>
  <c r="Q282" i="7"/>
  <c r="Q298" i="7"/>
  <c r="Q226" i="7"/>
  <c r="Q289" i="7"/>
  <c r="Q313" i="7"/>
  <c r="Q305" i="7"/>
  <c r="Q297" i="7"/>
  <c r="R4" i="7"/>
  <c r="P4" i="4"/>
  <c r="P5" i="4" l="1"/>
  <c r="P13" i="4"/>
  <c r="P21" i="4"/>
  <c r="P29" i="4"/>
  <c r="P37" i="4"/>
  <c r="P45" i="4"/>
  <c r="P11" i="4"/>
  <c r="P19" i="4"/>
  <c r="P27" i="4"/>
  <c r="P35" i="4"/>
  <c r="P43" i="4"/>
  <c r="P9" i="4"/>
  <c r="P17" i="4"/>
  <c r="P25" i="4"/>
  <c r="P33" i="4"/>
  <c r="P41" i="4"/>
  <c r="P15" i="4"/>
  <c r="P38" i="4"/>
  <c r="P44" i="4"/>
  <c r="P58" i="4"/>
  <c r="P66" i="4"/>
  <c r="P74" i="4"/>
  <c r="P22" i="4"/>
  <c r="P28" i="4"/>
  <c r="P34" i="4"/>
  <c r="P40" i="4"/>
  <c r="P56" i="4"/>
  <c r="P64" i="4"/>
  <c r="P6" i="4"/>
  <c r="P12" i="4"/>
  <c r="P18" i="4"/>
  <c r="P24" i="4"/>
  <c r="P47" i="4"/>
  <c r="P49" i="4"/>
  <c r="P54" i="4"/>
  <c r="P62" i="4"/>
  <c r="P70" i="4"/>
  <c r="P81" i="4"/>
  <c r="P89" i="4"/>
  <c r="P97" i="4"/>
  <c r="P32" i="4"/>
  <c r="P51" i="4"/>
  <c r="P57" i="4"/>
  <c r="P65" i="4"/>
  <c r="P72" i="4"/>
  <c r="P75" i="4"/>
  <c r="P79" i="4"/>
  <c r="P87" i="4"/>
  <c r="P16" i="4"/>
  <c r="P20" i="4"/>
  <c r="P31" i="4"/>
  <c r="P42" i="4"/>
  <c r="P46" i="4"/>
  <c r="P53" i="4"/>
  <c r="P77" i="4"/>
  <c r="P30" i="4"/>
  <c r="P52" i="4"/>
  <c r="P76" i="4"/>
  <c r="P83" i="4"/>
  <c r="P100" i="4"/>
  <c r="P108" i="4"/>
  <c r="P116" i="4"/>
  <c r="P124" i="4"/>
  <c r="P132" i="4"/>
  <c r="P140" i="4"/>
  <c r="P148" i="4"/>
  <c r="P26" i="4"/>
  <c r="P55" i="4"/>
  <c r="P91" i="4"/>
  <c r="P102" i="4"/>
  <c r="P106" i="4"/>
  <c r="P114" i="4"/>
  <c r="P122" i="4"/>
  <c r="P130" i="4"/>
  <c r="P7" i="4"/>
  <c r="P80" i="4"/>
  <c r="P93" i="4"/>
  <c r="P104" i="4"/>
  <c r="P112" i="4"/>
  <c r="P120" i="4"/>
  <c r="P59" i="4"/>
  <c r="P73" i="4"/>
  <c r="P88" i="4"/>
  <c r="P92" i="4"/>
  <c r="P94" i="4"/>
  <c r="P95" i="4"/>
  <c r="P96" i="4"/>
  <c r="P48" i="4"/>
  <c r="P67" i="4"/>
  <c r="P98" i="4"/>
  <c r="P99" i="4"/>
  <c r="P101" i="4"/>
  <c r="P109" i="4"/>
  <c r="P115" i="4"/>
  <c r="P121" i="4"/>
  <c r="P10" i="4"/>
  <c r="P78" i="4"/>
  <c r="P82" i="4"/>
  <c r="P86" i="4"/>
  <c r="P103" i="4"/>
  <c r="P110" i="4"/>
  <c r="P127" i="4"/>
  <c r="P14" i="4"/>
  <c r="P69" i="4"/>
  <c r="P85" i="4"/>
  <c r="P105" i="4"/>
  <c r="P111" i="4"/>
  <c r="P68" i="4"/>
  <c r="P107" i="4"/>
  <c r="P113" i="4"/>
  <c r="P119" i="4"/>
  <c r="P125" i="4"/>
  <c r="P8" i="4"/>
  <c r="P36" i="4"/>
  <c r="P84" i="4"/>
  <c r="P90" i="4"/>
  <c r="P117" i="4"/>
  <c r="P133" i="4"/>
  <c r="P135" i="4"/>
  <c r="P146" i="4"/>
  <c r="P149" i="4"/>
  <c r="P155" i="4"/>
  <c r="P163" i="4"/>
  <c r="P171" i="4"/>
  <c r="P179" i="4"/>
  <c r="P187" i="4"/>
  <c r="P195" i="4"/>
  <c r="P203" i="4"/>
  <c r="P211" i="4"/>
  <c r="P219" i="4"/>
  <c r="P227" i="4"/>
  <c r="P39" i="4"/>
  <c r="P60" i="4"/>
  <c r="P137" i="4"/>
  <c r="P153" i="4"/>
  <c r="P161" i="4"/>
  <c r="P169" i="4"/>
  <c r="P177" i="4"/>
  <c r="P185" i="4"/>
  <c r="P193" i="4"/>
  <c r="P201" i="4"/>
  <c r="P126" i="4"/>
  <c r="P129" i="4"/>
  <c r="P134" i="4"/>
  <c r="P61" i="4"/>
  <c r="P118" i="4"/>
  <c r="P139" i="4"/>
  <c r="P142" i="4"/>
  <c r="P151" i="4"/>
  <c r="P159" i="4"/>
  <c r="P167" i="4"/>
  <c r="P175" i="4"/>
  <c r="P183" i="4"/>
  <c r="P191" i="4"/>
  <c r="P199" i="4"/>
  <c r="P71" i="4"/>
  <c r="P136" i="4"/>
  <c r="P152" i="4"/>
  <c r="P158" i="4"/>
  <c r="P181" i="4"/>
  <c r="P204" i="4"/>
  <c r="P215" i="4"/>
  <c r="P226" i="4"/>
  <c r="P229" i="4"/>
  <c r="P237" i="4"/>
  <c r="P245" i="4"/>
  <c r="P253" i="4"/>
  <c r="P261" i="4"/>
  <c r="P269" i="4"/>
  <c r="P277" i="4"/>
  <c r="P285" i="4"/>
  <c r="P128" i="4"/>
  <c r="P131" i="4"/>
  <c r="P165" i="4"/>
  <c r="P188" i="4"/>
  <c r="P194" i="4"/>
  <c r="P200" i="4"/>
  <c r="P217" i="4"/>
  <c r="P220" i="4"/>
  <c r="P235" i="4"/>
  <c r="P243" i="4"/>
  <c r="P23" i="4"/>
  <c r="P63" i="4"/>
  <c r="P50" i="4"/>
  <c r="P141" i="4"/>
  <c r="P143" i="4"/>
  <c r="P144" i="4"/>
  <c r="P145" i="4"/>
  <c r="P147" i="4"/>
  <c r="P172" i="4"/>
  <c r="P178" i="4"/>
  <c r="P184" i="4"/>
  <c r="P190" i="4"/>
  <c r="P208" i="4"/>
  <c r="P222" i="4"/>
  <c r="P233" i="4"/>
  <c r="P241" i="4"/>
  <c r="P249" i="4"/>
  <c r="P150" i="4"/>
  <c r="P154" i="4"/>
  <c r="P231" i="4"/>
  <c r="P176" i="4"/>
  <c r="P180" i="4"/>
  <c r="P202" i="4"/>
  <c r="P206" i="4"/>
  <c r="P207" i="4"/>
  <c r="P209" i="4"/>
  <c r="P210" i="4"/>
  <c r="P232" i="4"/>
  <c r="P157" i="4"/>
  <c r="P168" i="4"/>
  <c r="P198" i="4"/>
  <c r="P212" i="4"/>
  <c r="P213" i="4"/>
  <c r="P214" i="4"/>
  <c r="P138" i="4"/>
  <c r="P160" i="4"/>
  <c r="P164" i="4"/>
  <c r="P205" i="4"/>
  <c r="P218" i="4"/>
  <c r="P166" i="4"/>
  <c r="P170" i="4"/>
  <c r="P196" i="4"/>
  <c r="P186" i="4"/>
  <c r="P197" i="4"/>
  <c r="P230" i="4"/>
  <c r="P246" i="4"/>
  <c r="P258" i="4"/>
  <c r="P224" i="4"/>
  <c r="P247" i="4"/>
  <c r="P252" i="4"/>
  <c r="P255" i="4"/>
  <c r="P266" i="4"/>
  <c r="P280" i="4"/>
  <c r="P295" i="4"/>
  <c r="P303" i="4"/>
  <c r="P311" i="4"/>
  <c r="P228" i="4"/>
  <c r="P248" i="4"/>
  <c r="P260" i="4"/>
  <c r="P263" i="4"/>
  <c r="P216" i="4"/>
  <c r="P223" i="4"/>
  <c r="P234" i="4"/>
  <c r="P257" i="4"/>
  <c r="P268" i="4"/>
  <c r="P271" i="4"/>
  <c r="P282" i="4"/>
  <c r="P293" i="4"/>
  <c r="P301" i="4"/>
  <c r="P309" i="4"/>
  <c r="P242" i="4"/>
  <c r="P244" i="4"/>
  <c r="P259" i="4"/>
  <c r="P262" i="4"/>
  <c r="P273" i="4"/>
  <c r="P284" i="4"/>
  <c r="P287" i="4"/>
  <c r="P291" i="4"/>
  <c r="P299" i="4"/>
  <c r="P307" i="4"/>
  <c r="P189" i="4"/>
  <c r="P250" i="4"/>
  <c r="P297" i="4"/>
  <c r="P162" i="4"/>
  <c r="P236" i="4"/>
  <c r="P265" i="4"/>
  <c r="P270" i="4"/>
  <c r="P292" i="4"/>
  <c r="P298" i="4"/>
  <c r="P314" i="4"/>
  <c r="P123" i="4"/>
  <c r="P173" i="4"/>
  <c r="P182" i="4"/>
  <c r="P192" i="4"/>
  <c r="P239" i="4"/>
  <c r="P272" i="4"/>
  <c r="P274" i="4"/>
  <c r="P275" i="4"/>
  <c r="P276" i="4"/>
  <c r="P304" i="4"/>
  <c r="P310" i="4"/>
  <c r="P174" i="4"/>
  <c r="P254" i="4"/>
  <c r="P267" i="4"/>
  <c r="P278" i="4"/>
  <c r="P279" i="4"/>
  <c r="P281" i="4"/>
  <c r="P305" i="4"/>
  <c r="P316" i="4"/>
  <c r="P156" i="4"/>
  <c r="P221" i="4"/>
  <c r="P251" i="4"/>
  <c r="P283" i="4"/>
  <c r="P294" i="4"/>
  <c r="P300" i="4"/>
  <c r="P306" i="4"/>
  <c r="P313" i="4"/>
  <c r="P225" i="4"/>
  <c r="P240" i="4"/>
  <c r="P256" i="4"/>
  <c r="P264" i="4"/>
  <c r="P286" i="4"/>
  <c r="P288" i="4"/>
  <c r="P289" i="4"/>
  <c r="P238" i="4"/>
  <c r="P296" i="4"/>
  <c r="P302" i="4"/>
  <c r="P308" i="4"/>
  <c r="P312" i="4"/>
  <c r="P317" i="4"/>
  <c r="P315" i="4"/>
  <c r="P290" i="4"/>
  <c r="R5" i="7"/>
  <c r="R8" i="7"/>
  <c r="R7" i="7"/>
  <c r="R15" i="7"/>
  <c r="R23" i="7"/>
  <c r="R31" i="7"/>
  <c r="R39" i="7"/>
  <c r="R47" i="7"/>
  <c r="R55" i="7"/>
  <c r="R63" i="7"/>
  <c r="R71" i="7"/>
  <c r="R79" i="7"/>
  <c r="R87" i="7"/>
  <c r="R95" i="7"/>
  <c r="R6" i="7"/>
  <c r="R14" i="7"/>
  <c r="R22" i="7"/>
  <c r="R30" i="7"/>
  <c r="R38" i="7"/>
  <c r="R46" i="7"/>
  <c r="R54" i="7"/>
  <c r="R62" i="7"/>
  <c r="R70" i="7"/>
  <c r="R78" i="7"/>
  <c r="R86" i="7"/>
  <c r="R94" i="7"/>
  <c r="R13" i="7"/>
  <c r="R21" i="7"/>
  <c r="R29" i="7"/>
  <c r="R37" i="7"/>
  <c r="R45" i="7"/>
  <c r="R53" i="7"/>
  <c r="R61" i="7"/>
  <c r="R69" i="7"/>
  <c r="R77" i="7"/>
  <c r="R85" i="7"/>
  <c r="R93" i="7"/>
  <c r="R12" i="7"/>
  <c r="R20" i="7"/>
  <c r="R28" i="7"/>
  <c r="R36" i="7"/>
  <c r="R44" i="7"/>
  <c r="R52" i="7"/>
  <c r="R60" i="7"/>
  <c r="R68" i="7"/>
  <c r="R76" i="7"/>
  <c r="R84" i="7"/>
  <c r="R92" i="7"/>
  <c r="R100" i="7"/>
  <c r="R19" i="7"/>
  <c r="R35" i="7"/>
  <c r="R51" i="7"/>
  <c r="R67" i="7"/>
  <c r="R83" i="7"/>
  <c r="R99" i="7"/>
  <c r="R101" i="7"/>
  <c r="R108" i="7"/>
  <c r="R116" i="7"/>
  <c r="R124" i="7"/>
  <c r="R132" i="7"/>
  <c r="R140" i="7"/>
  <c r="R148" i="7"/>
  <c r="R10" i="7"/>
  <c r="R26" i="7"/>
  <c r="R42" i="7"/>
  <c r="R58" i="7"/>
  <c r="R74" i="7"/>
  <c r="R90" i="7"/>
  <c r="R107" i="7"/>
  <c r="R115" i="7"/>
  <c r="R123" i="7"/>
  <c r="R131" i="7"/>
  <c r="R139" i="7"/>
  <c r="R147" i="7"/>
  <c r="R17" i="7"/>
  <c r="R33" i="7"/>
  <c r="R49" i="7"/>
  <c r="R65" i="7"/>
  <c r="R81" i="7"/>
  <c r="R97" i="7"/>
  <c r="R106" i="7"/>
  <c r="R114" i="7"/>
  <c r="R122" i="7"/>
  <c r="R130" i="7"/>
  <c r="R138" i="7"/>
  <c r="R24" i="7"/>
  <c r="R40" i="7"/>
  <c r="R56" i="7"/>
  <c r="R72" i="7"/>
  <c r="R88" i="7"/>
  <c r="R105" i="7"/>
  <c r="R113" i="7"/>
  <c r="R121" i="7"/>
  <c r="R129" i="7"/>
  <c r="R137" i="7"/>
  <c r="R145" i="7"/>
  <c r="R18" i="7"/>
  <c r="R34" i="7"/>
  <c r="R50" i="7"/>
  <c r="R66" i="7"/>
  <c r="R82" i="7"/>
  <c r="R98" i="7"/>
  <c r="R103" i="7"/>
  <c r="R111" i="7"/>
  <c r="R119" i="7"/>
  <c r="R127" i="7"/>
  <c r="R135" i="7"/>
  <c r="R143" i="7"/>
  <c r="R9" i="7"/>
  <c r="R25" i="7"/>
  <c r="R41" i="7"/>
  <c r="R57" i="7"/>
  <c r="R73" i="7"/>
  <c r="R89" i="7"/>
  <c r="R102" i="7"/>
  <c r="R110" i="7"/>
  <c r="R118" i="7"/>
  <c r="R126" i="7"/>
  <c r="R134" i="7"/>
  <c r="R142" i="7"/>
  <c r="R150" i="7"/>
  <c r="R27" i="7"/>
  <c r="R91" i="7"/>
  <c r="R128" i="7"/>
  <c r="R146" i="7"/>
  <c r="R149" i="7"/>
  <c r="R151" i="7"/>
  <c r="R158" i="7"/>
  <c r="R166" i="7"/>
  <c r="R174" i="7"/>
  <c r="R182" i="7"/>
  <c r="R190" i="7"/>
  <c r="R198" i="7"/>
  <c r="R206" i="7"/>
  <c r="R214" i="7"/>
  <c r="R222" i="7"/>
  <c r="R64" i="7"/>
  <c r="R133" i="7"/>
  <c r="R157" i="7"/>
  <c r="R165" i="7"/>
  <c r="R173" i="7"/>
  <c r="R181" i="7"/>
  <c r="R189" i="7"/>
  <c r="R11" i="7"/>
  <c r="R75" i="7"/>
  <c r="R120" i="7"/>
  <c r="R156" i="7"/>
  <c r="R164" i="7"/>
  <c r="R172" i="7"/>
  <c r="R180" i="7"/>
  <c r="R188" i="7"/>
  <c r="R196" i="7"/>
  <c r="R48" i="7"/>
  <c r="R125" i="7"/>
  <c r="R155" i="7"/>
  <c r="R163" i="7"/>
  <c r="R171" i="7"/>
  <c r="R179" i="7"/>
  <c r="R187" i="7"/>
  <c r="R195" i="7"/>
  <c r="R203" i="7"/>
  <c r="R211" i="7"/>
  <c r="R219" i="7"/>
  <c r="R59" i="7"/>
  <c r="R112" i="7"/>
  <c r="R144" i="7"/>
  <c r="R154" i="7"/>
  <c r="R162" i="7"/>
  <c r="R170" i="7"/>
  <c r="R178" i="7"/>
  <c r="R186" i="7"/>
  <c r="R194" i="7"/>
  <c r="R32" i="7"/>
  <c r="R96" i="7"/>
  <c r="R117" i="7"/>
  <c r="R153" i="7"/>
  <c r="R161" i="7"/>
  <c r="R169" i="7"/>
  <c r="R177" i="7"/>
  <c r="R185" i="7"/>
  <c r="R168" i="7"/>
  <c r="R193" i="7"/>
  <c r="R197" i="7"/>
  <c r="R218" i="7"/>
  <c r="R221" i="7"/>
  <c r="R226" i="7"/>
  <c r="R234" i="7"/>
  <c r="R242" i="7"/>
  <c r="R250" i="7"/>
  <c r="R258" i="7"/>
  <c r="R266" i="7"/>
  <c r="R274" i="7"/>
  <c r="R16" i="7"/>
  <c r="R159" i="7"/>
  <c r="R199" i="7"/>
  <c r="R201" i="7"/>
  <c r="R209" i="7"/>
  <c r="R212" i="7"/>
  <c r="R215" i="7"/>
  <c r="R225" i="7"/>
  <c r="R233" i="7"/>
  <c r="R241" i="7"/>
  <c r="R249" i="7"/>
  <c r="R257" i="7"/>
  <c r="R265" i="7"/>
  <c r="R136" i="7"/>
  <c r="R160" i="7"/>
  <c r="R224" i="7"/>
  <c r="R232" i="7"/>
  <c r="R240" i="7"/>
  <c r="R248" i="7"/>
  <c r="R256" i="7"/>
  <c r="R183" i="7"/>
  <c r="R217" i="7"/>
  <c r="R220" i="7"/>
  <c r="R223" i="7"/>
  <c r="R231" i="7"/>
  <c r="R239" i="7"/>
  <c r="R247" i="7"/>
  <c r="R255" i="7"/>
  <c r="R263" i="7"/>
  <c r="R271" i="7"/>
  <c r="R279" i="7"/>
  <c r="R141" i="7"/>
  <c r="R175" i="7"/>
  <c r="R200" i="7"/>
  <c r="R202" i="7"/>
  <c r="R229" i="7"/>
  <c r="R237" i="7"/>
  <c r="R245" i="7"/>
  <c r="R253" i="7"/>
  <c r="R43" i="7"/>
  <c r="R176" i="7"/>
  <c r="R192" i="7"/>
  <c r="R210" i="7"/>
  <c r="R213" i="7"/>
  <c r="R216" i="7"/>
  <c r="R228" i="7"/>
  <c r="R236" i="7"/>
  <c r="R244" i="7"/>
  <c r="R252" i="7"/>
  <c r="R260" i="7"/>
  <c r="R184" i="7"/>
  <c r="R254" i="7"/>
  <c r="R261" i="7"/>
  <c r="R289" i="7"/>
  <c r="R297" i="7"/>
  <c r="R305" i="7"/>
  <c r="R313" i="7"/>
  <c r="R167" i="7"/>
  <c r="R204" i="7"/>
  <c r="R227" i="7"/>
  <c r="R268" i="7"/>
  <c r="R270" i="7"/>
  <c r="R278" i="7"/>
  <c r="R281" i="7"/>
  <c r="R288" i="7"/>
  <c r="R296" i="7"/>
  <c r="R304" i="7"/>
  <c r="R312" i="7"/>
  <c r="R152" i="7"/>
  <c r="R205" i="7"/>
  <c r="R246" i="7"/>
  <c r="R259" i="7"/>
  <c r="R264" i="7"/>
  <c r="R272" i="7"/>
  <c r="R275" i="7"/>
  <c r="R287" i="7"/>
  <c r="R295" i="7"/>
  <c r="R303" i="7"/>
  <c r="R311" i="7"/>
  <c r="R80" i="7"/>
  <c r="R251" i="7"/>
  <c r="R262" i="7"/>
  <c r="R286" i="7"/>
  <c r="R294" i="7"/>
  <c r="R302" i="7"/>
  <c r="R310" i="7"/>
  <c r="R208" i="7"/>
  <c r="R283" i="7"/>
  <c r="R299" i="7"/>
  <c r="R235" i="7"/>
  <c r="R104" i="7"/>
  <c r="R191" i="7"/>
  <c r="R238" i="7"/>
  <c r="R277" i="7"/>
  <c r="R280" i="7"/>
  <c r="R285" i="7"/>
  <c r="R293" i="7"/>
  <c r="R301" i="7"/>
  <c r="R309" i="7"/>
  <c r="R317" i="7"/>
  <c r="R307" i="7"/>
  <c r="R109" i="7"/>
  <c r="R207" i="7"/>
  <c r="R243" i="7"/>
  <c r="R267" i="7"/>
  <c r="R269" i="7"/>
  <c r="R284" i="7"/>
  <c r="R292" i="7"/>
  <c r="R300" i="7"/>
  <c r="R308" i="7"/>
  <c r="R316" i="7"/>
  <c r="R230" i="7"/>
  <c r="R291" i="7"/>
  <c r="R315" i="7"/>
  <c r="R298" i="7"/>
  <c r="R290" i="7"/>
  <c r="R282" i="7"/>
  <c r="R314" i="7"/>
  <c r="R273" i="7"/>
  <c r="R306" i="7"/>
  <c r="R276" i="7"/>
  <c r="S4" i="7"/>
  <c r="Q4" i="4"/>
  <c r="Q5" i="4" l="1"/>
  <c r="Q6" i="4"/>
  <c r="Q14" i="4"/>
  <c r="Q22" i="4"/>
  <c r="Q30" i="4"/>
  <c r="Q38" i="4"/>
  <c r="Q46" i="4"/>
  <c r="Q12" i="4"/>
  <c r="Q20" i="4"/>
  <c r="Q28" i="4"/>
  <c r="Q36" i="4"/>
  <c r="Q44" i="4"/>
  <c r="Q10" i="4"/>
  <c r="Q18" i="4"/>
  <c r="Q26" i="4"/>
  <c r="Q34" i="4"/>
  <c r="Q42" i="4"/>
  <c r="Q9" i="4"/>
  <c r="Q32" i="4"/>
  <c r="Q48" i="4"/>
  <c r="Q51" i="4"/>
  <c r="Q59" i="4"/>
  <c r="Q67" i="4"/>
  <c r="Q75" i="4"/>
  <c r="Q16" i="4"/>
  <c r="Q39" i="4"/>
  <c r="Q45" i="4"/>
  <c r="Q50" i="4"/>
  <c r="Q57" i="4"/>
  <c r="Q65" i="4"/>
  <c r="Q23" i="4"/>
  <c r="Q29" i="4"/>
  <c r="Q35" i="4"/>
  <c r="Q41" i="4"/>
  <c r="Q55" i="4"/>
  <c r="Q7" i="4"/>
  <c r="Q33" i="4"/>
  <c r="Q37" i="4"/>
  <c r="Q61" i="4"/>
  <c r="Q73" i="4"/>
  <c r="Q76" i="4"/>
  <c r="Q82" i="4"/>
  <c r="Q90" i="4"/>
  <c r="Q98" i="4"/>
  <c r="Q17" i="4"/>
  <c r="Q21" i="4"/>
  <c r="Q47" i="4"/>
  <c r="Q80" i="4"/>
  <c r="Q88" i="4"/>
  <c r="Q52" i="4"/>
  <c r="Q58" i="4"/>
  <c r="Q63" i="4"/>
  <c r="Q69" i="4"/>
  <c r="Q78" i="4"/>
  <c r="Q8" i="4"/>
  <c r="Q19" i="4"/>
  <c r="Q43" i="4"/>
  <c r="Q49" i="4"/>
  <c r="Q56" i="4"/>
  <c r="Q60" i="4"/>
  <c r="Q77" i="4"/>
  <c r="Q92" i="4"/>
  <c r="Q103" i="4"/>
  <c r="Q109" i="4"/>
  <c r="Q117" i="4"/>
  <c r="Q125" i="4"/>
  <c r="Q133" i="4"/>
  <c r="Q141" i="4"/>
  <c r="Q149" i="4"/>
  <c r="Q13" i="4"/>
  <c r="Q15" i="4"/>
  <c r="Q24" i="4"/>
  <c r="Q84" i="4"/>
  <c r="Q87" i="4"/>
  <c r="Q94" i="4"/>
  <c r="Q107" i="4"/>
  <c r="Q115" i="4"/>
  <c r="Q123" i="4"/>
  <c r="Q131" i="4"/>
  <c r="Q31" i="4"/>
  <c r="Q54" i="4"/>
  <c r="Q85" i="4"/>
  <c r="Q96" i="4"/>
  <c r="Q99" i="4"/>
  <c r="Q105" i="4"/>
  <c r="Q113" i="4"/>
  <c r="Q121" i="4"/>
  <c r="Q27" i="4"/>
  <c r="Q79" i="4"/>
  <c r="Q83" i="4"/>
  <c r="Q89" i="4"/>
  <c r="Q91" i="4"/>
  <c r="Q93" i="4"/>
  <c r="Q108" i="4"/>
  <c r="Q114" i="4"/>
  <c r="Q120" i="4"/>
  <c r="Q70" i="4"/>
  <c r="Q95" i="4"/>
  <c r="Q97" i="4"/>
  <c r="Q126" i="4"/>
  <c r="Q53" i="4"/>
  <c r="Q100" i="4"/>
  <c r="Q101" i="4"/>
  <c r="Q102" i="4"/>
  <c r="Q104" i="4"/>
  <c r="Q62" i="4"/>
  <c r="Q72" i="4"/>
  <c r="Q86" i="4"/>
  <c r="Q110" i="4"/>
  <c r="Q116" i="4"/>
  <c r="Q122" i="4"/>
  <c r="Q127" i="4"/>
  <c r="Q40" i="4"/>
  <c r="Q71" i="4"/>
  <c r="Q118" i="4"/>
  <c r="Q124" i="4"/>
  <c r="Q128" i="4"/>
  <c r="Q25" i="4"/>
  <c r="Q136" i="4"/>
  <c r="Q64" i="4"/>
  <c r="Q68" i="4"/>
  <c r="Q119" i="4"/>
  <c r="Q138" i="4"/>
  <c r="Q156" i="4"/>
  <c r="Q164" i="4"/>
  <c r="Q172" i="4"/>
  <c r="Q180" i="4"/>
  <c r="Q188" i="4"/>
  <c r="Q196" i="4"/>
  <c r="Q204" i="4"/>
  <c r="Q212" i="4"/>
  <c r="Q220" i="4"/>
  <c r="Q228" i="4"/>
  <c r="Q11" i="4"/>
  <c r="Q106" i="4"/>
  <c r="Q130" i="4"/>
  <c r="Q140" i="4"/>
  <c r="Q143" i="4"/>
  <c r="Q154" i="4"/>
  <c r="Q162" i="4"/>
  <c r="Q170" i="4"/>
  <c r="Q178" i="4"/>
  <c r="Q186" i="4"/>
  <c r="Q194" i="4"/>
  <c r="Q202" i="4"/>
  <c r="Q74" i="4"/>
  <c r="Q111" i="4"/>
  <c r="Q137" i="4"/>
  <c r="Q66" i="4"/>
  <c r="Q129" i="4"/>
  <c r="Q132" i="4"/>
  <c r="Q134" i="4"/>
  <c r="Q145" i="4"/>
  <c r="Q152" i="4"/>
  <c r="Q160" i="4"/>
  <c r="Q168" i="4"/>
  <c r="Q176" i="4"/>
  <c r="Q184" i="4"/>
  <c r="Q192" i="4"/>
  <c r="Q200" i="4"/>
  <c r="Q81" i="4"/>
  <c r="Q157" i="4"/>
  <c r="Q163" i="4"/>
  <c r="Q169" i="4"/>
  <c r="Q175" i="4"/>
  <c r="Q198" i="4"/>
  <c r="Q207" i="4"/>
  <c r="Q218" i="4"/>
  <c r="Q221" i="4"/>
  <c r="Q230" i="4"/>
  <c r="Q238" i="4"/>
  <c r="Q246" i="4"/>
  <c r="Q254" i="4"/>
  <c r="Q262" i="4"/>
  <c r="Q270" i="4"/>
  <c r="Q278" i="4"/>
  <c r="Q286" i="4"/>
  <c r="Q153" i="4"/>
  <c r="Q159" i="4"/>
  <c r="Q182" i="4"/>
  <c r="Q205" i="4"/>
  <c r="Q209" i="4"/>
  <c r="Q223" i="4"/>
  <c r="Q236" i="4"/>
  <c r="Q244" i="4"/>
  <c r="Q135" i="4"/>
  <c r="Q142" i="4"/>
  <c r="Q166" i="4"/>
  <c r="Q189" i="4"/>
  <c r="Q195" i="4"/>
  <c r="Q201" i="4"/>
  <c r="Q206" i="4"/>
  <c r="Q211" i="4"/>
  <c r="Q214" i="4"/>
  <c r="Q225" i="4"/>
  <c r="Q234" i="4"/>
  <c r="Q242" i="4"/>
  <c r="Q139" i="4"/>
  <c r="Q158" i="4"/>
  <c r="Q173" i="4"/>
  <c r="Q199" i="4"/>
  <c r="Q203" i="4"/>
  <c r="Q147" i="4"/>
  <c r="Q150" i="4"/>
  <c r="Q161" i="4"/>
  <c r="Q165" i="4"/>
  <c r="Q191" i="4"/>
  <c r="Q208" i="4"/>
  <c r="Q231" i="4"/>
  <c r="Q237" i="4"/>
  <c r="Q243" i="4"/>
  <c r="Q144" i="4"/>
  <c r="Q183" i="4"/>
  <c r="Q187" i="4"/>
  <c r="Q210" i="4"/>
  <c r="Q112" i="4"/>
  <c r="Q179" i="4"/>
  <c r="Q190" i="4"/>
  <c r="Q213" i="4"/>
  <c r="Q215" i="4"/>
  <c r="Q216" i="4"/>
  <c r="Q217" i="4"/>
  <c r="Q219" i="4"/>
  <c r="Q148" i="4"/>
  <c r="Q155" i="4"/>
  <c r="Q174" i="4"/>
  <c r="Q185" i="4"/>
  <c r="Q193" i="4"/>
  <c r="Q250" i="4"/>
  <c r="Q261" i="4"/>
  <c r="Q264" i="4"/>
  <c r="Q146" i="4"/>
  <c r="Q197" i="4"/>
  <c r="Q229" i="4"/>
  <c r="Q258" i="4"/>
  <c r="Q269" i="4"/>
  <c r="Q272" i="4"/>
  <c r="Q283" i="4"/>
  <c r="Q296" i="4"/>
  <c r="Q304" i="4"/>
  <c r="Q312" i="4"/>
  <c r="Q224" i="4"/>
  <c r="Q247" i="4"/>
  <c r="Q252" i="4"/>
  <c r="Q255" i="4"/>
  <c r="Q266" i="4"/>
  <c r="Q248" i="4"/>
  <c r="Q260" i="4"/>
  <c r="Q263" i="4"/>
  <c r="Q274" i="4"/>
  <c r="Q285" i="4"/>
  <c r="Q288" i="4"/>
  <c r="Q294" i="4"/>
  <c r="Q302" i="4"/>
  <c r="Q310" i="4"/>
  <c r="Q177" i="4"/>
  <c r="Q222" i="4"/>
  <c r="Q232" i="4"/>
  <c r="Q239" i="4"/>
  <c r="Q240" i="4"/>
  <c r="Q241" i="4"/>
  <c r="Q251" i="4"/>
  <c r="Q265" i="4"/>
  <c r="Q276" i="4"/>
  <c r="Q279" i="4"/>
  <c r="Q292" i="4"/>
  <c r="Q300" i="4"/>
  <c r="Q308" i="4"/>
  <c r="Q151" i="4"/>
  <c r="Q233" i="4"/>
  <c r="Q291" i="4"/>
  <c r="Q171" i="4"/>
  <c r="Q181" i="4"/>
  <c r="Q227" i="4"/>
  <c r="Q268" i="4"/>
  <c r="Q297" i="4"/>
  <c r="Q303" i="4"/>
  <c r="Q309" i="4"/>
  <c r="Q317" i="4"/>
  <c r="Q257" i="4"/>
  <c r="Q271" i="4"/>
  <c r="Q273" i="4"/>
  <c r="Q298" i="4"/>
  <c r="Q314" i="4"/>
  <c r="Q249" i="4"/>
  <c r="Q275" i="4"/>
  <c r="Q277" i="4"/>
  <c r="Q293" i="4"/>
  <c r="Q299" i="4"/>
  <c r="Q259" i="4"/>
  <c r="Q267" i="4"/>
  <c r="Q280" i="4"/>
  <c r="Q281" i="4"/>
  <c r="Q282" i="4"/>
  <c r="Q284" i="4"/>
  <c r="Q305" i="4"/>
  <c r="Q311" i="4"/>
  <c r="Q316" i="4"/>
  <c r="Q167" i="4"/>
  <c r="Q287" i="4"/>
  <c r="Q306" i="4"/>
  <c r="Q313" i="4"/>
  <c r="Q226" i="4"/>
  <c r="Q253" i="4"/>
  <c r="Q290" i="4"/>
  <c r="Q315" i="4"/>
  <c r="Q256" i="4"/>
  <c r="Q245" i="4"/>
  <c r="Q307" i="4"/>
  <c r="Q301" i="4"/>
  <c r="Q295" i="4"/>
  <c r="Q289" i="4"/>
  <c r="Q235" i="4"/>
  <c r="S5" i="7"/>
  <c r="S8" i="7"/>
  <c r="S16" i="7"/>
  <c r="S24" i="7"/>
  <c r="S32" i="7"/>
  <c r="S40" i="7"/>
  <c r="S48" i="7"/>
  <c r="S56" i="7"/>
  <c r="S64" i="7"/>
  <c r="S72" i="7"/>
  <c r="S80" i="7"/>
  <c r="S88" i="7"/>
  <c r="S96" i="7"/>
  <c r="S7" i="7"/>
  <c r="S15" i="7"/>
  <c r="S23" i="7"/>
  <c r="S31" i="7"/>
  <c r="S39" i="7"/>
  <c r="S47" i="7"/>
  <c r="S55" i="7"/>
  <c r="S63" i="7"/>
  <c r="S71" i="7"/>
  <c r="S79" i="7"/>
  <c r="S87" i="7"/>
  <c r="S95" i="7"/>
  <c r="S6" i="7"/>
  <c r="S14" i="7"/>
  <c r="S22" i="7"/>
  <c r="S30" i="7"/>
  <c r="S38" i="7"/>
  <c r="S46" i="7"/>
  <c r="S54" i="7"/>
  <c r="S62" i="7"/>
  <c r="S70" i="7"/>
  <c r="S78" i="7"/>
  <c r="S86" i="7"/>
  <c r="S94" i="7"/>
  <c r="S13" i="7"/>
  <c r="S21" i="7"/>
  <c r="S29" i="7"/>
  <c r="S37" i="7"/>
  <c r="S45" i="7"/>
  <c r="S53" i="7"/>
  <c r="S61" i="7"/>
  <c r="S69" i="7"/>
  <c r="S77" i="7"/>
  <c r="S85" i="7"/>
  <c r="S93" i="7"/>
  <c r="S12" i="7"/>
  <c r="S28" i="7"/>
  <c r="S44" i="7"/>
  <c r="S60" i="7"/>
  <c r="S76" i="7"/>
  <c r="S92" i="7"/>
  <c r="S109" i="7"/>
  <c r="S117" i="7"/>
  <c r="S125" i="7"/>
  <c r="S133" i="7"/>
  <c r="S141" i="7"/>
  <c r="S149" i="7"/>
  <c r="S19" i="7"/>
  <c r="S35" i="7"/>
  <c r="S51" i="7"/>
  <c r="S67" i="7"/>
  <c r="S83" i="7"/>
  <c r="S99" i="7"/>
  <c r="S101" i="7"/>
  <c r="S108" i="7"/>
  <c r="S116" i="7"/>
  <c r="S124" i="7"/>
  <c r="S132" i="7"/>
  <c r="S140" i="7"/>
  <c r="S148" i="7"/>
  <c r="S10" i="7"/>
  <c r="S26" i="7"/>
  <c r="S42" i="7"/>
  <c r="S58" i="7"/>
  <c r="S74" i="7"/>
  <c r="S90" i="7"/>
  <c r="S107" i="7"/>
  <c r="S115" i="7"/>
  <c r="S123" i="7"/>
  <c r="S131" i="7"/>
  <c r="S139" i="7"/>
  <c r="S17" i="7"/>
  <c r="S33" i="7"/>
  <c r="S49" i="7"/>
  <c r="S65" i="7"/>
  <c r="S81" i="7"/>
  <c r="S97" i="7"/>
  <c r="S106" i="7"/>
  <c r="S114" i="7"/>
  <c r="S122" i="7"/>
  <c r="S130" i="7"/>
  <c r="S138" i="7"/>
  <c r="S146" i="7"/>
  <c r="S11" i="7"/>
  <c r="S27" i="7"/>
  <c r="S43" i="7"/>
  <c r="S59" i="7"/>
  <c r="S75" i="7"/>
  <c r="S91" i="7"/>
  <c r="S104" i="7"/>
  <c r="S112" i="7"/>
  <c r="S120" i="7"/>
  <c r="S128" i="7"/>
  <c r="S136" i="7"/>
  <c r="S144" i="7"/>
  <c r="S18" i="7"/>
  <c r="S34" i="7"/>
  <c r="S50" i="7"/>
  <c r="S66" i="7"/>
  <c r="S82" i="7"/>
  <c r="S98" i="7"/>
  <c r="S103" i="7"/>
  <c r="S111" i="7"/>
  <c r="S119" i="7"/>
  <c r="S127" i="7"/>
  <c r="S135" i="7"/>
  <c r="S143" i="7"/>
  <c r="S151" i="7"/>
  <c r="S36" i="7"/>
  <c r="S100" i="7"/>
  <c r="S105" i="7"/>
  <c r="S137" i="7"/>
  <c r="S159" i="7"/>
  <c r="S167" i="7"/>
  <c r="S175" i="7"/>
  <c r="S183" i="7"/>
  <c r="S191" i="7"/>
  <c r="S199" i="7"/>
  <c r="S207" i="7"/>
  <c r="S215" i="7"/>
  <c r="S9" i="7"/>
  <c r="S73" i="7"/>
  <c r="S110" i="7"/>
  <c r="S142" i="7"/>
  <c r="S158" i="7"/>
  <c r="S166" i="7"/>
  <c r="S174" i="7"/>
  <c r="S182" i="7"/>
  <c r="S190" i="7"/>
  <c r="S20" i="7"/>
  <c r="S84" i="7"/>
  <c r="S129" i="7"/>
  <c r="S157" i="7"/>
  <c r="S165" i="7"/>
  <c r="S173" i="7"/>
  <c r="S181" i="7"/>
  <c r="S189" i="7"/>
  <c r="S197" i="7"/>
  <c r="S57" i="7"/>
  <c r="S102" i="7"/>
  <c r="S134" i="7"/>
  <c r="S147" i="7"/>
  <c r="S156" i="7"/>
  <c r="S164" i="7"/>
  <c r="S172" i="7"/>
  <c r="S180" i="7"/>
  <c r="S188" i="7"/>
  <c r="S196" i="7"/>
  <c r="S204" i="7"/>
  <c r="S212" i="7"/>
  <c r="S220" i="7"/>
  <c r="S68" i="7"/>
  <c r="S121" i="7"/>
  <c r="S150" i="7"/>
  <c r="S155" i="7"/>
  <c r="S163" i="7"/>
  <c r="S171" i="7"/>
  <c r="S179" i="7"/>
  <c r="S187" i="7"/>
  <c r="S195" i="7"/>
  <c r="S41" i="7"/>
  <c r="S126" i="7"/>
  <c r="S154" i="7"/>
  <c r="S162" i="7"/>
  <c r="S170" i="7"/>
  <c r="S178" i="7"/>
  <c r="S186" i="7"/>
  <c r="S52" i="7"/>
  <c r="S113" i="7"/>
  <c r="S177" i="7"/>
  <c r="S227" i="7"/>
  <c r="S235" i="7"/>
  <c r="S243" i="7"/>
  <c r="S251" i="7"/>
  <c r="S259" i="7"/>
  <c r="S267" i="7"/>
  <c r="S275" i="7"/>
  <c r="S89" i="7"/>
  <c r="S168" i="7"/>
  <c r="S193" i="7"/>
  <c r="S218" i="7"/>
  <c r="S221" i="7"/>
  <c r="S226" i="7"/>
  <c r="S234" i="7"/>
  <c r="S242" i="7"/>
  <c r="S250" i="7"/>
  <c r="S258" i="7"/>
  <c r="S266" i="7"/>
  <c r="S169" i="7"/>
  <c r="S201" i="7"/>
  <c r="S203" i="7"/>
  <c r="S206" i="7"/>
  <c r="S209" i="7"/>
  <c r="S225" i="7"/>
  <c r="S233" i="7"/>
  <c r="S241" i="7"/>
  <c r="S249" i="7"/>
  <c r="S257" i="7"/>
  <c r="S25" i="7"/>
  <c r="S118" i="7"/>
  <c r="S160" i="7"/>
  <c r="S224" i="7"/>
  <c r="S232" i="7"/>
  <c r="S240" i="7"/>
  <c r="S248" i="7"/>
  <c r="S256" i="7"/>
  <c r="S264" i="7"/>
  <c r="S272" i="7"/>
  <c r="S280" i="7"/>
  <c r="S152" i="7"/>
  <c r="S184" i="7"/>
  <c r="S198" i="7"/>
  <c r="S205" i="7"/>
  <c r="S208" i="7"/>
  <c r="S230" i="7"/>
  <c r="S238" i="7"/>
  <c r="S246" i="7"/>
  <c r="S254" i="7"/>
  <c r="S145" i="7"/>
  <c r="S153" i="7"/>
  <c r="S185" i="7"/>
  <c r="S200" i="7"/>
  <c r="S202" i="7"/>
  <c r="S219" i="7"/>
  <c r="S222" i="7"/>
  <c r="S229" i="7"/>
  <c r="S237" i="7"/>
  <c r="S245" i="7"/>
  <c r="S253" i="7"/>
  <c r="S261" i="7"/>
  <c r="S231" i="7"/>
  <c r="S273" i="7"/>
  <c r="S276" i="7"/>
  <c r="S282" i="7"/>
  <c r="S290" i="7"/>
  <c r="S298" i="7"/>
  <c r="S306" i="7"/>
  <c r="S314" i="7"/>
  <c r="S210" i="7"/>
  <c r="S216" i="7"/>
  <c r="S236" i="7"/>
  <c r="S289" i="7"/>
  <c r="S297" i="7"/>
  <c r="S305" i="7"/>
  <c r="S313" i="7"/>
  <c r="S211" i="7"/>
  <c r="S217" i="7"/>
  <c r="S223" i="7"/>
  <c r="S255" i="7"/>
  <c r="S268" i="7"/>
  <c r="S270" i="7"/>
  <c r="S278" i="7"/>
  <c r="S281" i="7"/>
  <c r="S288" i="7"/>
  <c r="S296" i="7"/>
  <c r="S304" i="7"/>
  <c r="S312" i="7"/>
  <c r="S228" i="7"/>
  <c r="S287" i="7"/>
  <c r="S295" i="7"/>
  <c r="S303" i="7"/>
  <c r="S311" i="7"/>
  <c r="S194" i="7"/>
  <c r="S265" i="7"/>
  <c r="S269" i="7"/>
  <c r="S292" i="7"/>
  <c r="S244" i="7"/>
  <c r="S263" i="7"/>
  <c r="S247" i="7"/>
  <c r="S262" i="7"/>
  <c r="S286" i="7"/>
  <c r="S294" i="7"/>
  <c r="S302" i="7"/>
  <c r="S310" i="7"/>
  <c r="S161" i="7"/>
  <c r="S239" i="7"/>
  <c r="S284" i="7"/>
  <c r="S300" i="7"/>
  <c r="S316" i="7"/>
  <c r="S176" i="7"/>
  <c r="S192" i="7"/>
  <c r="S213" i="7"/>
  <c r="S252" i="7"/>
  <c r="S260" i="7"/>
  <c r="S274" i="7"/>
  <c r="S277" i="7"/>
  <c r="S285" i="7"/>
  <c r="S293" i="7"/>
  <c r="S301" i="7"/>
  <c r="S309" i="7"/>
  <c r="S317" i="7"/>
  <c r="S214" i="7"/>
  <c r="S271" i="7"/>
  <c r="S308" i="7"/>
  <c r="S279" i="7"/>
  <c r="S307" i="7"/>
  <c r="S299" i="7"/>
  <c r="S291" i="7"/>
  <c r="S283" i="7"/>
  <c r="S315" i="7"/>
  <c r="T4" i="7"/>
  <c r="R4" i="4"/>
  <c r="R5" i="4" l="1"/>
  <c r="R7" i="4"/>
  <c r="R15" i="4"/>
  <c r="R23" i="4"/>
  <c r="R31" i="4"/>
  <c r="R39" i="4"/>
  <c r="R47" i="4"/>
  <c r="R13" i="4"/>
  <c r="R21" i="4"/>
  <c r="R29" i="4"/>
  <c r="R37" i="4"/>
  <c r="R45" i="4"/>
  <c r="R11" i="4"/>
  <c r="R19" i="4"/>
  <c r="R27" i="4"/>
  <c r="R35" i="4"/>
  <c r="R43" i="4"/>
  <c r="R8" i="4"/>
  <c r="R14" i="4"/>
  <c r="R20" i="4"/>
  <c r="R26" i="4"/>
  <c r="R52" i="4"/>
  <c r="R60" i="4"/>
  <c r="R68" i="4"/>
  <c r="R76" i="4"/>
  <c r="R10" i="4"/>
  <c r="R33" i="4"/>
  <c r="R58" i="4"/>
  <c r="R66" i="4"/>
  <c r="R17" i="4"/>
  <c r="R40" i="4"/>
  <c r="R46" i="4"/>
  <c r="R56" i="4"/>
  <c r="R18" i="4"/>
  <c r="R22" i="4"/>
  <c r="R55" i="4"/>
  <c r="R64" i="4"/>
  <c r="R83" i="4"/>
  <c r="R91" i="4"/>
  <c r="R99" i="4"/>
  <c r="R6" i="4"/>
  <c r="R25" i="4"/>
  <c r="R36" i="4"/>
  <c r="R48" i="4"/>
  <c r="R49" i="4"/>
  <c r="R50" i="4"/>
  <c r="R62" i="4"/>
  <c r="R67" i="4"/>
  <c r="R70" i="4"/>
  <c r="R81" i="4"/>
  <c r="R89" i="4"/>
  <c r="R9" i="4"/>
  <c r="R24" i="4"/>
  <c r="R72" i="4"/>
  <c r="R79" i="4"/>
  <c r="R32" i="4"/>
  <c r="R65" i="4"/>
  <c r="R71" i="4"/>
  <c r="R73" i="4"/>
  <c r="R74" i="4"/>
  <c r="R75" i="4"/>
  <c r="R82" i="4"/>
  <c r="R86" i="4"/>
  <c r="R95" i="4"/>
  <c r="R110" i="4"/>
  <c r="R118" i="4"/>
  <c r="R126" i="4"/>
  <c r="R134" i="4"/>
  <c r="R142" i="4"/>
  <c r="R59" i="4"/>
  <c r="R63" i="4"/>
  <c r="R78" i="4"/>
  <c r="R97" i="4"/>
  <c r="R100" i="4"/>
  <c r="R108" i="4"/>
  <c r="R116" i="4"/>
  <c r="R124" i="4"/>
  <c r="R42" i="4"/>
  <c r="R44" i="4"/>
  <c r="R102" i="4"/>
  <c r="R106" i="4"/>
  <c r="R114" i="4"/>
  <c r="R122" i="4"/>
  <c r="R30" i="4"/>
  <c r="R61" i="4"/>
  <c r="R90" i="4"/>
  <c r="R119" i="4"/>
  <c r="R34" i="4"/>
  <c r="R41" i="4"/>
  <c r="R57" i="4"/>
  <c r="R88" i="4"/>
  <c r="R92" i="4"/>
  <c r="R93" i="4"/>
  <c r="R94" i="4"/>
  <c r="R96" i="4"/>
  <c r="R120" i="4"/>
  <c r="R38" i="4"/>
  <c r="R87" i="4"/>
  <c r="R98" i="4"/>
  <c r="R109" i="4"/>
  <c r="R115" i="4"/>
  <c r="R121" i="4"/>
  <c r="R129" i="4"/>
  <c r="R28" i="4"/>
  <c r="R51" i="4"/>
  <c r="R53" i="4"/>
  <c r="R101" i="4"/>
  <c r="R103" i="4"/>
  <c r="R104" i="4"/>
  <c r="R12" i="4"/>
  <c r="R54" i="4"/>
  <c r="R80" i="4"/>
  <c r="R84" i="4"/>
  <c r="R112" i="4"/>
  <c r="R105" i="4"/>
  <c r="R107" i="4"/>
  <c r="R123" i="4"/>
  <c r="R128" i="4"/>
  <c r="R127" i="4"/>
  <c r="R141" i="4"/>
  <c r="R144" i="4"/>
  <c r="R157" i="4"/>
  <c r="R165" i="4"/>
  <c r="R173" i="4"/>
  <c r="R181" i="4"/>
  <c r="R189" i="4"/>
  <c r="R197" i="4"/>
  <c r="R205" i="4"/>
  <c r="R213" i="4"/>
  <c r="R221" i="4"/>
  <c r="R85" i="4"/>
  <c r="R131" i="4"/>
  <c r="R135" i="4"/>
  <c r="R146" i="4"/>
  <c r="R155" i="4"/>
  <c r="R163" i="4"/>
  <c r="R171" i="4"/>
  <c r="R179" i="4"/>
  <c r="R187" i="4"/>
  <c r="R195" i="4"/>
  <c r="R203" i="4"/>
  <c r="R113" i="4"/>
  <c r="R130" i="4"/>
  <c r="R111" i="4"/>
  <c r="R137" i="4"/>
  <c r="R148" i="4"/>
  <c r="R153" i="4"/>
  <c r="R161" i="4"/>
  <c r="R169" i="4"/>
  <c r="R177" i="4"/>
  <c r="R185" i="4"/>
  <c r="R193" i="4"/>
  <c r="R201" i="4"/>
  <c r="R69" i="4"/>
  <c r="R151" i="4"/>
  <c r="R174" i="4"/>
  <c r="R180" i="4"/>
  <c r="R186" i="4"/>
  <c r="R192" i="4"/>
  <c r="R210" i="4"/>
  <c r="R224" i="4"/>
  <c r="R231" i="4"/>
  <c r="R239" i="4"/>
  <c r="R247" i="4"/>
  <c r="R255" i="4"/>
  <c r="R263" i="4"/>
  <c r="R271" i="4"/>
  <c r="R279" i="4"/>
  <c r="R287" i="4"/>
  <c r="R16" i="4"/>
  <c r="R117" i="4"/>
  <c r="R158" i="4"/>
  <c r="R164" i="4"/>
  <c r="R170" i="4"/>
  <c r="R176" i="4"/>
  <c r="R199" i="4"/>
  <c r="R212" i="4"/>
  <c r="R215" i="4"/>
  <c r="R226" i="4"/>
  <c r="R229" i="4"/>
  <c r="R237" i="4"/>
  <c r="R245" i="4"/>
  <c r="R138" i="4"/>
  <c r="R139" i="4"/>
  <c r="R140" i="4"/>
  <c r="R154" i="4"/>
  <c r="R160" i="4"/>
  <c r="R183" i="4"/>
  <c r="R217" i="4"/>
  <c r="R228" i="4"/>
  <c r="R235" i="4"/>
  <c r="R243" i="4"/>
  <c r="R162" i="4"/>
  <c r="R184" i="4"/>
  <c r="R188" i="4"/>
  <c r="R230" i="4"/>
  <c r="R132" i="4"/>
  <c r="R77" i="4"/>
  <c r="R147" i="4"/>
  <c r="R150" i="4"/>
  <c r="R172" i="4"/>
  <c r="R191" i="4"/>
  <c r="R202" i="4"/>
  <c r="R206" i="4"/>
  <c r="R207" i="4"/>
  <c r="R208" i="4"/>
  <c r="R209" i="4"/>
  <c r="R211" i="4"/>
  <c r="R168" i="4"/>
  <c r="R194" i="4"/>
  <c r="R198" i="4"/>
  <c r="R214" i="4"/>
  <c r="R125" i="4"/>
  <c r="R159" i="4"/>
  <c r="R200" i="4"/>
  <c r="R204" i="4"/>
  <c r="R136" i="4"/>
  <c r="R145" i="4"/>
  <c r="R175" i="4"/>
  <c r="R182" i="4"/>
  <c r="R225" i="4"/>
  <c r="R253" i="4"/>
  <c r="R256" i="4"/>
  <c r="R267" i="4"/>
  <c r="R190" i="4"/>
  <c r="R220" i="4"/>
  <c r="R246" i="4"/>
  <c r="R250" i="4"/>
  <c r="R261" i="4"/>
  <c r="R264" i="4"/>
  <c r="R275" i="4"/>
  <c r="R286" i="4"/>
  <c r="R289" i="4"/>
  <c r="R297" i="4"/>
  <c r="R305" i="4"/>
  <c r="R313" i="4"/>
  <c r="R258" i="4"/>
  <c r="R219" i="4"/>
  <c r="R252" i="4"/>
  <c r="R266" i="4"/>
  <c r="R277" i="4"/>
  <c r="R280" i="4"/>
  <c r="R295" i="4"/>
  <c r="R303" i="4"/>
  <c r="R311" i="4"/>
  <c r="R166" i="4"/>
  <c r="R227" i="4"/>
  <c r="R233" i="4"/>
  <c r="R236" i="4"/>
  <c r="R238" i="4"/>
  <c r="R249" i="4"/>
  <c r="R254" i="4"/>
  <c r="R257" i="4"/>
  <c r="R268" i="4"/>
  <c r="R282" i="4"/>
  <c r="R293" i="4"/>
  <c r="R301" i="4"/>
  <c r="R309" i="4"/>
  <c r="R223" i="4"/>
  <c r="R248" i="4"/>
  <c r="R290" i="4"/>
  <c r="R296" i="4"/>
  <c r="R302" i="4"/>
  <c r="R308" i="4"/>
  <c r="R312" i="4"/>
  <c r="R152" i="4"/>
  <c r="R216" i="4"/>
  <c r="R241" i="4"/>
  <c r="R260" i="4"/>
  <c r="R291" i="4"/>
  <c r="R143" i="4"/>
  <c r="R244" i="4"/>
  <c r="R265" i="4"/>
  <c r="R269" i="4"/>
  <c r="R270" i="4"/>
  <c r="R292" i="4"/>
  <c r="R317" i="4"/>
  <c r="R234" i="4"/>
  <c r="R262" i="4"/>
  <c r="R272" i="4"/>
  <c r="R273" i="4"/>
  <c r="R274" i="4"/>
  <c r="R276" i="4"/>
  <c r="R298" i="4"/>
  <c r="R304" i="4"/>
  <c r="R310" i="4"/>
  <c r="R314" i="4"/>
  <c r="R133" i="4"/>
  <c r="R242" i="4"/>
  <c r="R278" i="4"/>
  <c r="R299" i="4"/>
  <c r="R156" i="4"/>
  <c r="R218" i="4"/>
  <c r="R251" i="4"/>
  <c r="R259" i="4"/>
  <c r="R281" i="4"/>
  <c r="R283" i="4"/>
  <c r="R284" i="4"/>
  <c r="R285" i="4"/>
  <c r="R294" i="4"/>
  <c r="R300" i="4"/>
  <c r="R149" i="4"/>
  <c r="R178" i="4"/>
  <c r="R307" i="4"/>
  <c r="R240" i="4"/>
  <c r="R222" i="4"/>
  <c r="R167" i="4"/>
  <c r="R316" i="4"/>
  <c r="R306" i="4"/>
  <c r="R315" i="4"/>
  <c r="R288" i="4"/>
  <c r="R232" i="4"/>
  <c r="R196" i="4"/>
  <c r="T5" i="7"/>
  <c r="T9" i="7"/>
  <c r="T17" i="7"/>
  <c r="T25" i="7"/>
  <c r="T33" i="7"/>
  <c r="T41" i="7"/>
  <c r="T49" i="7"/>
  <c r="T57" i="7"/>
  <c r="T65" i="7"/>
  <c r="T73" i="7"/>
  <c r="T81" i="7"/>
  <c r="T89" i="7"/>
  <c r="T97" i="7"/>
  <c r="T8" i="7"/>
  <c r="T16" i="7"/>
  <c r="T24" i="7"/>
  <c r="T32" i="7"/>
  <c r="T40" i="7"/>
  <c r="T48" i="7"/>
  <c r="T56" i="7"/>
  <c r="T64" i="7"/>
  <c r="T72" i="7"/>
  <c r="T80" i="7"/>
  <c r="T88" i="7"/>
  <c r="T96" i="7"/>
  <c r="T7" i="7"/>
  <c r="T15" i="7"/>
  <c r="T23" i="7"/>
  <c r="T31" i="7"/>
  <c r="T39" i="7"/>
  <c r="T47" i="7"/>
  <c r="T55" i="7"/>
  <c r="T63" i="7"/>
  <c r="T71" i="7"/>
  <c r="T79" i="7"/>
  <c r="T87" i="7"/>
  <c r="T95" i="7"/>
  <c r="T6" i="7"/>
  <c r="T14" i="7"/>
  <c r="T22" i="7"/>
  <c r="T30" i="7"/>
  <c r="T38" i="7"/>
  <c r="T46" i="7"/>
  <c r="T54" i="7"/>
  <c r="T62" i="7"/>
  <c r="T70" i="7"/>
  <c r="T78" i="7"/>
  <c r="T86" i="7"/>
  <c r="T94" i="7"/>
  <c r="T21" i="7"/>
  <c r="T37" i="7"/>
  <c r="T53" i="7"/>
  <c r="T69" i="7"/>
  <c r="T85" i="7"/>
  <c r="T102" i="7"/>
  <c r="T110" i="7"/>
  <c r="T118" i="7"/>
  <c r="T126" i="7"/>
  <c r="T134" i="7"/>
  <c r="T142" i="7"/>
  <c r="T150" i="7"/>
  <c r="T12" i="7"/>
  <c r="T28" i="7"/>
  <c r="T44" i="7"/>
  <c r="T60" i="7"/>
  <c r="T76" i="7"/>
  <c r="T92" i="7"/>
  <c r="T109" i="7"/>
  <c r="T117" i="7"/>
  <c r="T125" i="7"/>
  <c r="T133" i="7"/>
  <c r="T141" i="7"/>
  <c r="T19" i="7"/>
  <c r="T35" i="7"/>
  <c r="T51" i="7"/>
  <c r="T67" i="7"/>
  <c r="T83" i="7"/>
  <c r="T99" i="7"/>
  <c r="T101" i="7"/>
  <c r="T108" i="7"/>
  <c r="T116" i="7"/>
  <c r="T124" i="7"/>
  <c r="T132" i="7"/>
  <c r="T140" i="7"/>
  <c r="T10" i="7"/>
  <c r="T26" i="7"/>
  <c r="T42" i="7"/>
  <c r="T58" i="7"/>
  <c r="T74" i="7"/>
  <c r="T90" i="7"/>
  <c r="T107" i="7"/>
  <c r="T115" i="7"/>
  <c r="T123" i="7"/>
  <c r="T131" i="7"/>
  <c r="T139" i="7"/>
  <c r="T147" i="7"/>
  <c r="T20" i="7"/>
  <c r="T36" i="7"/>
  <c r="T52" i="7"/>
  <c r="T68" i="7"/>
  <c r="T84" i="7"/>
  <c r="T100" i="7"/>
  <c r="T105" i="7"/>
  <c r="T113" i="7"/>
  <c r="T121" i="7"/>
  <c r="T129" i="7"/>
  <c r="T137" i="7"/>
  <c r="T145" i="7"/>
  <c r="T11" i="7"/>
  <c r="T27" i="7"/>
  <c r="T43" i="7"/>
  <c r="T59" i="7"/>
  <c r="T75" i="7"/>
  <c r="T91" i="7"/>
  <c r="T104" i="7"/>
  <c r="T112" i="7"/>
  <c r="T120" i="7"/>
  <c r="T128" i="7"/>
  <c r="T136" i="7"/>
  <c r="T144" i="7"/>
  <c r="T45" i="7"/>
  <c r="T114" i="7"/>
  <c r="T152" i="7"/>
  <c r="T160" i="7"/>
  <c r="T168" i="7"/>
  <c r="T176" i="7"/>
  <c r="T184" i="7"/>
  <c r="T192" i="7"/>
  <c r="T200" i="7"/>
  <c r="T208" i="7"/>
  <c r="T216" i="7"/>
  <c r="T18" i="7"/>
  <c r="T82" i="7"/>
  <c r="T119" i="7"/>
  <c r="T146" i="7"/>
  <c r="T149" i="7"/>
  <c r="T151" i="7"/>
  <c r="T159" i="7"/>
  <c r="T167" i="7"/>
  <c r="T175" i="7"/>
  <c r="T183" i="7"/>
  <c r="T191" i="7"/>
  <c r="T29" i="7"/>
  <c r="T93" i="7"/>
  <c r="T106" i="7"/>
  <c r="T138" i="7"/>
  <c r="T158" i="7"/>
  <c r="T166" i="7"/>
  <c r="T174" i="7"/>
  <c r="T182" i="7"/>
  <c r="T190" i="7"/>
  <c r="T198" i="7"/>
  <c r="T66" i="7"/>
  <c r="T111" i="7"/>
  <c r="T143" i="7"/>
  <c r="T157" i="7"/>
  <c r="T165" i="7"/>
  <c r="T173" i="7"/>
  <c r="T181" i="7"/>
  <c r="T189" i="7"/>
  <c r="T197" i="7"/>
  <c r="T205" i="7"/>
  <c r="T213" i="7"/>
  <c r="T221" i="7"/>
  <c r="T13" i="7"/>
  <c r="T77" i="7"/>
  <c r="T130" i="7"/>
  <c r="T156" i="7"/>
  <c r="T164" i="7"/>
  <c r="T172" i="7"/>
  <c r="T180" i="7"/>
  <c r="T188" i="7"/>
  <c r="T50" i="7"/>
  <c r="T103" i="7"/>
  <c r="T135" i="7"/>
  <c r="T155" i="7"/>
  <c r="T163" i="7"/>
  <c r="T171" i="7"/>
  <c r="T179" i="7"/>
  <c r="T187" i="7"/>
  <c r="T148" i="7"/>
  <c r="T154" i="7"/>
  <c r="T186" i="7"/>
  <c r="T195" i="7"/>
  <c r="T204" i="7"/>
  <c r="T207" i="7"/>
  <c r="T210" i="7"/>
  <c r="T228" i="7"/>
  <c r="T236" i="7"/>
  <c r="T244" i="7"/>
  <c r="T252" i="7"/>
  <c r="T260" i="7"/>
  <c r="T268" i="7"/>
  <c r="T276" i="7"/>
  <c r="T177" i="7"/>
  <c r="T227" i="7"/>
  <c r="T235" i="7"/>
  <c r="T243" i="7"/>
  <c r="T251" i="7"/>
  <c r="T259" i="7"/>
  <c r="T267" i="7"/>
  <c r="T61" i="7"/>
  <c r="T178" i="7"/>
  <c r="T193" i="7"/>
  <c r="T199" i="7"/>
  <c r="T212" i="7"/>
  <c r="T215" i="7"/>
  <c r="T218" i="7"/>
  <c r="T226" i="7"/>
  <c r="T234" i="7"/>
  <c r="T242" i="7"/>
  <c r="T250" i="7"/>
  <c r="T98" i="7"/>
  <c r="T169" i="7"/>
  <c r="T201" i="7"/>
  <c r="T203" i="7"/>
  <c r="T206" i="7"/>
  <c r="T209" i="7"/>
  <c r="T225" i="7"/>
  <c r="T233" i="7"/>
  <c r="T241" i="7"/>
  <c r="T249" i="7"/>
  <c r="T257" i="7"/>
  <c r="T265" i="7"/>
  <c r="T273" i="7"/>
  <c r="T281" i="7"/>
  <c r="T34" i="7"/>
  <c r="T161" i="7"/>
  <c r="T194" i="7"/>
  <c r="T211" i="7"/>
  <c r="T214" i="7"/>
  <c r="T217" i="7"/>
  <c r="T223" i="7"/>
  <c r="T231" i="7"/>
  <c r="T239" i="7"/>
  <c r="T247" i="7"/>
  <c r="T255" i="7"/>
  <c r="T162" i="7"/>
  <c r="T230" i="7"/>
  <c r="T238" i="7"/>
  <c r="T246" i="7"/>
  <c r="T254" i="7"/>
  <c r="T262" i="7"/>
  <c r="T196" i="7"/>
  <c r="T240" i="7"/>
  <c r="T258" i="7"/>
  <c r="T263" i="7"/>
  <c r="T279" i="7"/>
  <c r="T283" i="7"/>
  <c r="T291" i="7"/>
  <c r="T299" i="7"/>
  <c r="T307" i="7"/>
  <c r="T315" i="7"/>
  <c r="T185" i="7"/>
  <c r="T222" i="7"/>
  <c r="T245" i="7"/>
  <c r="T261" i="7"/>
  <c r="T282" i="7"/>
  <c r="T290" i="7"/>
  <c r="T298" i="7"/>
  <c r="T306" i="7"/>
  <c r="T314" i="7"/>
  <c r="T170" i="7"/>
  <c r="T232" i="7"/>
  <c r="T266" i="7"/>
  <c r="T289" i="7"/>
  <c r="T297" i="7"/>
  <c r="T305" i="7"/>
  <c r="T313" i="7"/>
  <c r="T153" i="7"/>
  <c r="T237" i="7"/>
  <c r="T264" i="7"/>
  <c r="T270" i="7"/>
  <c r="T272" i="7"/>
  <c r="T275" i="7"/>
  <c r="T278" i="7"/>
  <c r="T288" i="7"/>
  <c r="T296" i="7"/>
  <c r="T304" i="7"/>
  <c r="T312" i="7"/>
  <c r="T220" i="7"/>
  <c r="T274" i="7"/>
  <c r="T309" i="7"/>
  <c r="T317" i="7"/>
  <c r="T224" i="7"/>
  <c r="T256" i="7"/>
  <c r="T287" i="7"/>
  <c r="T295" i="7"/>
  <c r="T303" i="7"/>
  <c r="T311" i="7"/>
  <c r="T248" i="7"/>
  <c r="T293" i="7"/>
  <c r="T127" i="7"/>
  <c r="T219" i="7"/>
  <c r="T229" i="7"/>
  <c r="T280" i="7"/>
  <c r="T286" i="7"/>
  <c r="T294" i="7"/>
  <c r="T302" i="7"/>
  <c r="T310" i="7"/>
  <c r="T122" i="7"/>
  <c r="T277" i="7"/>
  <c r="T285" i="7"/>
  <c r="T301" i="7"/>
  <c r="T253" i="7"/>
  <c r="T316" i="7"/>
  <c r="T202" i="7"/>
  <c r="T308" i="7"/>
  <c r="T269" i="7"/>
  <c r="T300" i="7"/>
  <c r="T271" i="7"/>
  <c r="T292" i="7"/>
  <c r="T284" i="7"/>
  <c r="U4" i="7"/>
  <c r="S4" i="4"/>
  <c r="S5" i="4" l="1"/>
  <c r="S8" i="4"/>
  <c r="S16" i="4"/>
  <c r="S24" i="4"/>
  <c r="S32" i="4"/>
  <c r="S40" i="4"/>
  <c r="S48" i="4"/>
  <c r="S6" i="4"/>
  <c r="S14" i="4"/>
  <c r="S22" i="4"/>
  <c r="S30" i="4"/>
  <c r="S38" i="4"/>
  <c r="S46" i="4"/>
  <c r="S12" i="4"/>
  <c r="S20" i="4"/>
  <c r="S28" i="4"/>
  <c r="S36" i="4"/>
  <c r="S44" i="4"/>
  <c r="S25" i="4"/>
  <c r="S31" i="4"/>
  <c r="S37" i="4"/>
  <c r="S43" i="4"/>
  <c r="S53" i="4"/>
  <c r="S61" i="4"/>
  <c r="S69" i="4"/>
  <c r="S9" i="4"/>
  <c r="S15" i="4"/>
  <c r="S21" i="4"/>
  <c r="S27" i="4"/>
  <c r="S51" i="4"/>
  <c r="S59" i="4"/>
  <c r="S11" i="4"/>
  <c r="S34" i="4"/>
  <c r="S50" i="4"/>
  <c r="S57" i="4"/>
  <c r="S26" i="4"/>
  <c r="S41" i="4"/>
  <c r="S54" i="4"/>
  <c r="S60" i="4"/>
  <c r="S68" i="4"/>
  <c r="S71" i="4"/>
  <c r="S84" i="4"/>
  <c r="S92" i="4"/>
  <c r="S100" i="4"/>
  <c r="S10" i="4"/>
  <c r="S56" i="4"/>
  <c r="S73" i="4"/>
  <c r="S82" i="4"/>
  <c r="S13" i="4"/>
  <c r="S35" i="4"/>
  <c r="S39" i="4"/>
  <c r="S65" i="4"/>
  <c r="S75" i="4"/>
  <c r="S80" i="4"/>
  <c r="S45" i="4"/>
  <c r="S66" i="4"/>
  <c r="S70" i="4"/>
  <c r="S72" i="4"/>
  <c r="S98" i="4"/>
  <c r="S101" i="4"/>
  <c r="S111" i="4"/>
  <c r="S119" i="4"/>
  <c r="S127" i="4"/>
  <c r="S135" i="4"/>
  <c r="S143" i="4"/>
  <c r="S64" i="4"/>
  <c r="S77" i="4"/>
  <c r="S83" i="4"/>
  <c r="S89" i="4"/>
  <c r="S103" i="4"/>
  <c r="S109" i="4"/>
  <c r="S117" i="4"/>
  <c r="S125" i="4"/>
  <c r="S33" i="4"/>
  <c r="S58" i="4"/>
  <c r="S62" i="4"/>
  <c r="S79" i="4"/>
  <c r="S87" i="4"/>
  <c r="S91" i="4"/>
  <c r="S94" i="4"/>
  <c r="S107" i="4"/>
  <c r="S115" i="4"/>
  <c r="S123" i="4"/>
  <c r="S23" i="4"/>
  <c r="S63" i="4"/>
  <c r="S76" i="4"/>
  <c r="S113" i="4"/>
  <c r="S90" i="4"/>
  <c r="S108" i="4"/>
  <c r="S114" i="4"/>
  <c r="S17" i="4"/>
  <c r="S55" i="4"/>
  <c r="S67" i="4"/>
  <c r="S88" i="4"/>
  <c r="S93" i="4"/>
  <c r="S95" i="4"/>
  <c r="S96" i="4"/>
  <c r="S97" i="4"/>
  <c r="S99" i="4"/>
  <c r="S120" i="4"/>
  <c r="S126" i="4"/>
  <c r="S7" i="4"/>
  <c r="S42" i="4"/>
  <c r="S78" i="4"/>
  <c r="S102" i="4"/>
  <c r="S121" i="4"/>
  <c r="S129" i="4"/>
  <c r="S133" i="4"/>
  <c r="S74" i="4"/>
  <c r="S106" i="4"/>
  <c r="S130" i="4"/>
  <c r="S132" i="4"/>
  <c r="S18" i="4"/>
  <c r="S52" i="4"/>
  <c r="S110" i="4"/>
  <c r="S112" i="4"/>
  <c r="S136" i="4"/>
  <c r="S147" i="4"/>
  <c r="S150" i="4"/>
  <c r="S158" i="4"/>
  <c r="S166" i="4"/>
  <c r="S174" i="4"/>
  <c r="S182" i="4"/>
  <c r="S190" i="4"/>
  <c r="S198" i="4"/>
  <c r="S206" i="4"/>
  <c r="S214" i="4"/>
  <c r="S222" i="4"/>
  <c r="S19" i="4"/>
  <c r="S29" i="4"/>
  <c r="S47" i="4"/>
  <c r="S81" i="4"/>
  <c r="S122" i="4"/>
  <c r="S124" i="4"/>
  <c r="S138" i="4"/>
  <c r="S149" i="4"/>
  <c r="S156" i="4"/>
  <c r="S164" i="4"/>
  <c r="S172" i="4"/>
  <c r="S180" i="4"/>
  <c r="S188" i="4"/>
  <c r="S196" i="4"/>
  <c r="S204" i="4"/>
  <c r="S85" i="4"/>
  <c r="S104" i="4"/>
  <c r="S131" i="4"/>
  <c r="S49" i="4"/>
  <c r="S140" i="4"/>
  <c r="S154" i="4"/>
  <c r="S162" i="4"/>
  <c r="S170" i="4"/>
  <c r="S178" i="4"/>
  <c r="S186" i="4"/>
  <c r="S194" i="4"/>
  <c r="S202" i="4"/>
  <c r="S116" i="4"/>
  <c r="S168" i="4"/>
  <c r="S191" i="4"/>
  <c r="S197" i="4"/>
  <c r="S203" i="4"/>
  <c r="S213" i="4"/>
  <c r="S216" i="4"/>
  <c r="S227" i="4"/>
  <c r="S232" i="4"/>
  <c r="S240" i="4"/>
  <c r="S248" i="4"/>
  <c r="S256" i="4"/>
  <c r="S264" i="4"/>
  <c r="S272" i="4"/>
  <c r="S280" i="4"/>
  <c r="S288" i="4"/>
  <c r="S105" i="4"/>
  <c r="S152" i="4"/>
  <c r="S175" i="4"/>
  <c r="S181" i="4"/>
  <c r="S187" i="4"/>
  <c r="S193" i="4"/>
  <c r="S207" i="4"/>
  <c r="S218" i="4"/>
  <c r="S230" i="4"/>
  <c r="S238" i="4"/>
  <c r="S246" i="4"/>
  <c r="S86" i="4"/>
  <c r="S159" i="4"/>
  <c r="S165" i="4"/>
  <c r="S171" i="4"/>
  <c r="S177" i="4"/>
  <c r="S200" i="4"/>
  <c r="S209" i="4"/>
  <c r="S220" i="4"/>
  <c r="S223" i="4"/>
  <c r="S236" i="4"/>
  <c r="S244" i="4"/>
  <c r="S118" i="4"/>
  <c r="S137" i="4"/>
  <c r="S142" i="4"/>
  <c r="S145" i="4"/>
  <c r="S151" i="4"/>
  <c r="S192" i="4"/>
  <c r="S139" i="4"/>
  <c r="S169" i="4"/>
  <c r="S173" i="4"/>
  <c r="S184" i="4"/>
  <c r="S195" i="4"/>
  <c r="S199" i="4"/>
  <c r="S242" i="4"/>
  <c r="S128" i="4"/>
  <c r="S161" i="4"/>
  <c r="S176" i="4"/>
  <c r="S141" i="4"/>
  <c r="S144" i="4"/>
  <c r="S153" i="4"/>
  <c r="S157" i="4"/>
  <c r="S183" i="4"/>
  <c r="S208" i="4"/>
  <c r="S210" i="4"/>
  <c r="S211" i="4"/>
  <c r="S212" i="4"/>
  <c r="S163" i="4"/>
  <c r="S167" i="4"/>
  <c r="S189" i="4"/>
  <c r="S215" i="4"/>
  <c r="S221" i="4"/>
  <c r="S245" i="4"/>
  <c r="S259" i="4"/>
  <c r="S179" i="4"/>
  <c r="S201" i="4"/>
  <c r="S217" i="4"/>
  <c r="S225" i="4"/>
  <c r="S253" i="4"/>
  <c r="S267" i="4"/>
  <c r="S278" i="4"/>
  <c r="S281" i="4"/>
  <c r="S290" i="4"/>
  <c r="S298" i="4"/>
  <c r="S306" i="4"/>
  <c r="S314" i="4"/>
  <c r="S146" i="4"/>
  <c r="S205" i="4"/>
  <c r="S229" i="4"/>
  <c r="S250" i="4"/>
  <c r="S261" i="4"/>
  <c r="S224" i="4"/>
  <c r="S228" i="4"/>
  <c r="S247" i="4"/>
  <c r="S255" i="4"/>
  <c r="S258" i="4"/>
  <c r="S269" i="4"/>
  <c r="S283" i="4"/>
  <c r="S296" i="4"/>
  <c r="S304" i="4"/>
  <c r="S155" i="4"/>
  <c r="S234" i="4"/>
  <c r="S235" i="4"/>
  <c r="S237" i="4"/>
  <c r="S260" i="4"/>
  <c r="S271" i="4"/>
  <c r="S274" i="4"/>
  <c r="S285" i="4"/>
  <c r="S294" i="4"/>
  <c r="S302" i="4"/>
  <c r="S310" i="4"/>
  <c r="S160" i="4"/>
  <c r="S226" i="4"/>
  <c r="S263" i="4"/>
  <c r="S307" i="4"/>
  <c r="S233" i="4"/>
  <c r="S308" i="4"/>
  <c r="S312" i="4"/>
  <c r="S315" i="4"/>
  <c r="S241" i="4"/>
  <c r="S252" i="4"/>
  <c r="S268" i="4"/>
  <c r="S291" i="4"/>
  <c r="S297" i="4"/>
  <c r="S303" i="4"/>
  <c r="S309" i="4"/>
  <c r="S239" i="4"/>
  <c r="S257" i="4"/>
  <c r="S265" i="4"/>
  <c r="S270" i="4"/>
  <c r="S292" i="4"/>
  <c r="S317" i="4"/>
  <c r="S231" i="4"/>
  <c r="S249" i="4"/>
  <c r="S254" i="4"/>
  <c r="S262" i="4"/>
  <c r="S273" i="4"/>
  <c r="S275" i="4"/>
  <c r="S276" i="4"/>
  <c r="S277" i="4"/>
  <c r="S279" i="4"/>
  <c r="S293" i="4"/>
  <c r="S134" i="4"/>
  <c r="S185" i="4"/>
  <c r="S282" i="4"/>
  <c r="S299" i="4"/>
  <c r="S305" i="4"/>
  <c r="S311" i="4"/>
  <c r="S219" i="4"/>
  <c r="S243" i="4"/>
  <c r="S266" i="4"/>
  <c r="S289" i="4"/>
  <c r="S295" i="4"/>
  <c r="S301" i="4"/>
  <c r="S148" i="4"/>
  <c r="S286" i="4"/>
  <c r="S300" i="4"/>
  <c r="S313" i="4"/>
  <c r="S287" i="4"/>
  <c r="S284" i="4"/>
  <c r="S251" i="4"/>
  <c r="S316" i="4"/>
  <c r="U5" i="7"/>
  <c r="U10" i="7"/>
  <c r="U18" i="7"/>
  <c r="U26" i="7"/>
  <c r="U34" i="7"/>
  <c r="U42" i="7"/>
  <c r="U50" i="7"/>
  <c r="U58" i="7"/>
  <c r="U66" i="7"/>
  <c r="U74" i="7"/>
  <c r="U82" i="7"/>
  <c r="U90" i="7"/>
  <c r="U98" i="7"/>
  <c r="U9" i="7"/>
  <c r="U17" i="7"/>
  <c r="U25" i="7"/>
  <c r="U33" i="7"/>
  <c r="U41" i="7"/>
  <c r="U49" i="7"/>
  <c r="U57" i="7"/>
  <c r="U65" i="7"/>
  <c r="U73" i="7"/>
  <c r="U81" i="7"/>
  <c r="U89" i="7"/>
  <c r="U97" i="7"/>
  <c r="U8" i="7"/>
  <c r="U16" i="7"/>
  <c r="U24" i="7"/>
  <c r="U32" i="7"/>
  <c r="U40" i="7"/>
  <c r="U48" i="7"/>
  <c r="U56" i="7"/>
  <c r="U64" i="7"/>
  <c r="U72" i="7"/>
  <c r="U80" i="7"/>
  <c r="U88" i="7"/>
  <c r="U96" i="7"/>
  <c r="U7" i="7"/>
  <c r="U15" i="7"/>
  <c r="U23" i="7"/>
  <c r="U31" i="7"/>
  <c r="U39" i="7"/>
  <c r="U47" i="7"/>
  <c r="U55" i="7"/>
  <c r="U63" i="7"/>
  <c r="U71" i="7"/>
  <c r="U79" i="7"/>
  <c r="U87" i="7"/>
  <c r="U95" i="7"/>
  <c r="U6" i="7"/>
  <c r="U14" i="7"/>
  <c r="U30" i="7"/>
  <c r="U46" i="7"/>
  <c r="U62" i="7"/>
  <c r="U78" i="7"/>
  <c r="U94" i="7"/>
  <c r="U103" i="7"/>
  <c r="U111" i="7"/>
  <c r="U119" i="7"/>
  <c r="U127" i="7"/>
  <c r="U135" i="7"/>
  <c r="U143" i="7"/>
  <c r="U21" i="7"/>
  <c r="U37" i="7"/>
  <c r="U53" i="7"/>
  <c r="U69" i="7"/>
  <c r="U85" i="7"/>
  <c r="U102" i="7"/>
  <c r="U110" i="7"/>
  <c r="U118" i="7"/>
  <c r="U126" i="7"/>
  <c r="U134" i="7"/>
  <c r="U142" i="7"/>
  <c r="U12" i="7"/>
  <c r="U28" i="7"/>
  <c r="U44" i="7"/>
  <c r="U60" i="7"/>
  <c r="U76" i="7"/>
  <c r="U92" i="7"/>
  <c r="U109" i="7"/>
  <c r="U117" i="7"/>
  <c r="U125" i="7"/>
  <c r="U133" i="7"/>
  <c r="U141" i="7"/>
  <c r="U19" i="7"/>
  <c r="U35" i="7"/>
  <c r="U51" i="7"/>
  <c r="U67" i="7"/>
  <c r="U83" i="7"/>
  <c r="U99" i="7"/>
  <c r="U101" i="7"/>
  <c r="U108" i="7"/>
  <c r="U116" i="7"/>
  <c r="U124" i="7"/>
  <c r="U132" i="7"/>
  <c r="U140" i="7"/>
  <c r="U148" i="7"/>
  <c r="U13" i="7"/>
  <c r="U29" i="7"/>
  <c r="U45" i="7"/>
  <c r="U61" i="7"/>
  <c r="U77" i="7"/>
  <c r="U93" i="7"/>
  <c r="U106" i="7"/>
  <c r="U114" i="7"/>
  <c r="U122" i="7"/>
  <c r="U130" i="7"/>
  <c r="U138" i="7"/>
  <c r="U146" i="7"/>
  <c r="U20" i="7"/>
  <c r="U36" i="7"/>
  <c r="U52" i="7"/>
  <c r="U68" i="7"/>
  <c r="U84" i="7"/>
  <c r="U100" i="7"/>
  <c r="U105" i="7"/>
  <c r="U113" i="7"/>
  <c r="U121" i="7"/>
  <c r="U129" i="7"/>
  <c r="U137" i="7"/>
  <c r="U145" i="7"/>
  <c r="U54" i="7"/>
  <c r="U123" i="7"/>
  <c r="U153" i="7"/>
  <c r="U161" i="7"/>
  <c r="U169" i="7"/>
  <c r="U177" i="7"/>
  <c r="U185" i="7"/>
  <c r="U193" i="7"/>
  <c r="U201" i="7"/>
  <c r="U209" i="7"/>
  <c r="U217" i="7"/>
  <c r="U27" i="7"/>
  <c r="U91" i="7"/>
  <c r="U128" i="7"/>
  <c r="U152" i="7"/>
  <c r="U160" i="7"/>
  <c r="U168" i="7"/>
  <c r="U176" i="7"/>
  <c r="U184" i="7"/>
  <c r="U192" i="7"/>
  <c r="U38" i="7"/>
  <c r="U115" i="7"/>
  <c r="U149" i="7"/>
  <c r="U151" i="7"/>
  <c r="U159" i="7"/>
  <c r="U167" i="7"/>
  <c r="U175" i="7"/>
  <c r="U183" i="7"/>
  <c r="U191" i="7"/>
  <c r="U199" i="7"/>
  <c r="U11" i="7"/>
  <c r="U75" i="7"/>
  <c r="U120" i="7"/>
  <c r="U158" i="7"/>
  <c r="U166" i="7"/>
  <c r="U174" i="7"/>
  <c r="U182" i="7"/>
  <c r="U190" i="7"/>
  <c r="U198" i="7"/>
  <c r="U206" i="7"/>
  <c r="U214" i="7"/>
  <c r="U222" i="7"/>
  <c r="U22" i="7"/>
  <c r="U86" i="7"/>
  <c r="U107" i="7"/>
  <c r="U139" i="7"/>
  <c r="U147" i="7"/>
  <c r="U157" i="7"/>
  <c r="U165" i="7"/>
  <c r="U173" i="7"/>
  <c r="U181" i="7"/>
  <c r="U189" i="7"/>
  <c r="U59" i="7"/>
  <c r="U112" i="7"/>
  <c r="U144" i="7"/>
  <c r="U150" i="7"/>
  <c r="U156" i="7"/>
  <c r="U164" i="7"/>
  <c r="U172" i="7"/>
  <c r="U180" i="7"/>
  <c r="U131" i="7"/>
  <c r="U163" i="7"/>
  <c r="U202" i="7"/>
  <c r="U213" i="7"/>
  <c r="U216" i="7"/>
  <c r="U219" i="7"/>
  <c r="U229" i="7"/>
  <c r="U237" i="7"/>
  <c r="U245" i="7"/>
  <c r="U253" i="7"/>
  <c r="U261" i="7"/>
  <c r="U269" i="7"/>
  <c r="U277" i="7"/>
  <c r="U154" i="7"/>
  <c r="U186" i="7"/>
  <c r="U195" i="7"/>
  <c r="U197" i="7"/>
  <c r="U204" i="7"/>
  <c r="U207" i="7"/>
  <c r="U210" i="7"/>
  <c r="U228" i="7"/>
  <c r="U236" i="7"/>
  <c r="U244" i="7"/>
  <c r="U252" i="7"/>
  <c r="U260" i="7"/>
  <c r="U268" i="7"/>
  <c r="U155" i="7"/>
  <c r="U187" i="7"/>
  <c r="U221" i="7"/>
  <c r="U227" i="7"/>
  <c r="U235" i="7"/>
  <c r="U243" i="7"/>
  <c r="U251" i="7"/>
  <c r="U136" i="7"/>
  <c r="U178" i="7"/>
  <c r="U212" i="7"/>
  <c r="U215" i="7"/>
  <c r="U218" i="7"/>
  <c r="U226" i="7"/>
  <c r="U234" i="7"/>
  <c r="U242" i="7"/>
  <c r="U250" i="7"/>
  <c r="U258" i="7"/>
  <c r="U266" i="7"/>
  <c r="U274" i="7"/>
  <c r="U104" i="7"/>
  <c r="U170" i="7"/>
  <c r="U196" i="7"/>
  <c r="U220" i="7"/>
  <c r="U224" i="7"/>
  <c r="U232" i="7"/>
  <c r="U240" i="7"/>
  <c r="U248" i="7"/>
  <c r="U256" i="7"/>
  <c r="U171" i="7"/>
  <c r="U194" i="7"/>
  <c r="U205" i="7"/>
  <c r="U208" i="7"/>
  <c r="U211" i="7"/>
  <c r="U223" i="7"/>
  <c r="U231" i="7"/>
  <c r="U239" i="7"/>
  <c r="U247" i="7"/>
  <c r="U255" i="7"/>
  <c r="U263" i="7"/>
  <c r="U203" i="7"/>
  <c r="U249" i="7"/>
  <c r="U271" i="7"/>
  <c r="U284" i="7"/>
  <c r="U292" i="7"/>
  <c r="U300" i="7"/>
  <c r="U308" i="7"/>
  <c r="U316" i="7"/>
  <c r="U43" i="7"/>
  <c r="U254" i="7"/>
  <c r="U273" i="7"/>
  <c r="U276" i="7"/>
  <c r="U279" i="7"/>
  <c r="U283" i="7"/>
  <c r="U291" i="7"/>
  <c r="U299" i="7"/>
  <c r="U307" i="7"/>
  <c r="U315" i="7"/>
  <c r="U70" i="7"/>
  <c r="U188" i="7"/>
  <c r="U241" i="7"/>
  <c r="U282" i="7"/>
  <c r="U290" i="7"/>
  <c r="U298" i="7"/>
  <c r="U306" i="7"/>
  <c r="U314" i="7"/>
  <c r="U246" i="7"/>
  <c r="U259" i="7"/>
  <c r="U281" i="7"/>
  <c r="U289" i="7"/>
  <c r="U297" i="7"/>
  <c r="U305" i="7"/>
  <c r="U313" i="7"/>
  <c r="U179" i="7"/>
  <c r="U257" i="7"/>
  <c r="U286" i="7"/>
  <c r="U302" i="7"/>
  <c r="U162" i="7"/>
  <c r="U233" i="7"/>
  <c r="U264" i="7"/>
  <c r="U270" i="7"/>
  <c r="U272" i="7"/>
  <c r="U275" i="7"/>
  <c r="U278" i="7"/>
  <c r="U288" i="7"/>
  <c r="U296" i="7"/>
  <c r="U304" i="7"/>
  <c r="U312" i="7"/>
  <c r="U225" i="7"/>
  <c r="U267" i="7"/>
  <c r="U280" i="7"/>
  <c r="U310" i="7"/>
  <c r="U230" i="7"/>
  <c r="U200" i="7"/>
  <c r="U238" i="7"/>
  <c r="U262" i="7"/>
  <c r="U287" i="7"/>
  <c r="U295" i="7"/>
  <c r="U303" i="7"/>
  <c r="U311" i="7"/>
  <c r="U294" i="7"/>
  <c r="U265" i="7"/>
  <c r="U317" i="7"/>
  <c r="U309" i="7"/>
  <c r="U301" i="7"/>
  <c r="U285" i="7"/>
  <c r="U293" i="7"/>
  <c r="T4" i="4"/>
  <c r="T5" i="4" l="1"/>
  <c r="T9" i="4"/>
  <c r="T17" i="4"/>
  <c r="T25" i="4"/>
  <c r="T33" i="4"/>
  <c r="T41" i="4"/>
  <c r="T49" i="4"/>
  <c r="T7" i="4"/>
  <c r="T15" i="4"/>
  <c r="T23" i="4"/>
  <c r="T31" i="4"/>
  <c r="T39" i="4"/>
  <c r="T47" i="4"/>
  <c r="T13" i="4"/>
  <c r="T21" i="4"/>
  <c r="T29" i="4"/>
  <c r="T37" i="4"/>
  <c r="T45" i="4"/>
  <c r="T19" i="4"/>
  <c r="T42" i="4"/>
  <c r="T54" i="4"/>
  <c r="T62" i="4"/>
  <c r="T70" i="4"/>
  <c r="T26" i="4"/>
  <c r="T32" i="4"/>
  <c r="T38" i="4"/>
  <c r="T44" i="4"/>
  <c r="T48" i="4"/>
  <c r="T52" i="4"/>
  <c r="T60" i="4"/>
  <c r="T10" i="4"/>
  <c r="T16" i="4"/>
  <c r="T22" i="4"/>
  <c r="T28" i="4"/>
  <c r="T58" i="4"/>
  <c r="T11" i="4"/>
  <c r="T30" i="4"/>
  <c r="T66" i="4"/>
  <c r="T74" i="4"/>
  <c r="T77" i="4"/>
  <c r="T85" i="4"/>
  <c r="T93" i="4"/>
  <c r="T101" i="4"/>
  <c r="T14" i="4"/>
  <c r="T18" i="4"/>
  <c r="T40" i="4"/>
  <c r="T55" i="4"/>
  <c r="T61" i="4"/>
  <c r="T64" i="4"/>
  <c r="T76" i="4"/>
  <c r="T83" i="4"/>
  <c r="T43" i="4"/>
  <c r="T51" i="4"/>
  <c r="T57" i="4"/>
  <c r="T67" i="4"/>
  <c r="T81" i="4"/>
  <c r="T34" i="4"/>
  <c r="T53" i="4"/>
  <c r="T68" i="4"/>
  <c r="T69" i="4"/>
  <c r="T88" i="4"/>
  <c r="T90" i="4"/>
  <c r="T104" i="4"/>
  <c r="T112" i="4"/>
  <c r="T120" i="4"/>
  <c r="T128" i="4"/>
  <c r="T136" i="4"/>
  <c r="T144" i="4"/>
  <c r="T86" i="4"/>
  <c r="T92" i="4"/>
  <c r="T95" i="4"/>
  <c r="T110" i="4"/>
  <c r="T118" i="4"/>
  <c r="T126" i="4"/>
  <c r="T20" i="4"/>
  <c r="T63" i="4"/>
  <c r="T78" i="4"/>
  <c r="T84" i="4"/>
  <c r="T97" i="4"/>
  <c r="T108" i="4"/>
  <c r="T116" i="4"/>
  <c r="T124" i="4"/>
  <c r="T50" i="4"/>
  <c r="T107" i="4"/>
  <c r="T6" i="4"/>
  <c r="T27" i="4"/>
  <c r="T59" i="4"/>
  <c r="T65" i="4"/>
  <c r="T73" i="4"/>
  <c r="T79" i="4"/>
  <c r="T89" i="4"/>
  <c r="T91" i="4"/>
  <c r="T113" i="4"/>
  <c r="T119" i="4"/>
  <c r="T125" i="4"/>
  <c r="T24" i="4"/>
  <c r="T94" i="4"/>
  <c r="T114" i="4"/>
  <c r="T35" i="4"/>
  <c r="T75" i="4"/>
  <c r="T82" i="4"/>
  <c r="T87" i="4"/>
  <c r="T96" i="4"/>
  <c r="T98" i="4"/>
  <c r="T99" i="4"/>
  <c r="T100" i="4"/>
  <c r="T109" i="4"/>
  <c r="T115" i="4"/>
  <c r="T8" i="4"/>
  <c r="T36" i="4"/>
  <c r="T56" i="4"/>
  <c r="T105" i="4"/>
  <c r="T111" i="4"/>
  <c r="T117" i="4"/>
  <c r="T123" i="4"/>
  <c r="T71" i="4"/>
  <c r="T134" i="4"/>
  <c r="T137" i="4"/>
  <c r="T46" i="4"/>
  <c r="T80" i="4"/>
  <c r="T103" i="4"/>
  <c r="T139" i="4"/>
  <c r="T151" i="4"/>
  <c r="T159" i="4"/>
  <c r="T167" i="4"/>
  <c r="T175" i="4"/>
  <c r="T183" i="4"/>
  <c r="T191" i="4"/>
  <c r="T199" i="4"/>
  <c r="T207" i="4"/>
  <c r="T215" i="4"/>
  <c r="T223" i="4"/>
  <c r="T133" i="4"/>
  <c r="T141" i="4"/>
  <c r="T157" i="4"/>
  <c r="T165" i="4"/>
  <c r="T173" i="4"/>
  <c r="T181" i="4"/>
  <c r="T189" i="4"/>
  <c r="T197" i="4"/>
  <c r="T205" i="4"/>
  <c r="T106" i="4"/>
  <c r="T122" i="4"/>
  <c r="T135" i="4"/>
  <c r="T12" i="4"/>
  <c r="T130" i="4"/>
  <c r="T131" i="4"/>
  <c r="T143" i="4"/>
  <c r="T146" i="4"/>
  <c r="T155" i="4"/>
  <c r="T163" i="4"/>
  <c r="T171" i="4"/>
  <c r="T179" i="4"/>
  <c r="T187" i="4"/>
  <c r="T195" i="4"/>
  <c r="T203" i="4"/>
  <c r="T102" i="4"/>
  <c r="T150" i="4"/>
  <c r="T156" i="4"/>
  <c r="T162" i="4"/>
  <c r="T185" i="4"/>
  <c r="T208" i="4"/>
  <c r="T219" i="4"/>
  <c r="T233" i="4"/>
  <c r="T241" i="4"/>
  <c r="T249" i="4"/>
  <c r="T257" i="4"/>
  <c r="T265" i="4"/>
  <c r="T273" i="4"/>
  <c r="T281" i="4"/>
  <c r="T72" i="4"/>
  <c r="T169" i="4"/>
  <c r="T192" i="4"/>
  <c r="T198" i="4"/>
  <c r="T204" i="4"/>
  <c r="T210" i="4"/>
  <c r="T221" i="4"/>
  <c r="T224" i="4"/>
  <c r="T231" i="4"/>
  <c r="T239" i="4"/>
  <c r="T247" i="4"/>
  <c r="T153" i="4"/>
  <c r="T176" i="4"/>
  <c r="T182" i="4"/>
  <c r="T188" i="4"/>
  <c r="T194" i="4"/>
  <c r="T212" i="4"/>
  <c r="T226" i="4"/>
  <c r="T229" i="4"/>
  <c r="T237" i="4"/>
  <c r="T245" i="4"/>
  <c r="T148" i="4"/>
  <c r="T166" i="4"/>
  <c r="T177" i="4"/>
  <c r="T196" i="4"/>
  <c r="T127" i="4"/>
  <c r="T142" i="4"/>
  <c r="T145" i="4"/>
  <c r="T154" i="4"/>
  <c r="T158" i="4"/>
  <c r="T230" i="4"/>
  <c r="T236" i="4"/>
  <c r="T132" i="4"/>
  <c r="T180" i="4"/>
  <c r="T184" i="4"/>
  <c r="T121" i="4"/>
  <c r="T129" i="4"/>
  <c r="T147" i="4"/>
  <c r="T161" i="4"/>
  <c r="T172" i="4"/>
  <c r="T202" i="4"/>
  <c r="T206" i="4"/>
  <c r="T209" i="4"/>
  <c r="T140" i="4"/>
  <c r="T152" i="4"/>
  <c r="T178" i="4"/>
  <c r="T193" i="4"/>
  <c r="T149" i="4"/>
  <c r="T160" i="4"/>
  <c r="T164" i="4"/>
  <c r="T200" i="4"/>
  <c r="T251" i="4"/>
  <c r="T262" i="4"/>
  <c r="T168" i="4"/>
  <c r="T186" i="4"/>
  <c r="T256" i="4"/>
  <c r="T259" i="4"/>
  <c r="T270" i="4"/>
  <c r="T284" i="4"/>
  <c r="T291" i="4"/>
  <c r="T299" i="4"/>
  <c r="T307" i="4"/>
  <c r="T315" i="4"/>
  <c r="T138" i="4"/>
  <c r="T190" i="4"/>
  <c r="T201" i="4"/>
  <c r="T213" i="4"/>
  <c r="T217" i="4"/>
  <c r="T220" i="4"/>
  <c r="T225" i="4"/>
  <c r="T246" i="4"/>
  <c r="T253" i="4"/>
  <c r="T264" i="4"/>
  <c r="T267" i="4"/>
  <c r="T250" i="4"/>
  <c r="T261" i="4"/>
  <c r="T272" i="4"/>
  <c r="T275" i="4"/>
  <c r="T286" i="4"/>
  <c r="T289" i="4"/>
  <c r="T297" i="4"/>
  <c r="T305" i="4"/>
  <c r="T214" i="4"/>
  <c r="T216" i="4"/>
  <c r="T248" i="4"/>
  <c r="T252" i="4"/>
  <c r="T263" i="4"/>
  <c r="T266" i="4"/>
  <c r="T277" i="4"/>
  <c r="T288" i="4"/>
  <c r="T295" i="4"/>
  <c r="T303" i="4"/>
  <c r="T311" i="4"/>
  <c r="T170" i="4"/>
  <c r="T238" i="4"/>
  <c r="T243" i="4"/>
  <c r="T258" i="4"/>
  <c r="T301" i="4"/>
  <c r="T255" i="4"/>
  <c r="T290" i="4"/>
  <c r="T296" i="4"/>
  <c r="T302" i="4"/>
  <c r="T227" i="4"/>
  <c r="T260" i="4"/>
  <c r="T308" i="4"/>
  <c r="T312" i="4"/>
  <c r="T211" i="4"/>
  <c r="T244" i="4"/>
  <c r="T268" i="4"/>
  <c r="T269" i="4"/>
  <c r="T271" i="4"/>
  <c r="T309" i="4"/>
  <c r="T174" i="4"/>
  <c r="T228" i="4"/>
  <c r="T234" i="4"/>
  <c r="T274" i="4"/>
  <c r="T292" i="4"/>
  <c r="T298" i="4"/>
  <c r="T304" i="4"/>
  <c r="T310" i="4"/>
  <c r="T314" i="4"/>
  <c r="T317" i="4"/>
  <c r="T242" i="4"/>
  <c r="T254" i="4"/>
  <c r="T276" i="4"/>
  <c r="T278" i="4"/>
  <c r="T279" i="4"/>
  <c r="T280" i="4"/>
  <c r="T293" i="4"/>
  <c r="T222" i="4"/>
  <c r="T232" i="4"/>
  <c r="T235" i="4"/>
  <c r="T240" i="4"/>
  <c r="T287" i="4"/>
  <c r="T300" i="4"/>
  <c r="T306" i="4"/>
  <c r="T313" i="4"/>
  <c r="T316" i="4"/>
  <c r="T218" i="4"/>
  <c r="T294" i="4"/>
  <c r="T283" i="4"/>
  <c r="T285" i="4"/>
  <c r="T282" i="4"/>
  <c r="U4" i="4"/>
  <c r="U5" i="4" l="1"/>
  <c r="V5" i="4" s="1"/>
  <c r="U10" i="4"/>
  <c r="V10" i="4" s="1"/>
  <c r="U18" i="4"/>
  <c r="V18" i="4" s="1"/>
  <c r="U26" i="4"/>
  <c r="V26" i="4" s="1"/>
  <c r="U34" i="4"/>
  <c r="V34" i="4" s="1"/>
  <c r="U42" i="4"/>
  <c r="V42" i="4" s="1"/>
  <c r="U50" i="4"/>
  <c r="V50" i="4" s="1"/>
  <c r="U8" i="4"/>
  <c r="V8" i="4" s="1"/>
  <c r="U16" i="4"/>
  <c r="V16" i="4" s="1"/>
  <c r="U24" i="4"/>
  <c r="V24" i="4" s="1"/>
  <c r="U32" i="4"/>
  <c r="V32" i="4" s="1"/>
  <c r="U40" i="4"/>
  <c r="V40" i="4" s="1"/>
  <c r="U6" i="4"/>
  <c r="V6" i="4" s="1"/>
  <c r="U14" i="4"/>
  <c r="V14" i="4" s="1"/>
  <c r="U22" i="4"/>
  <c r="V22" i="4" s="1"/>
  <c r="U30" i="4"/>
  <c r="V30" i="4" s="1"/>
  <c r="U38" i="4"/>
  <c r="V38" i="4" s="1"/>
  <c r="U46" i="4"/>
  <c r="V46" i="4" s="1"/>
  <c r="U7" i="4"/>
  <c r="V7" i="4" s="1"/>
  <c r="U13" i="4"/>
  <c r="V13" i="4" s="1"/>
  <c r="U36" i="4"/>
  <c r="V36" i="4" s="1"/>
  <c r="U49" i="4"/>
  <c r="V49" i="4" s="1"/>
  <c r="U55" i="4"/>
  <c r="V55" i="4" s="1"/>
  <c r="U63" i="4"/>
  <c r="V63" i="4" s="1"/>
  <c r="U71" i="4"/>
  <c r="V71" i="4" s="1"/>
  <c r="U20" i="4"/>
  <c r="V20" i="4" s="1"/>
  <c r="U43" i="4"/>
  <c r="V43" i="4" s="1"/>
  <c r="U53" i="4"/>
  <c r="V53" i="4" s="1"/>
  <c r="U61" i="4"/>
  <c r="V61" i="4" s="1"/>
  <c r="U27" i="4"/>
  <c r="V27" i="4" s="1"/>
  <c r="U33" i="4"/>
  <c r="V33" i="4" s="1"/>
  <c r="U39" i="4"/>
  <c r="V39" i="4" s="1"/>
  <c r="U45" i="4"/>
  <c r="V45" i="4" s="1"/>
  <c r="U51" i="4"/>
  <c r="V51" i="4" s="1"/>
  <c r="U59" i="4"/>
  <c r="V59" i="4" s="1"/>
  <c r="U15" i="4"/>
  <c r="V15" i="4" s="1"/>
  <c r="U19" i="4"/>
  <c r="V19" i="4" s="1"/>
  <c r="U78" i="4"/>
  <c r="V78" i="4" s="1"/>
  <c r="U86" i="4"/>
  <c r="V86" i="4" s="1"/>
  <c r="U94" i="4"/>
  <c r="V94" i="4" s="1"/>
  <c r="U102" i="4"/>
  <c r="V102" i="4" s="1"/>
  <c r="U29" i="4"/>
  <c r="V29" i="4" s="1"/>
  <c r="U44" i="4"/>
  <c r="V44" i="4" s="1"/>
  <c r="U68" i="4"/>
  <c r="V68" i="4" s="1"/>
  <c r="U84" i="4"/>
  <c r="V84" i="4" s="1"/>
  <c r="U17" i="4"/>
  <c r="V17" i="4" s="1"/>
  <c r="U28" i="4"/>
  <c r="V28" i="4" s="1"/>
  <c r="U47" i="4"/>
  <c r="V47" i="4" s="1"/>
  <c r="U56" i="4"/>
  <c r="V56" i="4" s="1"/>
  <c r="U62" i="4"/>
  <c r="V62" i="4" s="1"/>
  <c r="U70" i="4"/>
  <c r="V70" i="4" s="1"/>
  <c r="U73" i="4"/>
  <c r="V73" i="4" s="1"/>
  <c r="U82" i="4"/>
  <c r="V82" i="4" s="1"/>
  <c r="U12" i="4"/>
  <c r="V12" i="4" s="1"/>
  <c r="U21" i="4"/>
  <c r="V21" i="4" s="1"/>
  <c r="U23" i="4"/>
  <c r="V23" i="4" s="1"/>
  <c r="U67" i="4"/>
  <c r="V67" i="4" s="1"/>
  <c r="U81" i="4"/>
  <c r="V81" i="4" s="1"/>
  <c r="U93" i="4"/>
  <c r="V93" i="4" s="1"/>
  <c r="U96" i="4"/>
  <c r="V96" i="4" s="1"/>
  <c r="U105" i="4"/>
  <c r="V105" i="4" s="1"/>
  <c r="U113" i="4"/>
  <c r="V113" i="4" s="1"/>
  <c r="U121" i="4"/>
  <c r="V121" i="4" s="1"/>
  <c r="U129" i="4"/>
  <c r="V129" i="4" s="1"/>
  <c r="U137" i="4"/>
  <c r="V137" i="4" s="1"/>
  <c r="U145" i="4"/>
  <c r="V145" i="4" s="1"/>
  <c r="U41" i="4"/>
  <c r="V41" i="4" s="1"/>
  <c r="U52" i="4"/>
  <c r="V52" i="4" s="1"/>
  <c r="U65" i="4"/>
  <c r="V65" i="4" s="1"/>
  <c r="U72" i="4"/>
  <c r="V72" i="4" s="1"/>
  <c r="U74" i="4"/>
  <c r="V74" i="4" s="1"/>
  <c r="U75" i="4"/>
  <c r="V75" i="4" s="1"/>
  <c r="U76" i="4"/>
  <c r="V76" i="4" s="1"/>
  <c r="U98" i="4"/>
  <c r="V98" i="4" s="1"/>
  <c r="U111" i="4"/>
  <c r="V111" i="4" s="1"/>
  <c r="U119" i="4"/>
  <c r="V119" i="4" s="1"/>
  <c r="U127" i="4"/>
  <c r="V127" i="4" s="1"/>
  <c r="U9" i="4"/>
  <c r="V9" i="4" s="1"/>
  <c r="U11" i="4"/>
  <c r="V11" i="4" s="1"/>
  <c r="U35" i="4"/>
  <c r="V35" i="4" s="1"/>
  <c r="U48" i="4"/>
  <c r="V48" i="4" s="1"/>
  <c r="U89" i="4"/>
  <c r="V89" i="4" s="1"/>
  <c r="U100" i="4"/>
  <c r="V100" i="4" s="1"/>
  <c r="U103" i="4"/>
  <c r="V103" i="4" s="1"/>
  <c r="U109" i="4"/>
  <c r="V109" i="4" s="1"/>
  <c r="U117" i="4"/>
  <c r="V117" i="4" s="1"/>
  <c r="U125" i="4"/>
  <c r="V125" i="4" s="1"/>
  <c r="U37" i="4"/>
  <c r="V37" i="4" s="1"/>
  <c r="U80" i="4"/>
  <c r="V80" i="4" s="1"/>
  <c r="U106" i="4"/>
  <c r="V106" i="4" s="1"/>
  <c r="U112" i="4"/>
  <c r="V112" i="4" s="1"/>
  <c r="U118" i="4"/>
  <c r="V118" i="4" s="1"/>
  <c r="U83" i="4"/>
  <c r="V83" i="4" s="1"/>
  <c r="U107" i="4"/>
  <c r="V107" i="4" s="1"/>
  <c r="U128" i="4"/>
  <c r="V128" i="4" s="1"/>
  <c r="U31" i="4"/>
  <c r="V31" i="4" s="1"/>
  <c r="U57" i="4"/>
  <c r="V57" i="4" s="1"/>
  <c r="U79" i="4"/>
  <c r="V79" i="4" s="1"/>
  <c r="U90" i="4"/>
  <c r="V90" i="4" s="1"/>
  <c r="U91" i="4"/>
  <c r="V91" i="4" s="1"/>
  <c r="U92" i="4"/>
  <c r="V92" i="4" s="1"/>
  <c r="U108" i="4"/>
  <c r="V108" i="4" s="1"/>
  <c r="U88" i="4"/>
  <c r="V88" i="4" s="1"/>
  <c r="U95" i="4"/>
  <c r="V95" i="4" s="1"/>
  <c r="U97" i="4"/>
  <c r="V97" i="4" s="1"/>
  <c r="U114" i="4"/>
  <c r="V114" i="4" s="1"/>
  <c r="U120" i="4"/>
  <c r="V120" i="4" s="1"/>
  <c r="U126" i="4"/>
  <c r="V126" i="4" s="1"/>
  <c r="U131" i="4"/>
  <c r="V131" i="4" s="1"/>
  <c r="U66" i="4"/>
  <c r="V66" i="4" s="1"/>
  <c r="U77" i="4"/>
  <c r="V77" i="4" s="1"/>
  <c r="U85" i="4"/>
  <c r="V85" i="4" s="1"/>
  <c r="U122" i="4"/>
  <c r="V122" i="4" s="1"/>
  <c r="U116" i="4"/>
  <c r="V116" i="4" s="1"/>
  <c r="U58" i="4"/>
  <c r="V58" i="4" s="1"/>
  <c r="U87" i="4"/>
  <c r="V87" i="4" s="1"/>
  <c r="U132" i="4"/>
  <c r="V132" i="4" s="1"/>
  <c r="U142" i="4"/>
  <c r="V142" i="4" s="1"/>
  <c r="U152" i="4"/>
  <c r="V152" i="4" s="1"/>
  <c r="U160" i="4"/>
  <c r="V160" i="4" s="1"/>
  <c r="U168" i="4"/>
  <c r="V168" i="4" s="1"/>
  <c r="U176" i="4"/>
  <c r="V176" i="4" s="1"/>
  <c r="U184" i="4"/>
  <c r="V184" i="4" s="1"/>
  <c r="U192" i="4"/>
  <c r="V192" i="4" s="1"/>
  <c r="U200" i="4"/>
  <c r="V200" i="4" s="1"/>
  <c r="U208" i="4"/>
  <c r="V208" i="4" s="1"/>
  <c r="U216" i="4"/>
  <c r="V216" i="4" s="1"/>
  <c r="U224" i="4"/>
  <c r="V224" i="4" s="1"/>
  <c r="U69" i="4"/>
  <c r="V69" i="4" s="1"/>
  <c r="U101" i="4"/>
  <c r="V101" i="4" s="1"/>
  <c r="U115" i="4"/>
  <c r="V115" i="4" s="1"/>
  <c r="U144" i="4"/>
  <c r="V144" i="4" s="1"/>
  <c r="U147" i="4"/>
  <c r="V147" i="4" s="1"/>
  <c r="U150" i="4"/>
  <c r="V150" i="4" s="1"/>
  <c r="U158" i="4"/>
  <c r="V158" i="4" s="1"/>
  <c r="U166" i="4"/>
  <c r="V166" i="4" s="1"/>
  <c r="U174" i="4"/>
  <c r="V174" i="4" s="1"/>
  <c r="U182" i="4"/>
  <c r="V182" i="4" s="1"/>
  <c r="U190" i="4"/>
  <c r="V190" i="4" s="1"/>
  <c r="U198" i="4"/>
  <c r="V198" i="4" s="1"/>
  <c r="U54" i="4"/>
  <c r="V54" i="4" s="1"/>
  <c r="U60" i="4"/>
  <c r="V60" i="4" s="1"/>
  <c r="U124" i="4"/>
  <c r="V124" i="4" s="1"/>
  <c r="U133" i="4"/>
  <c r="V133" i="4" s="1"/>
  <c r="U99" i="4"/>
  <c r="V99" i="4" s="1"/>
  <c r="U104" i="4"/>
  <c r="V104" i="4" s="1"/>
  <c r="U135" i="4"/>
  <c r="V135" i="4" s="1"/>
  <c r="U138" i="4"/>
  <c r="V138" i="4" s="1"/>
  <c r="U149" i="4"/>
  <c r="V149" i="4" s="1"/>
  <c r="U156" i="4"/>
  <c r="V156" i="4" s="1"/>
  <c r="U164" i="4"/>
  <c r="V164" i="4" s="1"/>
  <c r="U172" i="4"/>
  <c r="V172" i="4" s="1"/>
  <c r="U180" i="4"/>
  <c r="V180" i="4" s="1"/>
  <c r="U188" i="4"/>
  <c r="V188" i="4" s="1"/>
  <c r="U196" i="4"/>
  <c r="V196" i="4" s="1"/>
  <c r="U204" i="4"/>
  <c r="V204" i="4" s="1"/>
  <c r="U130" i="4"/>
  <c r="V130" i="4" s="1"/>
  <c r="U134" i="4"/>
  <c r="V134" i="4" s="1"/>
  <c r="U148" i="4"/>
  <c r="V148" i="4" s="1"/>
  <c r="U161" i="4"/>
  <c r="V161" i="4" s="1"/>
  <c r="U167" i="4"/>
  <c r="V167" i="4" s="1"/>
  <c r="U173" i="4"/>
  <c r="V173" i="4" s="1"/>
  <c r="U179" i="4"/>
  <c r="V179" i="4" s="1"/>
  <c r="U202" i="4"/>
  <c r="V202" i="4" s="1"/>
  <c r="U211" i="4"/>
  <c r="V211" i="4" s="1"/>
  <c r="U222" i="4"/>
  <c r="V222" i="4" s="1"/>
  <c r="U225" i="4"/>
  <c r="V225" i="4" s="1"/>
  <c r="U234" i="4"/>
  <c r="V234" i="4" s="1"/>
  <c r="U242" i="4"/>
  <c r="V242" i="4" s="1"/>
  <c r="U250" i="4"/>
  <c r="V250" i="4" s="1"/>
  <c r="U258" i="4"/>
  <c r="V258" i="4" s="1"/>
  <c r="U266" i="4"/>
  <c r="V266" i="4" s="1"/>
  <c r="U274" i="4"/>
  <c r="V274" i="4" s="1"/>
  <c r="U282" i="4"/>
  <c r="V282" i="4" s="1"/>
  <c r="U123" i="4"/>
  <c r="V123" i="4" s="1"/>
  <c r="U136" i="4"/>
  <c r="V136" i="4" s="1"/>
  <c r="U151" i="4"/>
  <c r="V151" i="4" s="1"/>
  <c r="U157" i="4"/>
  <c r="V157" i="4" s="1"/>
  <c r="U163" i="4"/>
  <c r="V163" i="4" s="1"/>
  <c r="U186" i="4"/>
  <c r="V186" i="4" s="1"/>
  <c r="U213" i="4"/>
  <c r="V213" i="4" s="1"/>
  <c r="U227" i="4"/>
  <c r="V227" i="4" s="1"/>
  <c r="U232" i="4"/>
  <c r="V232" i="4" s="1"/>
  <c r="U240" i="4"/>
  <c r="V240" i="4" s="1"/>
  <c r="U248" i="4"/>
  <c r="V248" i="4" s="1"/>
  <c r="U25" i="4"/>
  <c r="V25" i="4" s="1"/>
  <c r="U64" i="4"/>
  <c r="V64" i="4" s="1"/>
  <c r="U170" i="4"/>
  <c r="V170" i="4" s="1"/>
  <c r="U193" i="4"/>
  <c r="V193" i="4" s="1"/>
  <c r="U199" i="4"/>
  <c r="V199" i="4" s="1"/>
  <c r="U205" i="4"/>
  <c r="V205" i="4" s="1"/>
  <c r="U215" i="4"/>
  <c r="V215" i="4" s="1"/>
  <c r="U218" i="4"/>
  <c r="V218" i="4" s="1"/>
  <c r="U230" i="4"/>
  <c r="V230" i="4" s="1"/>
  <c r="U238" i="4"/>
  <c r="V238" i="4" s="1"/>
  <c r="U246" i="4"/>
  <c r="V246" i="4" s="1"/>
  <c r="U155" i="4"/>
  <c r="V155" i="4" s="1"/>
  <c r="U181" i="4"/>
  <c r="V181" i="4" s="1"/>
  <c r="U185" i="4"/>
  <c r="V185" i="4" s="1"/>
  <c r="U228" i="4"/>
  <c r="V228" i="4" s="1"/>
  <c r="U229" i="4"/>
  <c r="V229" i="4" s="1"/>
  <c r="U162" i="4"/>
  <c r="V162" i="4" s="1"/>
  <c r="U177" i="4"/>
  <c r="V177" i="4" s="1"/>
  <c r="U203" i="4"/>
  <c r="V203" i="4" s="1"/>
  <c r="U235" i="4"/>
  <c r="V235" i="4" s="1"/>
  <c r="U241" i="4"/>
  <c r="V241" i="4" s="1"/>
  <c r="U110" i="4"/>
  <c r="V110" i="4" s="1"/>
  <c r="U139" i="4"/>
  <c r="V139" i="4" s="1"/>
  <c r="U154" i="4"/>
  <c r="V154" i="4" s="1"/>
  <c r="U165" i="4"/>
  <c r="V165" i="4" s="1"/>
  <c r="U169" i="4"/>
  <c r="V169" i="4" s="1"/>
  <c r="U195" i="4"/>
  <c r="V195" i="4" s="1"/>
  <c r="U187" i="4"/>
  <c r="V187" i="4" s="1"/>
  <c r="U191" i="4"/>
  <c r="V191" i="4" s="1"/>
  <c r="U207" i="4"/>
  <c r="V207" i="4" s="1"/>
  <c r="U143" i="4"/>
  <c r="V143" i="4" s="1"/>
  <c r="U146" i="4"/>
  <c r="V146" i="4" s="1"/>
  <c r="U197" i="4"/>
  <c r="V197" i="4" s="1"/>
  <c r="U201" i="4"/>
  <c r="V201" i="4" s="1"/>
  <c r="U141" i="4"/>
  <c r="V141" i="4" s="1"/>
  <c r="U153" i="4"/>
  <c r="V153" i="4" s="1"/>
  <c r="U171" i="4"/>
  <c r="V171" i="4" s="1"/>
  <c r="U178" i="4"/>
  <c r="V178" i="4" s="1"/>
  <c r="U189" i="4"/>
  <c r="V189" i="4" s="1"/>
  <c r="U226" i="4"/>
  <c r="V226" i="4" s="1"/>
  <c r="U231" i="4"/>
  <c r="V231" i="4" s="1"/>
  <c r="U243" i="4"/>
  <c r="V243" i="4" s="1"/>
  <c r="U244" i="4"/>
  <c r="V244" i="4" s="1"/>
  <c r="U254" i="4"/>
  <c r="V254" i="4" s="1"/>
  <c r="U265" i="4"/>
  <c r="V265" i="4" s="1"/>
  <c r="U175" i="4"/>
  <c r="V175" i="4" s="1"/>
  <c r="U210" i="4"/>
  <c r="V210" i="4" s="1"/>
  <c r="U221" i="4"/>
  <c r="V221" i="4" s="1"/>
  <c r="U245" i="4"/>
  <c r="V245" i="4" s="1"/>
  <c r="U251" i="4"/>
  <c r="V251" i="4" s="1"/>
  <c r="U262" i="4"/>
  <c r="V262" i="4" s="1"/>
  <c r="U273" i="4"/>
  <c r="V273" i="4" s="1"/>
  <c r="U276" i="4"/>
  <c r="V276" i="4" s="1"/>
  <c r="U287" i="4"/>
  <c r="V287" i="4" s="1"/>
  <c r="U292" i="4"/>
  <c r="V292" i="4" s="1"/>
  <c r="U300" i="4"/>
  <c r="V300" i="4" s="1"/>
  <c r="U308" i="4"/>
  <c r="V308" i="4" s="1"/>
  <c r="U316" i="4"/>
  <c r="V316" i="4" s="1"/>
  <c r="U183" i="4"/>
  <c r="V183" i="4" s="1"/>
  <c r="U194" i="4"/>
  <c r="V194" i="4" s="1"/>
  <c r="U256" i="4"/>
  <c r="V256" i="4" s="1"/>
  <c r="U259" i="4"/>
  <c r="V259" i="4" s="1"/>
  <c r="U217" i="4"/>
  <c r="V217" i="4" s="1"/>
  <c r="U220" i="4"/>
  <c r="V220" i="4" s="1"/>
  <c r="U253" i="4"/>
  <c r="V253" i="4" s="1"/>
  <c r="U264" i="4"/>
  <c r="V264" i="4" s="1"/>
  <c r="U267" i="4"/>
  <c r="V267" i="4" s="1"/>
  <c r="U278" i="4"/>
  <c r="V278" i="4" s="1"/>
  <c r="U290" i="4"/>
  <c r="V290" i="4" s="1"/>
  <c r="U298" i="4"/>
  <c r="V298" i="4" s="1"/>
  <c r="U306" i="4"/>
  <c r="V306" i="4" s="1"/>
  <c r="U206" i="4"/>
  <c r="V206" i="4" s="1"/>
  <c r="U219" i="4"/>
  <c r="V219" i="4" s="1"/>
  <c r="U223" i="4"/>
  <c r="V223" i="4" s="1"/>
  <c r="U255" i="4"/>
  <c r="V255" i="4" s="1"/>
  <c r="U269" i="4"/>
  <c r="V269" i="4" s="1"/>
  <c r="U280" i="4"/>
  <c r="V280" i="4" s="1"/>
  <c r="U283" i="4"/>
  <c r="V283" i="4" s="1"/>
  <c r="U296" i="4"/>
  <c r="V296" i="4" s="1"/>
  <c r="U304" i="4"/>
  <c r="V304" i="4" s="1"/>
  <c r="U289" i="4"/>
  <c r="V289" i="4" s="1"/>
  <c r="U295" i="4"/>
  <c r="V295" i="4" s="1"/>
  <c r="U313" i="4"/>
  <c r="V313" i="4" s="1"/>
  <c r="U140" i="4"/>
  <c r="V140" i="4" s="1"/>
  <c r="U209" i="4"/>
  <c r="V209" i="4" s="1"/>
  <c r="U263" i="4"/>
  <c r="V263" i="4" s="1"/>
  <c r="U301" i="4"/>
  <c r="V301" i="4" s="1"/>
  <c r="U307" i="4"/>
  <c r="V307" i="4" s="1"/>
  <c r="U233" i="4"/>
  <c r="V233" i="4" s="1"/>
  <c r="U236" i="4"/>
  <c r="V236" i="4" s="1"/>
  <c r="U302" i="4"/>
  <c r="V302" i="4" s="1"/>
  <c r="U315" i="4"/>
  <c r="V315" i="4" s="1"/>
  <c r="U252" i="4"/>
  <c r="V252" i="4" s="1"/>
  <c r="U260" i="4"/>
  <c r="V260" i="4" s="1"/>
  <c r="U291" i="4"/>
  <c r="V291" i="4" s="1"/>
  <c r="U297" i="4"/>
  <c r="V297" i="4" s="1"/>
  <c r="U303" i="4"/>
  <c r="V303" i="4" s="1"/>
  <c r="U312" i="4"/>
  <c r="V312" i="4" s="1"/>
  <c r="U239" i="4"/>
  <c r="V239" i="4" s="1"/>
  <c r="U257" i="4"/>
  <c r="V257" i="4" s="1"/>
  <c r="U268" i="4"/>
  <c r="V268" i="4" s="1"/>
  <c r="U270" i="4"/>
  <c r="V270" i="4" s="1"/>
  <c r="U271" i="4"/>
  <c r="V271" i="4" s="1"/>
  <c r="U272" i="4"/>
  <c r="V272" i="4" s="1"/>
  <c r="U309" i="4"/>
  <c r="V309" i="4" s="1"/>
  <c r="U212" i="4"/>
  <c r="V212" i="4" s="1"/>
  <c r="U237" i="4"/>
  <c r="V237" i="4" s="1"/>
  <c r="U247" i="4"/>
  <c r="V247" i="4" s="1"/>
  <c r="U249" i="4"/>
  <c r="V249" i="4" s="1"/>
  <c r="U275" i="4"/>
  <c r="V275" i="4" s="1"/>
  <c r="U277" i="4"/>
  <c r="V277" i="4" s="1"/>
  <c r="U310" i="4"/>
  <c r="V310" i="4" s="1"/>
  <c r="U314" i="4"/>
  <c r="V314" i="4" s="1"/>
  <c r="U159" i="4"/>
  <c r="V159" i="4" s="1"/>
  <c r="U214" i="4"/>
  <c r="V214" i="4" s="1"/>
  <c r="U261" i="4"/>
  <c r="V261" i="4" s="1"/>
  <c r="U284" i="4"/>
  <c r="V284" i="4" s="1"/>
  <c r="U285" i="4"/>
  <c r="V285" i="4" s="1"/>
  <c r="U286" i="4"/>
  <c r="V286" i="4" s="1"/>
  <c r="U288" i="4"/>
  <c r="V288" i="4" s="1"/>
  <c r="U294" i="4"/>
  <c r="V294" i="4" s="1"/>
  <c r="U293" i="4"/>
  <c r="V293" i="4" s="1"/>
  <c r="U311" i="4"/>
  <c r="V311" i="4" s="1"/>
  <c r="U279" i="4"/>
  <c r="V279" i="4" s="1"/>
  <c r="U317" i="4"/>
  <c r="V317" i="4" s="1"/>
  <c r="U305" i="4"/>
  <c r="V305" i="4" s="1"/>
  <c r="U299" i="4"/>
  <c r="V299" i="4" s="1"/>
  <c r="U281" i="4"/>
  <c r="V281" i="4" s="1"/>
  <c r="F293" i="7"/>
  <c r="V293" i="7"/>
  <c r="F253" i="7"/>
  <c r="V253" i="7"/>
  <c r="F24" i="7"/>
  <c r="V24" i="7"/>
  <c r="F7" i="7"/>
  <c r="V7" i="7"/>
  <c r="F301" i="7"/>
  <c r="V301" i="7"/>
  <c r="F246" i="7"/>
  <c r="V246" i="7"/>
  <c r="F229" i="7"/>
  <c r="V229" i="7"/>
  <c r="F127" i="7"/>
  <c r="V127" i="7"/>
  <c r="F140" i="7"/>
  <c r="V140" i="7"/>
  <c r="F15" i="7"/>
  <c r="V15" i="7"/>
  <c r="F63" i="7"/>
  <c r="V63" i="7"/>
  <c r="F298" i="7"/>
  <c r="V298" i="7"/>
  <c r="F300" i="7"/>
  <c r="V300" i="7"/>
  <c r="F255" i="7"/>
  <c r="V255" i="7"/>
  <c r="F224" i="7"/>
  <c r="V224" i="7"/>
  <c r="F118" i="7"/>
  <c r="V118" i="7"/>
  <c r="F65" i="7"/>
  <c r="V65" i="7"/>
  <c r="F11" i="7"/>
  <c r="V11" i="7"/>
  <c r="F59" i="7"/>
  <c r="V59" i="7"/>
  <c r="F291" i="7"/>
  <c r="V291" i="7"/>
  <c r="F185" i="7"/>
  <c r="V185" i="7"/>
  <c r="F192" i="7"/>
  <c r="V192" i="7"/>
  <c r="F94" i="7"/>
  <c r="V94" i="7"/>
  <c r="F6" i="7"/>
  <c r="V6" i="7"/>
  <c r="F289" i="7"/>
  <c r="V289" i="7"/>
  <c r="F238" i="7"/>
  <c r="V238" i="7"/>
  <c r="F163" i="7"/>
  <c r="V163" i="7"/>
  <c r="F142" i="7"/>
  <c r="V142" i="7"/>
  <c r="F110" i="7"/>
  <c r="V110" i="7"/>
  <c r="F137" i="7"/>
  <c r="V137" i="7"/>
  <c r="F10" i="7"/>
  <c r="V10" i="7"/>
  <c r="F45" i="7"/>
  <c r="V45" i="7"/>
  <c r="F312" i="7"/>
  <c r="V312" i="7"/>
  <c r="F278" i="7"/>
  <c r="V278" i="7"/>
  <c r="F245" i="7"/>
  <c r="V245" i="7"/>
  <c r="F211" i="7"/>
  <c r="V211" i="7"/>
  <c r="F138" i="7"/>
  <c r="V138" i="7"/>
  <c r="F47" i="7"/>
  <c r="V47" i="7"/>
  <c r="F40" i="7"/>
  <c r="V40" i="7"/>
  <c r="F297" i="7"/>
  <c r="V297" i="7"/>
  <c r="F266" i="7"/>
  <c r="V266" i="7"/>
  <c r="F257" i="7"/>
  <c r="V257" i="7"/>
  <c r="F213" i="7"/>
  <c r="V213" i="7"/>
  <c r="F171" i="7"/>
  <c r="V171" i="7"/>
  <c r="F119" i="7"/>
  <c r="V119" i="7"/>
  <c r="F122" i="7"/>
  <c r="V122" i="7"/>
  <c r="F66" i="7"/>
  <c r="V66" i="7"/>
  <c r="F42" i="7"/>
  <c r="V42" i="7"/>
  <c r="F35" i="7"/>
  <c r="V35" i="7"/>
  <c r="F248" i="7"/>
  <c r="V248" i="7"/>
  <c r="F148" i="7"/>
  <c r="V148" i="7"/>
  <c r="F86" i="7"/>
  <c r="V86" i="7"/>
  <c r="F49" i="7"/>
  <c r="V49" i="7"/>
  <c r="F233" i="7"/>
  <c r="V233" i="7"/>
  <c r="F239" i="7"/>
  <c r="V239" i="7"/>
  <c r="F175" i="7"/>
  <c r="V175" i="7"/>
  <c r="F150" i="7"/>
  <c r="V150" i="7"/>
  <c r="F68" i="7"/>
  <c r="V68" i="7"/>
  <c r="F97" i="7"/>
  <c r="V97" i="7"/>
  <c r="F225" i="7"/>
  <c r="V225" i="7"/>
  <c r="F170" i="7"/>
  <c r="V170" i="7"/>
  <c r="F88" i="7"/>
  <c r="V88" i="7"/>
  <c r="F166" i="7"/>
  <c r="V166" i="7"/>
  <c r="F145" i="7"/>
  <c r="V145" i="7"/>
  <c r="F262" i="7"/>
  <c r="V262" i="7"/>
  <c r="F208" i="7"/>
  <c r="V208" i="7"/>
  <c r="F134" i="7"/>
  <c r="V134" i="7"/>
  <c r="F107" i="7"/>
  <c r="V107" i="7"/>
  <c r="F305" i="7"/>
  <c r="V305" i="7"/>
  <c r="F182" i="7"/>
  <c r="V182" i="7"/>
  <c r="F195" i="7"/>
  <c r="V195" i="7"/>
  <c r="F80" i="7"/>
  <c r="V80" i="7"/>
  <c r="F95" i="7"/>
  <c r="V95" i="7"/>
  <c r="F268" i="7"/>
  <c r="V268" i="7"/>
  <c r="F221" i="7"/>
  <c r="V221" i="7"/>
  <c r="F196" i="7"/>
  <c r="V196" i="7"/>
  <c r="F83" i="7"/>
  <c r="V83" i="7"/>
  <c r="F9" i="7"/>
  <c r="V9" i="7"/>
  <c r="F296" i="7"/>
  <c r="V296" i="7"/>
  <c r="F247" i="7"/>
  <c r="V247" i="7"/>
  <c r="F230" i="7"/>
  <c r="V230" i="7"/>
  <c r="F200" i="7"/>
  <c r="V200" i="7"/>
  <c r="F124" i="7"/>
  <c r="V124" i="7"/>
  <c r="F116" i="7"/>
  <c r="V116" i="7"/>
  <c r="F58" i="7"/>
  <c r="V58" i="7"/>
  <c r="F26" i="7"/>
  <c r="V26" i="7"/>
  <c r="F16" i="7"/>
  <c r="V16" i="7"/>
  <c r="F302" i="7"/>
  <c r="V302" i="7"/>
  <c r="F241" i="7"/>
  <c r="V241" i="7"/>
  <c r="F212" i="7"/>
  <c r="V212" i="7"/>
  <c r="F187" i="7"/>
  <c r="V187" i="7"/>
  <c r="F144" i="7"/>
  <c r="V144" i="7"/>
  <c r="F115" i="7"/>
  <c r="V115" i="7"/>
  <c r="F54" i="7"/>
  <c r="V54" i="7"/>
  <c r="F17" i="7"/>
  <c r="V17" i="7"/>
  <c r="F294" i="7"/>
  <c r="V294" i="7"/>
  <c r="F201" i="7"/>
  <c r="V201" i="7"/>
  <c r="F114" i="7"/>
  <c r="V114" i="7"/>
  <c r="F12" i="7"/>
  <c r="V12" i="7"/>
  <c r="F314" i="7"/>
  <c r="V314" i="7"/>
  <c r="F308" i="7"/>
  <c r="V308" i="7"/>
  <c r="F249" i="7"/>
  <c r="V249" i="7"/>
  <c r="F167" i="7"/>
  <c r="V167" i="7"/>
  <c r="F151" i="7"/>
  <c r="V151" i="7"/>
  <c r="F20" i="7"/>
  <c r="V20" i="7"/>
  <c r="F53" i="7"/>
  <c r="V53" i="7"/>
  <c r="F306" i="7"/>
  <c r="V306" i="7"/>
  <c r="F265" i="7"/>
  <c r="V265" i="7"/>
  <c r="F228" i="7"/>
  <c r="V228" i="7"/>
  <c r="F172" i="7"/>
  <c r="V172" i="7"/>
  <c r="F157" i="7"/>
  <c r="V157" i="7"/>
  <c r="F104" i="7"/>
  <c r="V104" i="7"/>
  <c r="F57" i="7"/>
  <c r="V57" i="7"/>
  <c r="F48" i="7"/>
  <c r="V48" i="7"/>
  <c r="F271" i="7"/>
  <c r="V271" i="7"/>
  <c r="F199" i="7"/>
  <c r="V199" i="7"/>
  <c r="F123" i="7"/>
  <c r="V123" i="7"/>
  <c r="F130" i="7"/>
  <c r="V130" i="7"/>
  <c r="F69" i="7"/>
  <c r="V69" i="7"/>
  <c r="F50" i="7"/>
  <c r="V50" i="7"/>
  <c r="F43" i="7"/>
  <c r="V43" i="7"/>
  <c r="F237" i="7"/>
  <c r="V237" i="7"/>
  <c r="F209" i="7"/>
  <c r="V209" i="7"/>
  <c r="F154" i="7"/>
  <c r="V154" i="7"/>
  <c r="F92" i="7"/>
  <c r="V92" i="7"/>
  <c r="F89" i="7"/>
  <c r="V89" i="7"/>
  <c r="F120" i="7"/>
  <c r="V120" i="7"/>
  <c r="F18" i="7"/>
  <c r="V18" i="7"/>
  <c r="F309" i="7"/>
  <c r="V309" i="7"/>
  <c r="F223" i="7"/>
  <c r="V223" i="7"/>
  <c r="F186" i="7"/>
  <c r="V186" i="7"/>
  <c r="F168" i="7"/>
  <c r="V168" i="7"/>
  <c r="F93" i="7"/>
  <c r="V93" i="7"/>
  <c r="F44" i="7"/>
  <c r="V44" i="7"/>
  <c r="F188" i="7"/>
  <c r="V188" i="7"/>
  <c r="F226" i="7"/>
  <c r="V226" i="7"/>
  <c r="F8" i="7"/>
  <c r="V8" i="7"/>
  <c r="F234" i="7"/>
  <c r="V234" i="7"/>
  <c r="F214" i="7"/>
  <c r="V214" i="7"/>
  <c r="F194" i="7"/>
  <c r="V194" i="7"/>
  <c r="F133" i="7"/>
  <c r="V133" i="7"/>
  <c r="F113" i="7"/>
  <c r="V113" i="7"/>
  <c r="F190" i="7"/>
  <c r="V190" i="7"/>
  <c r="F73" i="7"/>
  <c r="V73" i="7"/>
  <c r="F146" i="7"/>
  <c r="V146" i="7"/>
  <c r="F231" i="7"/>
  <c r="V231" i="7"/>
  <c r="F84" i="7"/>
  <c r="V84" i="7"/>
  <c r="F277" i="7"/>
  <c r="V277" i="7"/>
  <c r="F235" i="7"/>
  <c r="V235" i="7"/>
  <c r="F219" i="7"/>
  <c r="V219" i="7"/>
  <c r="F272" i="7"/>
  <c r="V272" i="7"/>
  <c r="F207" i="7"/>
  <c r="V207" i="7"/>
  <c r="F264" i="7"/>
  <c r="V264" i="7"/>
  <c r="F258" i="7"/>
  <c r="V258" i="7"/>
  <c r="F121" i="7"/>
  <c r="V121" i="7"/>
  <c r="F19" i="7"/>
  <c r="V19" i="7"/>
  <c r="F240" i="7"/>
  <c r="V240" i="7"/>
  <c r="F216" i="7"/>
  <c r="V216" i="7"/>
  <c r="F176" i="7"/>
  <c r="V176" i="7"/>
  <c r="F41" i="7"/>
  <c r="V41" i="7"/>
  <c r="F316" i="7"/>
  <c r="V316" i="7"/>
  <c r="F254" i="7"/>
  <c r="V254" i="7"/>
  <c r="F203" i="7"/>
  <c r="V203" i="7"/>
  <c r="F33" i="7"/>
  <c r="V33" i="7"/>
  <c r="F60" i="7"/>
  <c r="V60" i="7"/>
  <c r="F197" i="7"/>
  <c r="V197" i="7"/>
  <c r="F180" i="7"/>
  <c r="V180" i="7"/>
  <c r="F56" i="7"/>
  <c r="V56" i="7"/>
  <c r="F280" i="7"/>
  <c r="V280" i="7"/>
  <c r="F261" i="7"/>
  <c r="V261" i="7"/>
  <c r="F143" i="7"/>
  <c r="V143" i="7"/>
  <c r="F87" i="7"/>
  <c r="V87" i="7"/>
  <c r="F61" i="7"/>
  <c r="V61" i="7"/>
  <c r="F67" i="7"/>
  <c r="V67" i="7"/>
  <c r="F236" i="7"/>
  <c r="V236" i="7"/>
  <c r="F161" i="7"/>
  <c r="V161" i="7"/>
  <c r="F126" i="7"/>
  <c r="V126" i="7"/>
  <c r="F98" i="7"/>
  <c r="V98" i="7"/>
  <c r="F78" i="7"/>
  <c r="V78" i="7"/>
  <c r="F14" i="7"/>
  <c r="V14" i="7"/>
  <c r="F51" i="7"/>
  <c r="V51" i="7"/>
  <c r="F276" i="7"/>
  <c r="V276" i="7"/>
  <c r="F156" i="7"/>
  <c r="V156" i="7"/>
  <c r="F38" i="7"/>
  <c r="V38" i="7"/>
  <c r="F129" i="7"/>
  <c r="V129" i="7"/>
  <c r="F128" i="7"/>
  <c r="V128" i="7"/>
  <c r="F102" i="7"/>
  <c r="V102" i="7"/>
  <c r="F52" i="7"/>
  <c r="V52" i="7"/>
  <c r="F28" i="7"/>
  <c r="V28" i="7"/>
  <c r="F259" i="7"/>
  <c r="V259" i="7"/>
  <c r="F275" i="7"/>
  <c r="V275" i="7"/>
  <c r="F198" i="7"/>
  <c r="V198" i="7"/>
  <c r="F177" i="7"/>
  <c r="V177" i="7"/>
  <c r="F90" i="7"/>
  <c r="V90" i="7"/>
  <c r="F31" i="7"/>
  <c r="V31" i="7"/>
  <c r="F292" i="7"/>
  <c r="V292" i="7"/>
  <c r="F141" i="7"/>
  <c r="V141" i="7"/>
  <c r="F85" i="7"/>
  <c r="V85" i="7"/>
  <c r="F79" i="7"/>
  <c r="V79" i="7"/>
  <c r="F64" i="7"/>
  <c r="V64" i="7"/>
  <c r="F287" i="7"/>
  <c r="V287" i="7"/>
  <c r="F202" i="7"/>
  <c r="V202" i="7"/>
  <c r="F135" i="7"/>
  <c r="V135" i="7"/>
  <c r="F81" i="7"/>
  <c r="V81" i="7"/>
  <c r="F75" i="7"/>
  <c r="V75" i="7"/>
  <c r="F315" i="7"/>
  <c r="V315" i="7"/>
  <c r="F286" i="7"/>
  <c r="V286" i="7"/>
  <c r="F252" i="7"/>
  <c r="V252" i="7"/>
  <c r="F158" i="7"/>
  <c r="V158" i="7"/>
  <c r="F77" i="7"/>
  <c r="V77" i="7"/>
  <c r="F155" i="7"/>
  <c r="V155" i="7"/>
  <c r="F27" i="7"/>
  <c r="V27" i="7"/>
  <c r="F313" i="7"/>
  <c r="V313" i="7"/>
  <c r="F191" i="7"/>
  <c r="V191" i="7"/>
  <c r="F169" i="7"/>
  <c r="V169" i="7"/>
  <c r="F111" i="7"/>
  <c r="V111" i="7"/>
  <c r="F281" i="7"/>
  <c r="V281" i="7"/>
  <c r="F273" i="7"/>
  <c r="V273" i="7"/>
  <c r="F227" i="7"/>
  <c r="V227" i="7"/>
  <c r="F243" i="7"/>
  <c r="V243" i="7"/>
  <c r="F215" i="7"/>
  <c r="V215" i="7"/>
  <c r="F220" i="7"/>
  <c r="V220" i="7"/>
  <c r="F99" i="7"/>
  <c r="V99" i="7"/>
  <c r="F91" i="7"/>
  <c r="V91" i="7"/>
  <c r="F71" i="7"/>
  <c r="V71" i="7"/>
  <c r="F307" i="7"/>
  <c r="V307" i="7"/>
  <c r="F274" i="7"/>
  <c r="V274" i="7"/>
  <c r="F270" i="7"/>
  <c r="V270" i="7"/>
  <c r="F174" i="7"/>
  <c r="V174" i="7"/>
  <c r="F184" i="7"/>
  <c r="V184" i="7"/>
  <c r="F299" i="7"/>
  <c r="V299" i="7"/>
  <c r="F125" i="7"/>
  <c r="V125" i="7"/>
  <c r="F72" i="7"/>
  <c r="V72" i="7"/>
  <c r="F21" i="7"/>
  <c r="V21" i="7"/>
  <c r="F311" i="7"/>
  <c r="V311" i="7"/>
  <c r="F217" i="7"/>
  <c r="V217" i="7"/>
  <c r="F181" i="7"/>
  <c r="V181" i="7"/>
  <c r="F112" i="7"/>
  <c r="V112" i="7"/>
  <c r="F160" i="7"/>
  <c r="V160" i="7"/>
  <c r="F36" i="7"/>
  <c r="V36" i="7"/>
  <c r="F13" i="7"/>
  <c r="V13" i="7"/>
  <c r="F304" i="7"/>
  <c r="V304" i="7"/>
  <c r="F285" i="7"/>
  <c r="V285" i="7"/>
  <c r="F210" i="7"/>
  <c r="V210" i="7"/>
  <c r="F153" i="7"/>
  <c r="V153" i="7"/>
  <c r="F30" i="7"/>
  <c r="V30" i="7"/>
  <c r="F295" i="7"/>
  <c r="V295" i="7"/>
  <c r="F267" i="7"/>
  <c r="V267" i="7"/>
  <c r="F204" i="7"/>
  <c r="V204" i="7"/>
  <c r="F173" i="7"/>
  <c r="V173" i="7"/>
  <c r="F149" i="7"/>
  <c r="V149" i="7"/>
  <c r="F96" i="7"/>
  <c r="V96" i="7"/>
  <c r="F131" i="7"/>
  <c r="V131" i="7"/>
  <c r="F22" i="7"/>
  <c r="V22" i="7"/>
  <c r="F70" i="7"/>
  <c r="V70" i="7"/>
  <c r="F288" i="7"/>
  <c r="V288" i="7"/>
  <c r="F242" i="7"/>
  <c r="V242" i="7"/>
  <c r="F218" i="7"/>
  <c r="V218" i="7"/>
  <c r="F105" i="7"/>
  <c r="V105" i="7"/>
  <c r="F106" i="7"/>
  <c r="V106" i="7"/>
  <c r="F5" i="7"/>
  <c r="V5" i="7"/>
  <c r="F55" i="7"/>
  <c r="V55" i="7"/>
  <c r="F222" i="7"/>
  <c r="V222" i="7"/>
  <c r="F108" i="7"/>
  <c r="V108" i="7"/>
  <c r="F100" i="7"/>
  <c r="V100" i="7"/>
  <c r="F74" i="7"/>
  <c r="V74" i="7"/>
  <c r="F46" i="7"/>
  <c r="V46" i="7"/>
  <c r="F284" i="7"/>
  <c r="V284" i="7"/>
  <c r="F279" i="7"/>
  <c r="V279" i="7"/>
  <c r="F189" i="7"/>
  <c r="V189" i="7"/>
  <c r="F136" i="7"/>
  <c r="V136" i="7"/>
  <c r="F37" i="7"/>
  <c r="V37" i="7"/>
  <c r="F269" i="7"/>
  <c r="V269" i="7"/>
  <c r="F205" i="7"/>
  <c r="V205" i="7"/>
  <c r="F193" i="7"/>
  <c r="V193" i="7"/>
  <c r="F132" i="7"/>
  <c r="V132" i="7"/>
  <c r="F82" i="7"/>
  <c r="V82" i="7"/>
  <c r="F39" i="7"/>
  <c r="V39" i="7"/>
  <c r="F32" i="7"/>
  <c r="V32" i="7"/>
  <c r="F310" i="7"/>
  <c r="V310" i="7"/>
  <c r="F260" i="7"/>
  <c r="V260" i="7"/>
  <c r="F232" i="7"/>
  <c r="V232" i="7"/>
  <c r="F162" i="7"/>
  <c r="V162" i="7"/>
  <c r="F152" i="7"/>
  <c r="V152" i="7"/>
  <c r="F117" i="7"/>
  <c r="V117" i="7"/>
  <c r="F62" i="7"/>
  <c r="V62" i="7"/>
  <c r="F34" i="7"/>
  <c r="V34" i="7"/>
  <c r="F251" i="7"/>
  <c r="V251" i="7"/>
  <c r="F250" i="7"/>
  <c r="V250" i="7"/>
  <c r="F165" i="7"/>
  <c r="V165" i="7"/>
  <c r="F244" i="7"/>
  <c r="V244" i="7"/>
  <c r="F179" i="7"/>
  <c r="V179" i="7"/>
  <c r="F103" i="7"/>
  <c r="V103" i="7"/>
  <c r="F139" i="7"/>
  <c r="V139" i="7"/>
  <c r="F29" i="7"/>
  <c r="V29" i="7"/>
  <c r="F282" i="7"/>
  <c r="V282" i="7"/>
  <c r="F290" i="7"/>
  <c r="V290" i="7"/>
  <c r="F164" i="7"/>
  <c r="V164" i="7"/>
  <c r="F147" i="7"/>
  <c r="V147" i="7"/>
  <c r="F283" i="7"/>
  <c r="V283" i="7"/>
  <c r="F256" i="7"/>
  <c r="V256" i="7"/>
  <c r="F183" i="7"/>
  <c r="V183" i="7"/>
  <c r="F159" i="7"/>
  <c r="V159" i="7"/>
  <c r="F317" i="7"/>
  <c r="V317" i="7"/>
  <c r="F178" i="7"/>
  <c r="V178" i="7"/>
  <c r="F101" i="7"/>
  <c r="V101" i="7"/>
  <c r="F109" i="7"/>
  <c r="V109" i="7"/>
  <c r="F25" i="7"/>
  <c r="V25" i="7"/>
  <c r="F303" i="7"/>
  <c r="V303" i="7"/>
  <c r="F263" i="7"/>
  <c r="V263" i="7"/>
  <c r="F76" i="7"/>
  <c r="V76" i="7"/>
  <c r="F206" i="7"/>
  <c r="V206" i="7"/>
  <c r="F23" i="7"/>
  <c r="V23" i="7"/>
  <c r="G5" i="6" l="1"/>
  <c r="H5" i="6" s="1"/>
  <c r="G13" i="6"/>
  <c r="H13" i="6" s="1"/>
  <c r="G21" i="6"/>
  <c r="H21" i="6" s="1"/>
  <c r="G19" i="6"/>
  <c r="H19" i="6" s="1"/>
  <c r="G6" i="6"/>
  <c r="H6" i="6" s="1"/>
  <c r="G14" i="6"/>
  <c r="H14" i="6" s="1"/>
  <c r="G22" i="6"/>
  <c r="H22" i="6" s="1"/>
  <c r="G7" i="6"/>
  <c r="H7" i="6" s="1"/>
  <c r="G15" i="6"/>
  <c r="H15" i="6" s="1"/>
  <c r="G23" i="6"/>
  <c r="H23" i="6" s="1"/>
  <c r="G8" i="6"/>
  <c r="H8" i="6" s="1"/>
  <c r="G16" i="6"/>
  <c r="H16" i="6" s="1"/>
  <c r="G9" i="6"/>
  <c r="H9" i="6" s="1"/>
  <c r="G17" i="6"/>
  <c r="H17" i="6" s="1"/>
  <c r="G10" i="6"/>
  <c r="H10" i="6" s="1"/>
  <c r="G18" i="6"/>
  <c r="H18" i="6" s="1"/>
  <c r="G12" i="6"/>
  <c r="H12" i="6" s="1"/>
  <c r="G20" i="6"/>
  <c r="H20" i="6" s="1"/>
  <c r="G11" i="6"/>
  <c r="H11" i="6" s="1"/>
  <c r="G4" i="6"/>
  <c r="H4" i="6" s="1"/>
  <c r="F88" i="4"/>
  <c r="W88" i="4"/>
  <c r="F178" i="4"/>
  <c r="W178" i="4"/>
  <c r="F158" i="4"/>
  <c r="W158" i="4"/>
  <c r="F10" i="4"/>
  <c r="W10" i="4"/>
  <c r="F191" i="4"/>
  <c r="W191" i="4"/>
  <c r="F61" i="4"/>
  <c r="W61" i="4"/>
  <c r="F174" i="4"/>
  <c r="W174" i="4"/>
  <c r="F27" i="4"/>
  <c r="W27" i="4"/>
  <c r="F157" i="4"/>
  <c r="W157" i="4"/>
  <c r="F272" i="4"/>
  <c r="W272" i="4"/>
  <c r="F284" i="4"/>
  <c r="W284" i="4"/>
  <c r="F85" i="4"/>
  <c r="W85" i="4"/>
  <c r="F7" i="4"/>
  <c r="W7" i="4"/>
  <c r="F256" i="4"/>
  <c r="W256" i="4"/>
  <c r="F276" i="4"/>
  <c r="W276" i="4"/>
  <c r="F240" i="4"/>
  <c r="W240" i="4"/>
  <c r="F234" i="4"/>
  <c r="W234" i="4"/>
  <c r="F164" i="4"/>
  <c r="W164" i="4"/>
  <c r="F188" i="4"/>
  <c r="W188" i="4"/>
  <c r="F200" i="4"/>
  <c r="W200" i="4"/>
  <c r="F309" i="4"/>
  <c r="W309" i="4"/>
  <c r="F138" i="4"/>
  <c r="W138" i="4"/>
  <c r="F300" i="4"/>
  <c r="W300" i="4"/>
  <c r="F136" i="4"/>
  <c r="W136" i="4"/>
  <c r="F56" i="4"/>
  <c r="W56" i="4"/>
  <c r="F170" i="4"/>
  <c r="W170" i="4"/>
  <c r="F82" i="4"/>
  <c r="W82" i="4"/>
  <c r="F215" i="4"/>
  <c r="W215" i="4"/>
  <c r="F216" i="4"/>
  <c r="W216" i="4"/>
  <c r="F95" i="4"/>
  <c r="W95" i="4"/>
  <c r="F126" i="4"/>
  <c r="W126" i="4"/>
  <c r="F166" i="4"/>
  <c r="W166" i="4"/>
  <c r="F125" i="4"/>
  <c r="W125" i="4"/>
  <c r="F176" i="4"/>
  <c r="W176" i="4"/>
  <c r="F239" i="4"/>
  <c r="W239" i="4"/>
  <c r="F28" i="4"/>
  <c r="W28" i="4"/>
  <c r="F86" i="4"/>
  <c r="W86" i="4"/>
  <c r="F229" i="4"/>
  <c r="W229" i="4"/>
  <c r="F194" i="4"/>
  <c r="W194" i="4"/>
  <c r="F173" i="4"/>
  <c r="W173" i="4"/>
  <c r="F275" i="4"/>
  <c r="W275" i="4"/>
  <c r="F315" i="4"/>
  <c r="W315" i="4"/>
  <c r="F20" i="4"/>
  <c r="W20" i="4"/>
  <c r="F242" i="4"/>
  <c r="W242" i="4"/>
  <c r="F54" i="4"/>
  <c r="W54" i="4"/>
  <c r="F152" i="4"/>
  <c r="W152" i="4"/>
  <c r="F286" i="4"/>
  <c r="W286" i="4"/>
  <c r="F31" i="4"/>
  <c r="W31" i="4"/>
  <c r="F26" i="4"/>
  <c r="W26" i="4"/>
  <c r="F160" i="4"/>
  <c r="W160" i="4"/>
  <c r="F290" i="4"/>
  <c r="W290" i="4"/>
  <c r="F16" i="4"/>
  <c r="W16" i="4"/>
  <c r="F273" i="4"/>
  <c r="W273" i="4"/>
  <c r="F241" i="4"/>
  <c r="W241" i="4"/>
  <c r="F30" i="4"/>
  <c r="W30" i="4"/>
  <c r="F115" i="4"/>
  <c r="W115" i="4"/>
  <c r="F177" i="4"/>
  <c r="W177" i="4"/>
  <c r="F78" i="4"/>
  <c r="W78" i="4"/>
  <c r="F222" i="4"/>
  <c r="W222" i="4"/>
  <c r="F179" i="4"/>
  <c r="W179" i="4"/>
  <c r="F91" i="4"/>
  <c r="W91" i="4"/>
  <c r="F151" i="4"/>
  <c r="W151" i="4"/>
  <c r="F236" i="4"/>
  <c r="W236" i="4"/>
  <c r="F49" i="4"/>
  <c r="W49" i="4"/>
  <c r="F192" i="4"/>
  <c r="W192" i="4"/>
  <c r="F155" i="4"/>
  <c r="W155" i="4"/>
  <c r="F171" i="4"/>
  <c r="W171" i="4"/>
  <c r="F235" i="4"/>
  <c r="W235" i="4"/>
  <c r="F251" i="4"/>
  <c r="W251" i="4"/>
  <c r="F12" i="4"/>
  <c r="W12" i="4"/>
  <c r="F37" i="4"/>
  <c r="W37" i="4"/>
  <c r="F260" i="4"/>
  <c r="W260" i="4"/>
  <c r="F114" i="4"/>
  <c r="W114" i="4"/>
  <c r="F35" i="4"/>
  <c r="W35" i="4"/>
  <c r="F247" i="4"/>
  <c r="W247" i="4"/>
  <c r="F59" i="4"/>
  <c r="W59" i="4"/>
  <c r="F246" i="4"/>
  <c r="W246" i="4"/>
  <c r="F47" i="4"/>
  <c r="W47" i="4"/>
  <c r="F58" i="4"/>
  <c r="W58" i="4"/>
  <c r="F219" i="4"/>
  <c r="W219" i="4"/>
  <c r="F105" i="4"/>
  <c r="W105" i="4"/>
  <c r="F73" i="4"/>
  <c r="W73" i="4"/>
  <c r="F291" i="4"/>
  <c r="W291" i="4"/>
  <c r="F81" i="4"/>
  <c r="W81" i="4"/>
  <c r="F48" i="4"/>
  <c r="W48" i="4"/>
  <c r="F79" i="4"/>
  <c r="W79" i="4"/>
  <c r="F168" i="4"/>
  <c r="W168" i="4"/>
  <c r="F252" i="4"/>
  <c r="W252" i="4"/>
  <c r="F60" i="4"/>
  <c r="W60" i="4"/>
  <c r="F38" i="4"/>
  <c r="W38" i="4"/>
  <c r="F180" i="4"/>
  <c r="W180" i="4"/>
  <c r="F231" i="4"/>
  <c r="W231" i="4"/>
  <c r="F19" i="4"/>
  <c r="W19" i="4"/>
  <c r="F212" i="4"/>
  <c r="W212" i="4"/>
  <c r="F190" i="4"/>
  <c r="W190" i="4"/>
  <c r="F68" i="4"/>
  <c r="W68" i="4"/>
  <c r="F46" i="4"/>
  <c r="W46" i="4"/>
  <c r="F255" i="4"/>
  <c r="W255" i="4"/>
  <c r="F55" i="4"/>
  <c r="W55" i="4"/>
  <c r="F97" i="4"/>
  <c r="W97" i="4"/>
  <c r="F225" i="4"/>
  <c r="W225" i="4"/>
  <c r="F32" i="4"/>
  <c r="W32" i="4"/>
  <c r="F18" i="4"/>
  <c r="W18" i="4"/>
  <c r="F195" i="4"/>
  <c r="W195" i="4"/>
  <c r="F5" i="4"/>
  <c r="W5" i="4"/>
  <c r="F285" i="4"/>
  <c r="W285" i="4"/>
  <c r="F119" i="4"/>
  <c r="W119" i="4"/>
  <c r="F87" i="4"/>
  <c r="W87" i="4"/>
  <c r="F268" i="4"/>
  <c r="W268" i="4"/>
  <c r="F118" i="4"/>
  <c r="W118" i="4"/>
  <c r="F116" i="4"/>
  <c r="W116" i="4"/>
  <c r="F296" i="4"/>
  <c r="W296" i="4"/>
  <c r="F302" i="4"/>
  <c r="W302" i="4"/>
  <c r="F204" i="4"/>
  <c r="W204" i="4"/>
  <c r="F121" i="4"/>
  <c r="W121" i="4"/>
  <c r="F124" i="4"/>
  <c r="W124" i="4"/>
  <c r="F295" i="4"/>
  <c r="W295" i="4"/>
  <c r="F262" i="4"/>
  <c r="W262" i="4"/>
  <c r="F206" i="4"/>
  <c r="W206" i="4"/>
  <c r="F175" i="4"/>
  <c r="W175" i="4"/>
  <c r="F67" i="4"/>
  <c r="W67" i="4"/>
  <c r="F207" i="4"/>
  <c r="W207" i="4"/>
  <c r="F132" i="4"/>
  <c r="W132" i="4"/>
  <c r="F266" i="4"/>
  <c r="W266" i="4"/>
  <c r="F51" i="4"/>
  <c r="W51" i="4"/>
  <c r="F63" i="4"/>
  <c r="W63" i="4"/>
  <c r="F143" i="4"/>
  <c r="W143" i="4"/>
  <c r="F128" i="4"/>
  <c r="W128" i="4"/>
  <c r="F146" i="4"/>
  <c r="W146" i="4"/>
  <c r="F316" i="4"/>
  <c r="W316" i="4"/>
  <c r="F259" i="4"/>
  <c r="W259" i="4"/>
  <c r="F148" i="4"/>
  <c r="W148" i="4"/>
  <c r="F211" i="4"/>
  <c r="W211" i="4"/>
  <c r="F89" i="4"/>
  <c r="W89" i="4"/>
  <c r="F254" i="4"/>
  <c r="W254" i="4"/>
  <c r="F293" i="4"/>
  <c r="W293" i="4"/>
  <c r="F210" i="4"/>
  <c r="W210" i="4"/>
  <c r="F43" i="4"/>
  <c r="W43" i="4"/>
  <c r="F154" i="4"/>
  <c r="W154" i="4"/>
  <c r="F245" i="4"/>
  <c r="W245" i="4"/>
  <c r="F221" i="4"/>
  <c r="W221" i="4"/>
  <c r="F267" i="4"/>
  <c r="W267" i="4"/>
  <c r="F99" i="4"/>
  <c r="W99" i="4"/>
  <c r="F21" i="4"/>
  <c r="W21" i="4"/>
  <c r="F127" i="4"/>
  <c r="W127" i="4"/>
  <c r="F288" i="4"/>
  <c r="W288" i="4"/>
  <c r="F84" i="4"/>
  <c r="W84" i="4"/>
  <c r="F163" i="4"/>
  <c r="W163" i="4"/>
  <c r="F80" i="4"/>
  <c r="W80" i="4"/>
  <c r="F303" i="4"/>
  <c r="W303" i="4"/>
  <c r="F71" i="4"/>
  <c r="W71" i="4"/>
  <c r="F298" i="4"/>
  <c r="W298" i="4"/>
  <c r="F264" i="4"/>
  <c r="W264" i="4"/>
  <c r="F41" i="4"/>
  <c r="W41" i="4"/>
  <c r="F304" i="4"/>
  <c r="W304" i="4"/>
  <c r="F226" i="4"/>
  <c r="W226" i="4"/>
  <c r="F237" i="4"/>
  <c r="W237" i="4"/>
  <c r="F265" i="4"/>
  <c r="W265" i="4"/>
  <c r="F253" i="4"/>
  <c r="W253" i="4"/>
  <c r="F270" i="4"/>
  <c r="W270" i="4"/>
  <c r="F271" i="4"/>
  <c r="W271" i="4"/>
  <c r="F17" i="4"/>
  <c r="W17" i="4"/>
  <c r="F8" i="4"/>
  <c r="W8" i="4"/>
  <c r="F129" i="4"/>
  <c r="W129" i="4"/>
  <c r="F193" i="4"/>
  <c r="W193" i="4"/>
  <c r="F232" i="4"/>
  <c r="W232" i="4"/>
  <c r="F307" i="4"/>
  <c r="W307" i="4"/>
  <c r="F9" i="4"/>
  <c r="W9" i="4"/>
  <c r="F70" i="4"/>
  <c r="W70" i="4"/>
  <c r="F141" i="4"/>
  <c r="W141" i="4"/>
  <c r="F228" i="4"/>
  <c r="W228" i="4"/>
  <c r="F15" i="4"/>
  <c r="W15" i="4"/>
  <c r="F147" i="4"/>
  <c r="W147" i="4"/>
  <c r="F238" i="4"/>
  <c r="W238" i="4"/>
  <c r="F306" i="4"/>
  <c r="W306" i="4"/>
  <c r="F14" i="4"/>
  <c r="W14" i="4"/>
  <c r="F139" i="4"/>
  <c r="W139" i="4"/>
  <c r="F65" i="4"/>
  <c r="W65" i="4"/>
  <c r="F29" i="4"/>
  <c r="W29" i="4"/>
  <c r="F172" i="4"/>
  <c r="W172" i="4"/>
  <c r="F310" i="4"/>
  <c r="W310" i="4"/>
  <c r="F281" i="4"/>
  <c r="W281" i="4"/>
  <c r="F244" i="4"/>
  <c r="W244" i="4"/>
  <c r="F153" i="4"/>
  <c r="W153" i="4"/>
  <c r="F248" i="4"/>
  <c r="W248" i="4"/>
  <c r="F34" i="4"/>
  <c r="W34" i="4"/>
  <c r="F203" i="4"/>
  <c r="W203" i="4"/>
  <c r="F110" i="4"/>
  <c r="W110" i="4"/>
  <c r="F150" i="4"/>
  <c r="W150" i="4"/>
  <c r="F50" i="4"/>
  <c r="W50" i="4"/>
  <c r="F40" i="4"/>
  <c r="W40" i="4"/>
  <c r="F184" i="4"/>
  <c r="W184" i="4"/>
  <c r="F277" i="4"/>
  <c r="W277" i="4"/>
  <c r="F313" i="4"/>
  <c r="W313" i="4"/>
  <c r="F292" i="4"/>
  <c r="W292" i="4"/>
  <c r="F66" i="4"/>
  <c r="W66" i="4"/>
  <c r="F258" i="4"/>
  <c r="W258" i="4"/>
  <c r="F297" i="4"/>
  <c r="W297" i="4"/>
  <c r="F102" i="4"/>
  <c r="W102" i="4"/>
  <c r="F75" i="4"/>
  <c r="W75" i="4"/>
  <c r="F274" i="4"/>
  <c r="W274" i="4"/>
  <c r="F109" i="4"/>
  <c r="W109" i="4"/>
  <c r="F214" i="4"/>
  <c r="W214" i="4"/>
  <c r="F183" i="4"/>
  <c r="W183" i="4"/>
  <c r="F25" i="4"/>
  <c r="W25" i="4"/>
  <c r="F113" i="4"/>
  <c r="W113" i="4"/>
  <c r="F299" i="4"/>
  <c r="W299" i="4"/>
  <c r="F287" i="4"/>
  <c r="W287" i="4"/>
  <c r="F120" i="4"/>
  <c r="W120" i="4"/>
  <c r="F69" i="4"/>
  <c r="W69" i="4"/>
  <c r="F165" i="4"/>
  <c r="W165" i="4"/>
  <c r="F140" i="4"/>
  <c r="W140" i="4"/>
  <c r="F11" i="4"/>
  <c r="W11" i="4"/>
  <c r="F196" i="4"/>
  <c r="W196" i="4"/>
  <c r="F209" i="4"/>
  <c r="W209" i="4"/>
  <c r="F134" i="4"/>
  <c r="W134" i="4"/>
  <c r="F217" i="4"/>
  <c r="W217" i="4"/>
  <c r="F189" i="4"/>
  <c r="W189" i="4"/>
  <c r="F108" i="4"/>
  <c r="W108" i="4"/>
  <c r="F223" i="4"/>
  <c r="W223" i="4"/>
  <c r="F111" i="4"/>
  <c r="W111" i="4"/>
  <c r="F107" i="4"/>
  <c r="W107" i="4"/>
  <c r="F90" i="4"/>
  <c r="W90" i="4"/>
  <c r="F187" i="4"/>
  <c r="W187" i="4"/>
  <c r="F103" i="4"/>
  <c r="W103" i="4"/>
  <c r="F213" i="4"/>
  <c r="W213" i="4"/>
  <c r="F279" i="4"/>
  <c r="W279" i="4"/>
  <c r="F305" i="4"/>
  <c r="W305" i="4"/>
  <c r="F250" i="4"/>
  <c r="W250" i="4"/>
  <c r="F311" i="4"/>
  <c r="W311" i="4"/>
  <c r="F93" i="4"/>
  <c r="W93" i="4"/>
  <c r="F62" i="4"/>
  <c r="W62" i="4"/>
  <c r="F142" i="4"/>
  <c r="W142" i="4"/>
  <c r="F149" i="4"/>
  <c r="W149" i="4"/>
  <c r="F72" i="4"/>
  <c r="W72" i="4"/>
  <c r="F198" i="4"/>
  <c r="W198" i="4"/>
  <c r="F45" i="4"/>
  <c r="W45" i="4"/>
  <c r="F39" i="4"/>
  <c r="W39" i="4"/>
  <c r="F100" i="4"/>
  <c r="W100" i="4"/>
  <c r="F269" i="4"/>
  <c r="W269" i="4"/>
  <c r="F76" i="4"/>
  <c r="W76" i="4"/>
  <c r="F308" i="4"/>
  <c r="W308" i="4"/>
  <c r="F162" i="4"/>
  <c r="W162" i="4"/>
  <c r="F156" i="4"/>
  <c r="W156" i="4"/>
  <c r="F145" i="4"/>
  <c r="W145" i="4"/>
  <c r="F96" i="4"/>
  <c r="W96" i="4"/>
  <c r="F33" i="4"/>
  <c r="W33" i="4"/>
  <c r="F283" i="4"/>
  <c r="W283" i="4"/>
  <c r="F13" i="4"/>
  <c r="W13" i="4"/>
  <c r="F101" i="4"/>
  <c r="W101" i="4"/>
  <c r="F77" i="4"/>
  <c r="W77" i="4"/>
  <c r="F44" i="4"/>
  <c r="W44" i="4"/>
  <c r="F53" i="4"/>
  <c r="W53" i="4"/>
  <c r="F224" i="4"/>
  <c r="W224" i="4"/>
  <c r="F123" i="4"/>
  <c r="W123" i="4"/>
  <c r="F301" i="4"/>
  <c r="W301" i="4"/>
  <c r="F24" i="4"/>
  <c r="W24" i="4"/>
  <c r="F230" i="4"/>
  <c r="W230" i="4"/>
  <c r="F112" i="4"/>
  <c r="W112" i="4"/>
  <c r="F202" i="4"/>
  <c r="W202" i="4"/>
  <c r="F130" i="4"/>
  <c r="W130" i="4"/>
  <c r="F243" i="4"/>
  <c r="W243" i="4"/>
  <c r="F218" i="4"/>
  <c r="W218" i="4"/>
  <c r="F133" i="4"/>
  <c r="W133" i="4"/>
  <c r="F161" i="4"/>
  <c r="W161" i="4"/>
  <c r="F169" i="4"/>
  <c r="W169" i="4"/>
  <c r="F144" i="4"/>
  <c r="W144" i="4"/>
  <c r="F201" i="4"/>
  <c r="W201" i="4"/>
  <c r="F22" i="4"/>
  <c r="W22" i="4"/>
  <c r="F261" i="4"/>
  <c r="W261" i="4"/>
  <c r="F106" i="4"/>
  <c r="W106" i="4"/>
  <c r="F249" i="4"/>
  <c r="W249" i="4"/>
  <c r="F52" i="4"/>
  <c r="W52" i="4"/>
  <c r="F131" i="4"/>
  <c r="W131" i="4"/>
  <c r="F57" i="4"/>
  <c r="W57" i="4"/>
  <c r="F294" i="4"/>
  <c r="W294" i="4"/>
  <c r="F263" i="4"/>
  <c r="W263" i="4"/>
  <c r="F181" i="4"/>
  <c r="W181" i="4"/>
  <c r="F74" i="4"/>
  <c r="W74" i="4"/>
  <c r="F36" i="4"/>
  <c r="W36" i="4"/>
  <c r="F314" i="4"/>
  <c r="W314" i="4"/>
  <c r="F135" i="4"/>
  <c r="W135" i="4"/>
  <c r="F317" i="4"/>
  <c r="W317" i="4"/>
  <c r="F182" i="4"/>
  <c r="W182" i="4"/>
  <c r="F6" i="4"/>
  <c r="W6" i="4"/>
  <c r="F94" i="4"/>
  <c r="W94" i="4"/>
  <c r="F199" i="4"/>
  <c r="W199" i="4"/>
  <c r="F208" i="4"/>
  <c r="W208" i="4"/>
  <c r="F98" i="4"/>
  <c r="W98" i="4"/>
  <c r="F117" i="4"/>
  <c r="W117" i="4"/>
  <c r="F23" i="4"/>
  <c r="W23" i="4"/>
  <c r="F137" i="4"/>
  <c r="W137" i="4"/>
  <c r="F159" i="4"/>
  <c r="W159" i="4"/>
  <c r="F280" i="4"/>
  <c r="W280" i="4"/>
  <c r="F233" i="4"/>
  <c r="W233" i="4"/>
  <c r="F186" i="4"/>
  <c r="W186" i="4"/>
  <c r="F278" i="4"/>
  <c r="W278" i="4"/>
  <c r="F197" i="4"/>
  <c r="W197" i="4"/>
  <c r="F83" i="4"/>
  <c r="W83" i="4"/>
  <c r="F227" i="4"/>
  <c r="W227" i="4"/>
  <c r="F289" i="4"/>
  <c r="W289" i="4"/>
  <c r="F220" i="4"/>
  <c r="W220" i="4"/>
  <c r="F312" i="4"/>
  <c r="W312" i="4"/>
  <c r="F122" i="4"/>
  <c r="W122" i="4"/>
  <c r="F205" i="4"/>
  <c r="W205" i="4"/>
  <c r="F42" i="4"/>
  <c r="W42" i="4"/>
  <c r="F185" i="4"/>
  <c r="W185" i="4"/>
  <c r="F282" i="4"/>
  <c r="W282" i="4"/>
  <c r="F64" i="4"/>
  <c r="W64" i="4"/>
  <c r="F92" i="4"/>
  <c r="W92" i="4"/>
  <c r="F167" i="4"/>
  <c r="W167" i="4"/>
  <c r="F257" i="4"/>
  <c r="W257" i="4"/>
  <c r="F104" i="4"/>
  <c r="W104" i="4"/>
  <c r="B5" i="6" l="1"/>
  <c r="C5" i="6" s="1"/>
  <c r="B13" i="6"/>
  <c r="C13" i="6" s="1"/>
  <c r="B21" i="6"/>
  <c r="C21" i="6" s="1"/>
  <c r="B6" i="6"/>
  <c r="C6" i="6" s="1"/>
  <c r="B14" i="6"/>
  <c r="C14" i="6" s="1"/>
  <c r="B22" i="6"/>
  <c r="C22" i="6" s="1"/>
  <c r="B7" i="6"/>
  <c r="C7" i="6" s="1"/>
  <c r="B15" i="6"/>
  <c r="C15" i="6" s="1"/>
  <c r="B23" i="6"/>
  <c r="C23" i="6" s="1"/>
  <c r="B8" i="6"/>
  <c r="C8" i="6" s="1"/>
  <c r="B16" i="6"/>
  <c r="C16" i="6" s="1"/>
  <c r="B9" i="6"/>
  <c r="C9" i="6" s="1"/>
  <c r="B17" i="6"/>
  <c r="C17" i="6" s="1"/>
  <c r="B10" i="6"/>
  <c r="C10" i="6" s="1"/>
  <c r="B18" i="6"/>
  <c r="C18" i="6" s="1"/>
  <c r="B11" i="6"/>
  <c r="C11" i="6" s="1"/>
  <c r="B19" i="6"/>
  <c r="C19" i="6" s="1"/>
  <c r="B12" i="6"/>
  <c r="C12" i="6" s="1"/>
  <c r="B20" i="6"/>
  <c r="C20" i="6" s="1"/>
  <c r="B4" i="6"/>
  <c r="C4" i="6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FF6983D-60C1-4ED4-9393-04AF0D4EDE18}" keepAlive="1" name="Query - historico_incidencia_concello" description="Connection to the 'historico_incidencia_concello' query in the workbook." type="5" refreshedVersion="6" background="1" saveData="1">
    <dbPr connection="Provider=Microsoft.Mashup.OleDb.1;Data Source=$Workbook$;Location=historico_incidencia_concello;Extended Properties=&quot;&quot;" command="SELECT * FROM [historico_incidencia_concello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<sst xmlns="http://schemas.openxmlformats.org/spreadsheetml/2006/main" count="17878" uniqueCount="570">
  <si>
    <t>Fecha</t>
  </si>
  <si>
    <t>ID</t>
  </si>
  <si>
    <t>NOME</t>
  </si>
  <si>
    <t>CASOS</t>
  </si>
  <si>
    <t>NIVEL</t>
  </si>
  <si>
    <t>ABEGONDO</t>
  </si>
  <si>
    <t>Incidencia acumulada para o concello: &gt;150 e &lt;=250</t>
  </si>
  <si>
    <t>AMES</t>
  </si>
  <si>
    <t>Incidencia acumulada para o concello: &gt;50 e &lt;=150</t>
  </si>
  <si>
    <t>ARANGA</t>
  </si>
  <si>
    <t xml:space="preserve"> entre 1 e 9</t>
  </si>
  <si>
    <t>Incidencia acumulada para o concello: &gt;250</t>
  </si>
  <si>
    <t>ARES</t>
  </si>
  <si>
    <t>ARTEIXO</t>
  </si>
  <si>
    <t>ARZUA</t>
  </si>
  <si>
    <t>BAÑA (A)</t>
  </si>
  <si>
    <t>BERGONDO</t>
  </si>
  <si>
    <t>BETANZOS</t>
  </si>
  <si>
    <t>BOIMORTO</t>
  </si>
  <si>
    <t>BOIRO</t>
  </si>
  <si>
    <t>BOQUEIXON</t>
  </si>
  <si>
    <t>Incidencia acumulada para o concello: &gt;25 e &lt;=50</t>
  </si>
  <si>
    <t>BRION</t>
  </si>
  <si>
    <t>CABANA DE BERGANTIÑOS</t>
  </si>
  <si>
    <t>CABANAS</t>
  </si>
  <si>
    <t>CAMARIÑAS</t>
  </si>
  <si>
    <t>CAMBRE</t>
  </si>
  <si>
    <t>CAPELA (A)</t>
  </si>
  <si>
    <t>CARBALLO</t>
  </si>
  <si>
    <t>CARNOTA</t>
  </si>
  <si>
    <t>CARRAL</t>
  </si>
  <si>
    <t>CEDEIRA</t>
  </si>
  <si>
    <t>CEE</t>
  </si>
  <si>
    <t>CERCEDA</t>
  </si>
  <si>
    <t>CERDIDO</t>
  </si>
  <si>
    <t>Incidencia acumulada para o concello: &lt;=25</t>
  </si>
  <si>
    <t>COIROS</t>
  </si>
  <si>
    <t>CORCUBION</t>
  </si>
  <si>
    <t>CORISTANCO</t>
  </si>
  <si>
    <t>CORUÑA (A)</t>
  </si>
  <si>
    <t>CULLEREDO</t>
  </si>
  <si>
    <t>CURTIS</t>
  </si>
  <si>
    <t>DODRO</t>
  </si>
  <si>
    <t>DUMBRIA</t>
  </si>
  <si>
    <t>FENE</t>
  </si>
  <si>
    <t>FERROL</t>
  </si>
  <si>
    <t>FISTERRA</t>
  </si>
  <si>
    <t>FRADES</t>
  </si>
  <si>
    <t>IRIXOA</t>
  </si>
  <si>
    <t>LAXE</t>
  </si>
  <si>
    <t>LARACHA</t>
  </si>
  <si>
    <t>LOUSAME</t>
  </si>
  <si>
    <t>MALPICA DE BERGANTIÑOS</t>
  </si>
  <si>
    <t>MAÑON</t>
  </si>
  <si>
    <t>MAZARICOS</t>
  </si>
  <si>
    <t>MELIDE</t>
  </si>
  <si>
    <t>MESIA</t>
  </si>
  <si>
    <t>MIÑO</t>
  </si>
  <si>
    <t>MOECHE</t>
  </si>
  <si>
    <t>MONFERO</t>
  </si>
  <si>
    <t>MUGARDOS</t>
  </si>
  <si>
    <t>MUXIA</t>
  </si>
  <si>
    <t>MUROS</t>
  </si>
  <si>
    <t>NARON</t>
  </si>
  <si>
    <t>NEDA</t>
  </si>
  <si>
    <t>NEGREIRA</t>
  </si>
  <si>
    <t>NOIA</t>
  </si>
  <si>
    <t>OLEIROS</t>
  </si>
  <si>
    <t>ORDES</t>
  </si>
  <si>
    <t>OROSO</t>
  </si>
  <si>
    <t>ORTIGUEIRA</t>
  </si>
  <si>
    <t>OUTES</t>
  </si>
  <si>
    <t>PADERNE</t>
  </si>
  <si>
    <t>PADRON</t>
  </si>
  <si>
    <t>PINO (O)</t>
  </si>
  <si>
    <t>POBRA DO CARAMIÑAL A</t>
  </si>
  <si>
    <t>PONTECESO</t>
  </si>
  <si>
    <t>PONTEDEUME</t>
  </si>
  <si>
    <t>PONTES DE GARCIA RODRIGUEZ (AS)</t>
  </si>
  <si>
    <t>PORTO DO SON</t>
  </si>
  <si>
    <t>RIANXO</t>
  </si>
  <si>
    <t>RIBEIRA</t>
  </si>
  <si>
    <t>ROIS</t>
  </si>
  <si>
    <t>SADA</t>
  </si>
  <si>
    <t>SAN SADURNIÑO</t>
  </si>
  <si>
    <t>SANTA COMBA</t>
  </si>
  <si>
    <t>SANTIAGO DE COMPOSTELA</t>
  </si>
  <si>
    <t>SANTISO</t>
  </si>
  <si>
    <t>SOBRADO</t>
  </si>
  <si>
    <t>SOMOZAS</t>
  </si>
  <si>
    <t>TEO</t>
  </si>
  <si>
    <t>TOQUES</t>
  </si>
  <si>
    <t>TORDOIA</t>
  </si>
  <si>
    <t>TOURO</t>
  </si>
  <si>
    <t>TRAZO</t>
  </si>
  <si>
    <t>VALDOVIÑO</t>
  </si>
  <si>
    <t>VAL DO DUBRA</t>
  </si>
  <si>
    <t>VEDRA</t>
  </si>
  <si>
    <t>VILASANTAR</t>
  </si>
  <si>
    <t>VILARMAIOR</t>
  </si>
  <si>
    <t>VIMIANZO</t>
  </si>
  <si>
    <t>ZAS</t>
  </si>
  <si>
    <t>CARIÑO</t>
  </si>
  <si>
    <t>OZA-CESURAS</t>
  </si>
  <si>
    <t>ABADIN</t>
  </si>
  <si>
    <t>ALFOZ</t>
  </si>
  <si>
    <t>ANTAS DE ULLA</t>
  </si>
  <si>
    <t>BALEIRA</t>
  </si>
  <si>
    <t>BARREIROS</t>
  </si>
  <si>
    <t>BECERREA</t>
  </si>
  <si>
    <t>BEGONTE</t>
  </si>
  <si>
    <t>BOVEDA</t>
  </si>
  <si>
    <t>CARBALLEDO</t>
  </si>
  <si>
    <t>CASTRO DE REI</t>
  </si>
  <si>
    <t>CASTROVERDE</t>
  </si>
  <si>
    <t>CERVANTES</t>
  </si>
  <si>
    <t>CERVO</t>
  </si>
  <si>
    <t>CORGO (O)</t>
  </si>
  <si>
    <t>COSPEITO</t>
  </si>
  <si>
    <t>CHANTADA</t>
  </si>
  <si>
    <t>FOLGOSO DO COUREL</t>
  </si>
  <si>
    <t>FONSAGRADA (A)</t>
  </si>
  <si>
    <t>FOZ</t>
  </si>
  <si>
    <t>FRIOL</t>
  </si>
  <si>
    <t>XERMADE</t>
  </si>
  <si>
    <t>GUITIRIZ</t>
  </si>
  <si>
    <t>GUNTIN</t>
  </si>
  <si>
    <t>INCIO (O)</t>
  </si>
  <si>
    <t>XOVE</t>
  </si>
  <si>
    <t>LANCARA</t>
  </si>
  <si>
    <t>LOURENZA</t>
  </si>
  <si>
    <t>LUGO</t>
  </si>
  <si>
    <t>MEIRA</t>
  </si>
  <si>
    <t>MONDOÑEDO</t>
  </si>
  <si>
    <t>MONFORTE DE LEMOS</t>
  </si>
  <si>
    <t>MONTERROSO</t>
  </si>
  <si>
    <t>MURAS</t>
  </si>
  <si>
    <t>NAVIA DE SUARNA</t>
  </si>
  <si>
    <t>NEGUEIRA DE MUÑIZ</t>
  </si>
  <si>
    <t>NOGAIS (AS)</t>
  </si>
  <si>
    <t>OUROL</t>
  </si>
  <si>
    <t>OUTEIRO DE REI</t>
  </si>
  <si>
    <t>PALAS DE REI</t>
  </si>
  <si>
    <t>PANTON</t>
  </si>
  <si>
    <t>PARADELA</t>
  </si>
  <si>
    <t>PARAMO (O)</t>
  </si>
  <si>
    <t>PASTORIZA (A)</t>
  </si>
  <si>
    <t>PEDRAFITA DO CEBREIRO</t>
  </si>
  <si>
    <t>POL</t>
  </si>
  <si>
    <t>POBRA DO BROLLON (A)</t>
  </si>
  <si>
    <t>PONTENOVA (A)</t>
  </si>
  <si>
    <t>PORTOMARIN</t>
  </si>
  <si>
    <t>QUIROGA</t>
  </si>
  <si>
    <t>RIBADEO</t>
  </si>
  <si>
    <t>RIBAS DE SIL</t>
  </si>
  <si>
    <t>RIBEIRA DE PIQUIN</t>
  </si>
  <si>
    <t>RIOTORTO</t>
  </si>
  <si>
    <t>SAMOS</t>
  </si>
  <si>
    <t>RABADE</t>
  </si>
  <si>
    <t>SARRIA</t>
  </si>
  <si>
    <t>SAVIÑAO (O)</t>
  </si>
  <si>
    <t>SOBER</t>
  </si>
  <si>
    <t>TABOADA</t>
  </si>
  <si>
    <t>TRABADA</t>
  </si>
  <si>
    <t>TRIACASTELA</t>
  </si>
  <si>
    <t>VALADOURO (O)</t>
  </si>
  <si>
    <t>VICEDO (O)</t>
  </si>
  <si>
    <t>VILALBA</t>
  </si>
  <si>
    <t>VIVEIRO</t>
  </si>
  <si>
    <t>BARALLA</t>
  </si>
  <si>
    <t>BURELA</t>
  </si>
  <si>
    <t>ALLARIZ</t>
  </si>
  <si>
    <t>AMOEIRO</t>
  </si>
  <si>
    <t>ARNOIA</t>
  </si>
  <si>
    <t>AVION</t>
  </si>
  <si>
    <t>BALTAR</t>
  </si>
  <si>
    <t>BANDE</t>
  </si>
  <si>
    <t>BAÑOS DE MOLGAS</t>
  </si>
  <si>
    <t>BARBADAS</t>
  </si>
  <si>
    <t>BARCO DE VALDEORRAS (O)</t>
  </si>
  <si>
    <t>BEADE</t>
  </si>
  <si>
    <t>BEARIZ</t>
  </si>
  <si>
    <t>BLANCOS (OS)</t>
  </si>
  <si>
    <t>BOBORAS</t>
  </si>
  <si>
    <t>BOLA A</t>
  </si>
  <si>
    <t>BOLO (O)</t>
  </si>
  <si>
    <t>CALVOS DE RANDIN</t>
  </si>
  <si>
    <t>CARBALLEDA DE VALDEORRAS</t>
  </si>
  <si>
    <t>CARBALLEDA DE AVIA</t>
  </si>
  <si>
    <t>CARBALLIÑO (O)</t>
  </si>
  <si>
    <t>CARTELLE</t>
  </si>
  <si>
    <t>CASTRELO DO VAL</t>
  </si>
  <si>
    <t>CASTRELO DE MIÑO</t>
  </si>
  <si>
    <t>CASTRO CALDELAS</t>
  </si>
  <si>
    <t>CELANOVA</t>
  </si>
  <si>
    <t>CENLLE</t>
  </si>
  <si>
    <t>COLES</t>
  </si>
  <si>
    <t>CORTEGADA</t>
  </si>
  <si>
    <t>CUALEDRO</t>
  </si>
  <si>
    <t>CHANDREXA DE QUEIXA</t>
  </si>
  <si>
    <t>ENTRIMO</t>
  </si>
  <si>
    <t>ESGOS</t>
  </si>
  <si>
    <t>XINZO DE LIMIA</t>
  </si>
  <si>
    <t>GOMESENDE</t>
  </si>
  <si>
    <t>GUDIÑA (A)</t>
  </si>
  <si>
    <t>IRIXO (O)</t>
  </si>
  <si>
    <t>XUNQUEIRA DE AMBIA</t>
  </si>
  <si>
    <t>XUNQUEIRA DE ESPADANEDO</t>
  </si>
  <si>
    <t>LAROUCO</t>
  </si>
  <si>
    <t>LAZA</t>
  </si>
  <si>
    <t>LEIRO</t>
  </si>
  <si>
    <t>LOBEIRA</t>
  </si>
  <si>
    <t>LOBIOS</t>
  </si>
  <si>
    <t>MACEDA</t>
  </si>
  <si>
    <t>MANZANEDA</t>
  </si>
  <si>
    <t>MASIDE</t>
  </si>
  <si>
    <t>MELON</t>
  </si>
  <si>
    <t>MERCA A</t>
  </si>
  <si>
    <t>MEZQUITA (A)</t>
  </si>
  <si>
    <t>MONTEDERRAMO</t>
  </si>
  <si>
    <t>MONTERREI</t>
  </si>
  <si>
    <t>MUIÑOS</t>
  </si>
  <si>
    <t>NOGUEIRA DE RAMUIN</t>
  </si>
  <si>
    <t>OIMBRA</t>
  </si>
  <si>
    <t>OURENSE</t>
  </si>
  <si>
    <t>PADERNE DE ALLARIZ</t>
  </si>
  <si>
    <t>PADRENDA</t>
  </si>
  <si>
    <t>PARADA DE SIL</t>
  </si>
  <si>
    <t>PEREIRO DE AGUIAR</t>
  </si>
  <si>
    <t>PEROXA A</t>
  </si>
  <si>
    <t>PETIN</t>
  </si>
  <si>
    <t>PIÑOR</t>
  </si>
  <si>
    <t>PORQUEIRA</t>
  </si>
  <si>
    <t>POBRA DE TRIVES A</t>
  </si>
  <si>
    <t>PONTEDEVA</t>
  </si>
  <si>
    <t>PUNXIN</t>
  </si>
  <si>
    <t>QUINTELA DE LEIRADO</t>
  </si>
  <si>
    <t>RAIRIZ DE VEIGA</t>
  </si>
  <si>
    <t>RAMIRAS</t>
  </si>
  <si>
    <t>RIBADAVIA</t>
  </si>
  <si>
    <t>SAN XOAN DE RIO</t>
  </si>
  <si>
    <t>RIOS</t>
  </si>
  <si>
    <t>RUA (A)</t>
  </si>
  <si>
    <t>RUBIA</t>
  </si>
  <si>
    <t>SAN AMARO</t>
  </si>
  <si>
    <t>SAN CIBRAO DAS VIÑAS</t>
  </si>
  <si>
    <t>SAN CRISTOVO DE CEA</t>
  </si>
  <si>
    <t>SANDIAS</t>
  </si>
  <si>
    <t>SARREAUS</t>
  </si>
  <si>
    <t>TABOADELA</t>
  </si>
  <si>
    <t>TEIXEIRA A</t>
  </si>
  <si>
    <t>TOEN</t>
  </si>
  <si>
    <t>TRASMIRAS</t>
  </si>
  <si>
    <t>VEIGA (A)</t>
  </si>
  <si>
    <t>VEREA</t>
  </si>
  <si>
    <t>VERIN</t>
  </si>
  <si>
    <t>VIANA DO BOLO</t>
  </si>
  <si>
    <t>VILAMARIN</t>
  </si>
  <si>
    <t>VILAMARTIN DE VALDEORRAS</t>
  </si>
  <si>
    <t>VILAR DE BARRIO</t>
  </si>
  <si>
    <t>VILAR DE SANTOS</t>
  </si>
  <si>
    <t>VILARDEVOS</t>
  </si>
  <si>
    <t>VILARIÑO DE CONSO</t>
  </si>
  <si>
    <t>ARBO</t>
  </si>
  <si>
    <t>BARRO</t>
  </si>
  <si>
    <t>BAIONA</t>
  </si>
  <si>
    <t>BUEU</t>
  </si>
  <si>
    <t>CALDAS DE REIS</t>
  </si>
  <si>
    <t>CAMBADOS</t>
  </si>
  <si>
    <t>CAMPO LAMEIRO</t>
  </si>
  <si>
    <t>CANGAS</t>
  </si>
  <si>
    <t>CAÑIZA (A)</t>
  </si>
  <si>
    <t>CATOIRA</t>
  </si>
  <si>
    <t>COVELO (O)</t>
  </si>
  <si>
    <t>CRECENTE</t>
  </si>
  <si>
    <t>CUNTIS</t>
  </si>
  <si>
    <t>DOZON</t>
  </si>
  <si>
    <t>ESTRADA A</t>
  </si>
  <si>
    <t>FORCAREI</t>
  </si>
  <si>
    <t>FORNELOS DE MONTES</t>
  </si>
  <si>
    <t>AGOLADA</t>
  </si>
  <si>
    <t>GONDOMAR</t>
  </si>
  <si>
    <t>GROVE O</t>
  </si>
  <si>
    <t>GUARDA (A)</t>
  </si>
  <si>
    <t>LALIN</t>
  </si>
  <si>
    <t>LAMA A</t>
  </si>
  <si>
    <t>MARIN</t>
  </si>
  <si>
    <t>MEAÑO</t>
  </si>
  <si>
    <t>MEIS</t>
  </si>
  <si>
    <t>MOAÑA</t>
  </si>
  <si>
    <t>MONDARIZ</t>
  </si>
  <si>
    <t>MONDARIZ-BALNEARIO</t>
  </si>
  <si>
    <t>MORAÑA</t>
  </si>
  <si>
    <t>MOS</t>
  </si>
  <si>
    <t>NEVES (AS)</t>
  </si>
  <si>
    <t>NIGRAN</t>
  </si>
  <si>
    <t>OIA</t>
  </si>
  <si>
    <t>PAZOS DE BORBEN</t>
  </si>
  <si>
    <t>PONTEVEDRA</t>
  </si>
  <si>
    <t>PORRIÑO (O)</t>
  </si>
  <si>
    <t>PORTAS</t>
  </si>
  <si>
    <t>POIO</t>
  </si>
  <si>
    <t>PONTEAREAS</t>
  </si>
  <si>
    <t>PONTE-CALDELAS</t>
  </si>
  <si>
    <t>PONTECESURES</t>
  </si>
  <si>
    <t>REDONDELA</t>
  </si>
  <si>
    <t>RIBADUMIA</t>
  </si>
  <si>
    <t>RODEIRO</t>
  </si>
  <si>
    <t>ROSAL (O)</t>
  </si>
  <si>
    <t>SALCEDA DE CASELAS</t>
  </si>
  <si>
    <t>SALVATERRA DE MIÑO</t>
  </si>
  <si>
    <t>SANXENXO</t>
  </si>
  <si>
    <t>SILLEDA</t>
  </si>
  <si>
    <t>SOUTOMAIOR</t>
  </si>
  <si>
    <t>TOMIÑO</t>
  </si>
  <si>
    <t>TUI</t>
  </si>
  <si>
    <t>VALGA</t>
  </si>
  <si>
    <t>VIGO</t>
  </si>
  <si>
    <t>VILABOA</t>
  </si>
  <si>
    <t>VILA DE CRUCES</t>
  </si>
  <si>
    <t>VILAGARCIA DE AROUSA</t>
  </si>
  <si>
    <t>VILANOVA DE AROUSA</t>
  </si>
  <si>
    <t>ILLA DE AROUSA</t>
  </si>
  <si>
    <t>CERDEDO-COTOBADE</t>
  </si>
  <si>
    <t xml:space="preserve"> 11</t>
  </si>
  <si>
    <t xml:space="preserve"> 33</t>
  </si>
  <si>
    <t xml:space="preserve"> 15</t>
  </si>
  <si>
    <t xml:space="preserve"> 74</t>
  </si>
  <si>
    <t xml:space="preserve"> 13</t>
  </si>
  <si>
    <t xml:space="preserve"> 19</t>
  </si>
  <si>
    <t xml:space="preserve"> 31</t>
  </si>
  <si>
    <t xml:space="preserve"> 45</t>
  </si>
  <si>
    <t xml:space="preserve"> 12</t>
  </si>
  <si>
    <t xml:space="preserve"> 58</t>
  </si>
  <si>
    <t xml:space="preserve"> 64</t>
  </si>
  <si>
    <t xml:space="preserve"> 176</t>
  </si>
  <si>
    <t xml:space="preserve"> 10</t>
  </si>
  <si>
    <t xml:space="preserve"> 38</t>
  </si>
  <si>
    <t>0</t>
  </si>
  <si>
    <t xml:space="preserve"> 81</t>
  </si>
  <si>
    <t xml:space="preserve"> 465</t>
  </si>
  <si>
    <t xml:space="preserve"> 67</t>
  </si>
  <si>
    <t xml:space="preserve"> 16</t>
  </si>
  <si>
    <t xml:space="preserve"> 23</t>
  </si>
  <si>
    <t xml:space="preserve"> 184</t>
  </si>
  <si>
    <t xml:space="preserve"> 18</t>
  </si>
  <si>
    <t xml:space="preserve"> 42</t>
  </si>
  <si>
    <t xml:space="preserve"> 53</t>
  </si>
  <si>
    <t xml:space="preserve"> 139</t>
  </si>
  <si>
    <t xml:space="preserve"> 14</t>
  </si>
  <si>
    <t xml:space="preserve"> 17</t>
  </si>
  <si>
    <t xml:space="preserve"> 22</t>
  </si>
  <si>
    <t xml:space="preserve"> 60</t>
  </si>
  <si>
    <t xml:space="preserve"> 36</t>
  </si>
  <si>
    <t xml:space="preserve"> 25</t>
  </si>
  <si>
    <t xml:space="preserve"> 47</t>
  </si>
  <si>
    <t xml:space="preserve"> 27</t>
  </si>
  <si>
    <t xml:space="preserve"> 83</t>
  </si>
  <si>
    <t xml:space="preserve"> 24</t>
  </si>
  <si>
    <t xml:space="preserve"> 20</t>
  </si>
  <si>
    <t xml:space="preserve"> 29</t>
  </si>
  <si>
    <t xml:space="preserve"> 153</t>
  </si>
  <si>
    <t xml:space="preserve"> 26</t>
  </si>
  <si>
    <t xml:space="preserve"> 318</t>
  </si>
  <si>
    <t xml:space="preserve"> 179</t>
  </si>
  <si>
    <t xml:space="preserve"> 65</t>
  </si>
  <si>
    <t xml:space="preserve"> 195</t>
  </si>
  <si>
    <t xml:space="preserve"> 34</t>
  </si>
  <si>
    <t xml:space="preserve"> 59</t>
  </si>
  <si>
    <t xml:space="preserve"> 49</t>
  </si>
  <si>
    <t xml:space="preserve"> 57</t>
  </si>
  <si>
    <t xml:space="preserve"> 71</t>
  </si>
  <si>
    <t xml:space="preserve"> 85</t>
  </si>
  <si>
    <t xml:space="preserve"> 203</t>
  </si>
  <si>
    <t xml:space="preserve"> 290</t>
  </si>
  <si>
    <t xml:space="preserve"> 84</t>
  </si>
  <si>
    <t xml:space="preserve"> 55</t>
  </si>
  <si>
    <t xml:space="preserve"> 89</t>
  </si>
  <si>
    <t xml:space="preserve"> 113</t>
  </si>
  <si>
    <t xml:space="preserve"> 37</t>
  </si>
  <si>
    <t xml:space="preserve"> 75</t>
  </si>
  <si>
    <t xml:space="preserve"> 21</t>
  </si>
  <si>
    <t xml:space="preserve"> 40</t>
  </si>
  <si>
    <t xml:space="preserve"> 46</t>
  </si>
  <si>
    <t xml:space="preserve"> 1031</t>
  </si>
  <si>
    <t xml:space="preserve"> 30</t>
  </si>
  <si>
    <t xml:space="preserve"> 28</t>
  </si>
  <si>
    <t xml:space="preserve"> 72</t>
  </si>
  <si>
    <t xml:space="preserve"> 180</t>
  </si>
  <si>
    <t xml:space="preserve"> 41</t>
  </si>
  <si>
    <t xml:space="preserve"> 80</t>
  </si>
  <si>
    <t xml:space="preserve"> 463</t>
  </si>
  <si>
    <t xml:space="preserve"> 66</t>
  </si>
  <si>
    <t xml:space="preserve"> 32</t>
  </si>
  <si>
    <t xml:space="preserve"> 189</t>
  </si>
  <si>
    <t xml:space="preserve"> 35</t>
  </si>
  <si>
    <t xml:space="preserve"> 86</t>
  </si>
  <si>
    <t xml:space="preserve"> 154</t>
  </si>
  <si>
    <t xml:space="preserve"> 44</t>
  </si>
  <si>
    <t xml:space="preserve"> 310</t>
  </si>
  <si>
    <t xml:space="preserve"> 177</t>
  </si>
  <si>
    <t xml:space="preserve"> 187</t>
  </si>
  <si>
    <t xml:space="preserve"> 63</t>
  </si>
  <si>
    <t xml:space="preserve"> 39</t>
  </si>
  <si>
    <t xml:space="preserve"> 62</t>
  </si>
  <si>
    <t xml:space="preserve"> 69</t>
  </si>
  <si>
    <t xml:space="preserve"> 198</t>
  </si>
  <si>
    <t xml:space="preserve"> 298</t>
  </si>
  <si>
    <t xml:space="preserve"> 78</t>
  </si>
  <si>
    <t xml:space="preserve"> 116</t>
  </si>
  <si>
    <t xml:space="preserve"> 50</t>
  </si>
  <si>
    <t xml:space="preserve"> 1003</t>
  </si>
  <si>
    <t xml:space="preserve"> 56</t>
  </si>
  <si>
    <t xml:space="preserve"> 76</t>
  </si>
  <si>
    <t xml:space="preserve"> 48</t>
  </si>
  <si>
    <t xml:space="preserve"> 171</t>
  </si>
  <si>
    <t xml:space="preserve"> 460</t>
  </si>
  <si>
    <t xml:space="preserve"> 174</t>
  </si>
  <si>
    <t xml:space="preserve"> 54</t>
  </si>
  <si>
    <t xml:space="preserve"> 133</t>
  </si>
  <si>
    <t xml:space="preserve"> 324</t>
  </si>
  <si>
    <t xml:space="preserve"> 61</t>
  </si>
  <si>
    <t xml:space="preserve"> 93</t>
  </si>
  <si>
    <t xml:space="preserve"> 92</t>
  </si>
  <si>
    <t xml:space="preserve"> 204</t>
  </si>
  <si>
    <t xml:space="preserve"> 43</t>
  </si>
  <si>
    <t xml:space="preserve"> 52</t>
  </si>
  <si>
    <t xml:space="preserve"> 123</t>
  </si>
  <si>
    <t xml:space="preserve"> 1000</t>
  </si>
  <si>
    <t xml:space="preserve"> 73</t>
  </si>
  <si>
    <t xml:space="preserve"> 70</t>
  </si>
  <si>
    <t xml:space="preserve"> 443</t>
  </si>
  <si>
    <t xml:space="preserve"> 77</t>
  </si>
  <si>
    <t xml:space="preserve"> 175</t>
  </si>
  <si>
    <t xml:space="preserve"> 126</t>
  </si>
  <si>
    <t xml:space="preserve"> 319</t>
  </si>
  <si>
    <t xml:space="preserve"> 172</t>
  </si>
  <si>
    <t xml:space="preserve"> 99</t>
  </si>
  <si>
    <t xml:space="preserve"> 90</t>
  </si>
  <si>
    <t xml:space="preserve"> 201</t>
  </si>
  <si>
    <t xml:space="preserve"> 283</t>
  </si>
  <si>
    <t xml:space="preserve"> 79</t>
  </si>
  <si>
    <t xml:space="preserve"> 125</t>
  </si>
  <si>
    <t xml:space="preserve"> 965</t>
  </si>
  <si>
    <t>municipio</t>
  </si>
  <si>
    <t>provincia</t>
  </si>
  <si>
    <t>area_sanitaria</t>
  </si>
  <si>
    <t>Población</t>
  </si>
  <si>
    <t>Coruña</t>
  </si>
  <si>
    <t>Santiago</t>
  </si>
  <si>
    <t>Ferrol</t>
  </si>
  <si>
    <t>Lugo</t>
  </si>
  <si>
    <t>Ourense</t>
  </si>
  <si>
    <t>Pontevedra</t>
  </si>
  <si>
    <t>Vigo</t>
  </si>
  <si>
    <t>Fecha ini</t>
  </si>
  <si>
    <t xml:space="preserve"> 162</t>
  </si>
  <si>
    <t xml:space="preserve"> 438</t>
  </si>
  <si>
    <t xml:space="preserve"> 185</t>
  </si>
  <si>
    <t xml:space="preserve"> 135</t>
  </si>
  <si>
    <t xml:space="preserve"> 110</t>
  </si>
  <si>
    <t xml:space="preserve"> 315</t>
  </si>
  <si>
    <t xml:space="preserve"> 155</t>
  </si>
  <si>
    <t xml:space="preserve"> 101</t>
  </si>
  <si>
    <t xml:space="preserve"> 51</t>
  </si>
  <si>
    <t xml:space="preserve"> 140</t>
  </si>
  <si>
    <t xml:space="preserve"> 274</t>
  </si>
  <si>
    <t xml:space="preserve"> 923</t>
  </si>
  <si>
    <t xml:space="preserve"> 165</t>
  </si>
  <si>
    <t xml:space="preserve"> 68</t>
  </si>
  <si>
    <t xml:space="preserve"> 421</t>
  </si>
  <si>
    <t xml:space="preserve"> 159</t>
  </si>
  <si>
    <t xml:space="preserve"> 108</t>
  </si>
  <si>
    <t xml:space="preserve"> 289</t>
  </si>
  <si>
    <t xml:space="preserve"> 197</t>
  </si>
  <si>
    <t xml:space="preserve"> 143</t>
  </si>
  <si>
    <t xml:space="preserve"> 87</t>
  </si>
  <si>
    <t xml:space="preserve"> 105</t>
  </si>
  <si>
    <t xml:space="preserve"> 278</t>
  </si>
  <si>
    <t xml:space="preserve"> 121</t>
  </si>
  <si>
    <t xml:space="preserve"> 854</t>
  </si>
  <si>
    <t>Ajuste</t>
  </si>
  <si>
    <t>Row</t>
  </si>
  <si>
    <t>Para municipios con "entre 1 y 9" tomamos 5</t>
  </si>
  <si>
    <t>AreaSan</t>
  </si>
  <si>
    <t>IA 14 días x 100.000 habitantes</t>
  </si>
  <si>
    <t>Carpeta</t>
  </si>
  <si>
    <t xml:space="preserve"> 149</t>
  </si>
  <si>
    <t xml:space="preserve"> 419</t>
  </si>
  <si>
    <t xml:space="preserve"> 150</t>
  </si>
  <si>
    <t xml:space="preserve"> 138</t>
  </si>
  <si>
    <t xml:space="preserve"> 102</t>
  </si>
  <si>
    <t xml:space="preserve"> 281</t>
  </si>
  <si>
    <t xml:space="preserve"> 122</t>
  </si>
  <si>
    <t xml:space="preserve"> 103</t>
  </si>
  <si>
    <t xml:space="preserve"> 272</t>
  </si>
  <si>
    <t xml:space="preserve"> 112</t>
  </si>
  <si>
    <t xml:space="preserve"> 802</t>
  </si>
  <si>
    <t xml:space="preserve"> 144</t>
  </si>
  <si>
    <t xml:space="preserve"> 400</t>
  </si>
  <si>
    <t xml:space="preserve"> 136</t>
  </si>
  <si>
    <t xml:space="preserve"> 254</t>
  </si>
  <si>
    <t xml:space="preserve"> 115</t>
  </si>
  <si>
    <t xml:space="preserve"> 124</t>
  </si>
  <si>
    <t xml:space="preserve"> 94</t>
  </si>
  <si>
    <t xml:space="preserve"> 269</t>
  </si>
  <si>
    <t xml:space="preserve"> 775</t>
  </si>
  <si>
    <t xml:space="preserve"> 394</t>
  </si>
  <si>
    <t xml:space="preserve"> 129</t>
  </si>
  <si>
    <t xml:space="preserve"> 233</t>
  </si>
  <si>
    <t xml:space="preserve"> 196</t>
  </si>
  <si>
    <t xml:space="preserve"> 88</t>
  </si>
  <si>
    <t xml:space="preserve"> 107</t>
  </si>
  <si>
    <t xml:space="preserve"> 763</t>
  </si>
  <si>
    <t xml:space="preserve"> 131</t>
  </si>
  <si>
    <t xml:space="preserve"> 375</t>
  </si>
  <si>
    <t xml:space="preserve"> 234</t>
  </si>
  <si>
    <t xml:space="preserve"> 193</t>
  </si>
  <si>
    <t xml:space="preserve"> 111</t>
  </si>
  <si>
    <t xml:space="preserve"> 255</t>
  </si>
  <si>
    <t xml:space="preserve"> 756</t>
  </si>
  <si>
    <t>Tendencia</t>
  </si>
  <si>
    <t xml:space="preserve"> 137</t>
  </si>
  <si>
    <t xml:space="preserve"> 372</t>
  </si>
  <si>
    <t xml:space="preserve"> 128</t>
  </si>
  <si>
    <t xml:space="preserve"> 118</t>
  </si>
  <si>
    <t xml:space="preserve"> 96</t>
  </si>
  <si>
    <t xml:space="preserve"> 225</t>
  </si>
  <si>
    <t xml:space="preserve"> 192</t>
  </si>
  <si>
    <t xml:space="preserve"> 237</t>
  </si>
  <si>
    <t xml:space="preserve"> 684</t>
  </si>
  <si>
    <t xml:space="preserve"> 370</t>
  </si>
  <si>
    <t xml:space="preserve"> 221</t>
  </si>
  <si>
    <t xml:space="preserve"> 230</t>
  </si>
  <si>
    <t xml:space="preserve"> 657</t>
  </si>
  <si>
    <t>Ranking IA14 100K</t>
  </si>
  <si>
    <t>20 Concellos con mayor IA 14</t>
  </si>
  <si>
    <t>#</t>
  </si>
  <si>
    <t>Concello</t>
  </si>
  <si>
    <t>20 Concellos con mayor IA 14 por 100K habitantes</t>
  </si>
  <si>
    <t xml:space="preserve"> 363</t>
  </si>
  <si>
    <t xml:space="preserve"> 130</t>
  </si>
  <si>
    <t xml:space="preserve"> 114</t>
  </si>
  <si>
    <t xml:space="preserve"> 206</t>
  </si>
  <si>
    <t xml:space="preserve"> 117</t>
  </si>
  <si>
    <t xml:space="preserve"> 213</t>
  </si>
  <si>
    <t xml:space="preserve"> 622</t>
  </si>
  <si>
    <t xml:space="preserve"> 347</t>
  </si>
  <si>
    <t xml:space="preserve"> 104</t>
  </si>
  <si>
    <t xml:space="preserve"> 97</t>
  </si>
  <si>
    <t xml:space="preserve"> 186</t>
  </si>
  <si>
    <t xml:space="preserve"> 209</t>
  </si>
  <si>
    <t xml:space="preserve"> 619</t>
  </si>
  <si>
    <t xml:space="preserve"> 343</t>
  </si>
  <si>
    <t xml:space="preserve"> 98</t>
  </si>
  <si>
    <t xml:space="preserve"> 181</t>
  </si>
  <si>
    <t xml:space="preserve"> 191</t>
  </si>
  <si>
    <t xml:space="preserve"> 623</t>
  </si>
  <si>
    <t xml:space="preserve"> 342</t>
  </si>
  <si>
    <t xml:space="preserve"> 91</t>
  </si>
  <si>
    <t xml:space="preserve"> 164</t>
  </si>
  <si>
    <t xml:space="preserve"> 633</t>
  </si>
  <si>
    <t xml:space="preserve"> 327</t>
  </si>
  <si>
    <t xml:space="preserve"> 120</t>
  </si>
  <si>
    <t xml:space="preserve"> 183</t>
  </si>
  <si>
    <t xml:space="preserve"> 567</t>
  </si>
  <si>
    <t>IA 14 días</t>
  </si>
  <si>
    <t>% Inc Día</t>
  </si>
  <si>
    <t>IA14</t>
  </si>
  <si>
    <t>IA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</si>
</sst>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theme="4"/>
      </patternFill>
    </fill>
    <fill>
      <patternFill patternType="solid">
        <fgColor theme="8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9" fontId="5" fillId="0" borderId="0" applyFont="0" applyFill="0" applyBorder="0" applyAlignment="0" applyProtection="0"/>
  </cellStyleXfs>
  <cellXfs count="50">
    <xf numFmtId="0" fontId="0" fillId="0" borderId="0" xfId="0"/>
    <xf numFmtId="14" fontId="0" fillId="0" borderId="0" xfId="0" applyNumberFormat="1"/>
    <xf numFmtId="0" fontId="0" fillId="0" borderId="0" xfId="0" applyNumberFormat="1"/>
    <xf numFmtId="0" fontId="0" fillId="0" borderId="0" xfId="0" applyAlignment="1">
      <alignment horizontal="right"/>
    </xf>
    <xf numFmtId="0" fontId="0" fillId="0" borderId="0" xfId="0" applyNumberFormat="1" applyAlignment="1">
      <alignment horizontal="right"/>
    </xf>
    <xf numFmtId="0" fontId="3" fillId="0" borderId="0" xfId="1"/>
    <xf numFmtId="3" fontId="3" fillId="0" borderId="0" xfId="1" applyNumberFormat="1"/>
    <xf numFmtId="14" fontId="3" fillId="0" borderId="0" xfId="1" applyNumberFormat="1"/>
    <xf numFmtId="0" fontId="3" fillId="3" borderId="3" xfId="1" applyNumberFormat="1" applyFont="1" applyFill="1" applyBorder="1" applyAlignment="1"/>
    <xf numFmtId="0" fontId="3" fillId="3" borderId="4" xfId="1" applyNumberFormat="1" applyFont="1" applyFill="1" applyBorder="1" applyAlignment="1"/>
    <xf numFmtId="3" fontId="3" fillId="3" borderId="4" xfId="1" applyNumberFormat="1" applyFont="1" applyFill="1" applyBorder="1" applyAlignment="1"/>
    <xf numFmtId="0" fontId="3" fillId="4" borderId="3" xfId="1" applyNumberFormat="1" applyFont="1" applyFill="1" applyBorder="1" applyAlignment="1"/>
    <xf numFmtId="0" fontId="3" fillId="4" borderId="4" xfId="1" applyNumberFormat="1" applyFont="1" applyFill="1" applyBorder="1" applyAlignment="1"/>
    <xf numFmtId="3" fontId="3" fillId="4" borderId="4" xfId="1" applyNumberFormat="1" applyFont="1" applyFill="1" applyBorder="1" applyAlignment="1"/>
    <xf numFmtId="3" fontId="0" fillId="0" borderId="0" xfId="0" applyNumberFormat="1" applyAlignment="1">
      <alignment horizontal="right"/>
    </xf>
    <xf numFmtId="4" fontId="3" fillId="3" borderId="5" xfId="1" applyNumberFormat="1" applyFont="1" applyFill="1" applyBorder="1" applyAlignment="1"/>
    <xf numFmtId="0" fontId="2" fillId="6" borderId="0" xfId="1" applyFont="1" applyFill="1"/>
    <xf numFmtId="3" fontId="2" fillId="6" borderId="0" xfId="1" applyNumberFormat="1" applyFont="1" applyFill="1"/>
    <xf numFmtId="14" fontId="2" fillId="6" borderId="0" xfId="1" applyNumberFormat="1" applyFont="1" applyFill="1"/>
    <xf numFmtId="0" fontId="2" fillId="6" borderId="0" xfId="1" applyFont="1" applyFill="1" applyAlignment="1">
      <alignment horizontal="right"/>
    </xf>
    <xf numFmtId="3" fontId="0" fillId="2" borderId="0" xfId="0" applyNumberFormat="1" applyFill="1" applyAlignment="1">
      <alignment horizontal="left"/>
    </xf>
    <xf numFmtId="3" fontId="3" fillId="3" borderId="5" xfId="1" applyNumberFormat="1" applyFont="1" applyFill="1" applyBorder="1" applyAlignment="1"/>
    <xf numFmtId="0" fontId="3" fillId="3" borderId="1" xfId="1" applyNumberFormat="1" applyFont="1" applyFill="1" applyBorder="1" applyAlignment="1"/>
    <xf numFmtId="0" fontId="3" fillId="3" borderId="2" xfId="1" applyNumberFormat="1" applyFont="1" applyFill="1" applyBorder="1" applyAlignment="1"/>
    <xf numFmtId="3" fontId="3" fillId="3" borderId="2" xfId="1" applyNumberFormat="1" applyFont="1" applyFill="1" applyBorder="1" applyAlignment="1"/>
    <xf numFmtId="0" fontId="0" fillId="0" borderId="7" xfId="0" applyBorder="1"/>
    <xf numFmtId="164" fontId="2" fillId="6" borderId="0" xfId="1" applyNumberFormat="1" applyFont="1" applyFill="1"/>
    <xf numFmtId="164" fontId="3" fillId="0" borderId="0" xfId="1" applyNumberFormat="1"/>
    <xf numFmtId="164" fontId="3" fillId="3" borderId="4" xfId="1" applyNumberFormat="1" applyFont="1" applyFill="1" applyBorder="1" applyAlignment="1"/>
    <xf numFmtId="164" fontId="3" fillId="4" borderId="4" xfId="1" applyNumberFormat="1" applyFont="1" applyFill="1" applyBorder="1" applyAlignment="1"/>
    <xf numFmtId="164" fontId="3" fillId="3" borderId="2" xfId="1" applyNumberFormat="1" applyFont="1" applyFill="1" applyBorder="1" applyAlignment="1"/>
    <xf numFmtId="0" fontId="1" fillId="5" borderId="3" xfId="1" applyNumberFormat="1" applyFont="1" applyFill="1" applyBorder="1" applyAlignment="1">
      <alignment vertical="top" wrapText="1"/>
    </xf>
    <xf numFmtId="0" fontId="1" fillId="5" borderId="4" xfId="1" applyNumberFormat="1" applyFont="1" applyFill="1" applyBorder="1" applyAlignment="1">
      <alignment vertical="top" wrapText="1"/>
    </xf>
    <xf numFmtId="3" fontId="1" fillId="5" borderId="4" xfId="1" applyNumberFormat="1" applyFont="1" applyFill="1" applyBorder="1" applyAlignment="1">
      <alignment vertical="top" wrapText="1"/>
    </xf>
    <xf numFmtId="164" fontId="1" fillId="5" borderId="4" xfId="1" applyNumberFormat="1" applyFont="1" applyFill="1" applyBorder="1" applyAlignment="1">
      <alignment vertical="top" wrapText="1"/>
    </xf>
    <xf numFmtId="0" fontId="3" fillId="0" borderId="0" xfId="1" applyAlignment="1">
      <alignment vertical="top" wrapText="1"/>
    </xf>
    <xf numFmtId="0" fontId="2" fillId="6" borderId="7" xfId="0" applyFont="1" applyFill="1" applyBorder="1" applyAlignment="1">
      <alignment horizontal="center" vertical="center"/>
    </xf>
    <xf numFmtId="0" fontId="2" fillId="6" borderId="7" xfId="0" applyFont="1" applyFill="1" applyBorder="1"/>
    <xf numFmtId="14" fontId="2" fillId="6" borderId="7" xfId="0" applyNumberFormat="1" applyFont="1" applyFill="1" applyBorder="1"/>
    <xf numFmtId="0" fontId="0" fillId="0" borderId="7" xfId="0" applyBorder="1" applyAlignment="1">
      <alignment horizontal="center" vertical="center"/>
    </xf>
    <xf numFmtId="4" fontId="0" fillId="0" borderId="7" xfId="0" applyNumberFormat="1" applyBorder="1"/>
    <xf numFmtId="3" fontId="0" fillId="0" borderId="0" xfId="0" applyNumberFormat="1"/>
    <xf numFmtId="0" fontId="2" fillId="2" borderId="0" xfId="0" applyFont="1" applyFill="1" applyAlignment="1">
      <alignment horizontal="center"/>
    </xf>
    <xf numFmtId="0" fontId="2" fillId="6" borderId="6" xfId="1" applyFont="1" applyFill="1" applyBorder="1" applyAlignment="1">
      <alignment horizontal="center"/>
    </xf>
    <xf numFmtId="14" fontId="1" fillId="5" borderId="5" xfId="1" applyNumberFormat="1" applyFont="1" applyFill="1" applyBorder="1" applyAlignment="1">
      <alignment horizontal="center" vertical="top" wrapText="1"/>
    </xf>
    <xf numFmtId="10" fontId="2" fillId="6" borderId="0" xfId="2" applyNumberFormat="1" applyFont="1" applyFill="1"/>
    <xf numFmtId="10" fontId="1" fillId="5" borderId="4" xfId="2" applyNumberFormat="1" applyFont="1" applyFill="1" applyBorder="1" applyAlignment="1">
      <alignment horizontal="center" vertical="top" wrapText="1"/>
    </xf>
    <xf numFmtId="10" fontId="3" fillId="3" borderId="4" xfId="2" applyNumberFormat="1" applyFont="1" applyFill="1" applyBorder="1" applyAlignment="1"/>
    <xf numFmtId="10" fontId="3" fillId="0" borderId="0" xfId="2" applyNumberFormat="1" applyFont="1"/>
    <xf numFmtId="14" fontId="2" fillId="6" borderId="7" xfId="0" applyNumberFormat="1" applyFont="1" applyFill="1" applyBorder="1" applyAlignment="1">
      <alignment horizontal="center"/>
    </xf>
  </cellXfs>
  <cellStyles count="3">
    <cellStyle name="Normal" xfId="0" builtinId="0"/>
    <cellStyle name="Normal 2" xfId="1" xr:uid="{332C51AD-BDCE-4B2E-87CA-E3FB1A7438D0}"/>
    <cellStyle name="Percent" xfId="2" builtinId="5"/>
  </cellStyles>
  <dxfs count="12"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numFmt numFmtId="0" formatCode="General"/>
    </dxf>
    <dxf>
      <numFmt numFmtId="3" formatCode="#,##0"/>
      <alignment horizontal="right" vertical="bottom" textRotation="0" wrapText="0" indent="0" justifyLastLine="0" shrinkToFit="0" readingOrder="0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0E8ED8C-CAE6-4D05-A04D-D0899367F8AC}" autoFormatId="16" applyNumberFormats="0" applyBorderFormats="0" applyFontFormats="0" applyPatternFormats="0" applyAlignmentFormats="0" applyWidthHeightFormats="0">
  <queryTableRefresh nextId="9" unboundColumnsRight="2">
    <queryTableFields count="7">
      <queryTableField id="1" name="Fecha" tableColumnId="1"/>
      <queryTableField id="2" name="ID" tableColumnId="2"/>
      <queryTableField id="3" name="NOME" tableColumnId="3"/>
      <queryTableField id="4" name="CASOS" tableColumnId="4"/>
      <queryTableField id="5" name="NIVEL" tableColumnId="5"/>
      <queryTableField id="6" dataBound="0" tableColumnId="6"/>
      <queryTableField id="7" dataBound="0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480E732-51E9-40DA-A289-A7A8E063A4EE}" name="historico_incidencia_concello" displayName="historico_incidencia_concello" ref="A1:G5322" tableType="queryTable" totalsRowShown="0">
  <autoFilter ref="A1:G5322" xr:uid="{46EA6558-787E-4163-B484-30589C98F33D}"/>
  <tableColumns count="7">
    <tableColumn id="1" xr3:uid="{9ED2913E-C04E-4123-8D69-5889B4FCC300}" uniqueName="1" name="Fecha" queryTableFieldId="1" dataDxfId="11"/>
    <tableColumn id="2" xr3:uid="{706DEEBC-4B2A-4980-9AB5-AC4D0F01FE77}" uniqueName="2" name="ID" queryTableFieldId="2"/>
    <tableColumn id="3" xr3:uid="{7FBE4C00-1B4A-4245-BC82-0FAAE1608EF8}" uniqueName="3" name="NOME" queryTableFieldId="3" dataDxfId="10"/>
    <tableColumn id="4" xr3:uid="{29C15134-F526-4AD5-9ABE-DBCDB050A835}" uniqueName="4" name="CASOS" queryTableFieldId="4" dataDxfId="9"/>
    <tableColumn id="5" xr3:uid="{CB07EA63-496E-4BF5-8F06-97EAF3DEBE3F}" uniqueName="5" name="NIVEL" queryTableFieldId="5" dataDxfId="8"/>
    <tableColumn id="6" xr3:uid="{22C74554-B9A9-45B4-AFF1-A71370C3454D}" uniqueName="6" name="Ajuste" queryTableFieldId="6" dataDxfId="7">
      <calculatedColumnFormula>IF(historico_incidencia_concello[[#This Row],[CASOS]]=" entre 1 e 9",5,VALUE(historico_incidencia_concello[[#This Row],[CASOS]]))</calculatedColumnFormula>
    </tableColumn>
    <tableColumn id="7" xr3:uid="{A125F84A-B129-451C-B3D1-E44B805E60C6}" uniqueName="7" name="AreaSan" queryTableFieldId="7" dataDxfId="6">
      <calculatedColumnFormula>VLOOKUP(historico_incidencia_concello[[#This Row],[NOME]],I14_Concello!B:D,3,FALSE)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D22D4-F8D0-4BF8-BDA7-D6D7B2D6A81E}">
  <dimension ref="A1:H23"/>
  <sheetViews>
    <sheetView showGridLines="0" tabSelected="1" workbookViewId="0">
      <selection activeCell="B27" sqref="B27"/>
    </sheetView>
  </sheetViews>
  <sheetFormatPr defaultRowHeight="14.4" x14ac:dyDescent="0.3"/>
  <cols>
    <col min="1" max="1" width="11.44140625" customWidth="1"/>
    <col min="2" max="2" width="32.33203125" bestFit="1" customWidth="1"/>
    <col min="3" max="3" width="10.5546875" bestFit="1" customWidth="1"/>
    <col min="6" max="6" width="3" bestFit="1" customWidth="1"/>
    <col min="7" max="7" width="32.33203125" bestFit="1" customWidth="1"/>
    <col min="8" max="8" width="10.5546875" bestFit="1" customWidth="1"/>
  </cols>
  <sheetData>
    <row r="1" spans="1:8" x14ac:dyDescent="0.3">
      <c r="A1" s="42" t="s">
        <v>536</v>
      </c>
      <c r="B1" s="42"/>
      <c r="C1" s="42"/>
      <c r="F1" s="42" t="s">
        <v>539</v>
      </c>
      <c r="G1" s="42"/>
      <c r="H1" s="42"/>
    </row>
    <row r="3" spans="1:8" x14ac:dyDescent="0.3">
      <c r="A3" s="36" t="s">
        <v>537</v>
      </c>
      <c r="B3" s="37" t="s">
        <v>538</v>
      </c>
      <c r="C3" s="49" t="s">
        <v>568</v>
      </c>
      <c r="F3" s="36" t="s">
        <v>537</v>
      </c>
      <c r="G3" s="37" t="s">
        <v>538</v>
      </c>
      <c r="H3" s="38" t="s">
        <v>569</v>
      </c>
    </row>
    <row r="4" spans="1:8" x14ac:dyDescent="0.3">
      <c r="A4" s="39">
        <v>1</v>
      </c>
      <c r="B4" s="25" t="str">
        <f ca="1">INDEX(I14_Concello!B:B,MATCH(A4,I14_Concello!F:F,0))</f>
        <v>VIGO</v>
      </c>
      <c r="C4" s="25">
        <f ca="1">VLOOKUP(B4,I14_Concello!$B:$U,20,FALSE)</f>
        <v>567</v>
      </c>
      <c r="D4" s="41"/>
      <c r="F4" s="39">
        <v>1</v>
      </c>
      <c r="G4" s="25" t="str">
        <f ca="1">INDEX(I14_Porcentaje!B:B,MATCH(A4,I14_Porcentaje!F:F,0))</f>
        <v>SARREAUS</v>
      </c>
      <c r="H4" s="40">
        <f ca="1">VLOOKUP(G4,I14_Porcentaje!$B:$U,20,FALSE)</f>
        <v>1979.3459552495697</v>
      </c>
    </row>
    <row r="5" spans="1:8" x14ac:dyDescent="0.3">
      <c r="A5" s="39">
        <v>2</v>
      </c>
      <c r="B5" s="25" t="str">
        <f ca="1">INDEX(I14_Concello!B:B,MATCH(A5,I14_Concello!F:F,0))</f>
        <v>CORUÑA (A)</v>
      </c>
      <c r="C5" s="25">
        <f ca="1">VLOOKUP(B5,I14_Concello!$B:$U,20,FALSE)</f>
        <v>327</v>
      </c>
      <c r="D5" s="41"/>
      <c r="F5" s="39">
        <v>2</v>
      </c>
      <c r="G5" s="25" t="str">
        <f ca="1">INDEX(I14_Porcentaje!B:B,MATCH(A5,I14_Porcentaje!F:F,0))</f>
        <v>CASTRELO DE MIÑO</v>
      </c>
      <c r="H5" s="40">
        <f ca="1">VLOOKUP(G5,I14_Porcentaje!$B:$U,20,FALSE)</f>
        <v>1260.1927353595256</v>
      </c>
    </row>
    <row r="6" spans="1:8" x14ac:dyDescent="0.3">
      <c r="A6" s="39">
        <v>3</v>
      </c>
      <c r="B6" s="25" t="str">
        <f ca="1">INDEX(I14_Concello!B:B,MATCH(A6,I14_Concello!F:F,0))</f>
        <v>PONTEVEDRA</v>
      </c>
      <c r="C6" s="25">
        <f ca="1">VLOOKUP(B6,I14_Concello!$B:$U,20,FALSE)</f>
        <v>183</v>
      </c>
      <c r="D6" s="41"/>
      <c r="F6" s="39">
        <v>3</v>
      </c>
      <c r="G6" s="25" t="str">
        <f ca="1">INDEX(I14_Porcentaje!B:B,MATCH(A6,I14_Porcentaje!F:F,0))</f>
        <v>PONTES DE GARCIA RODRIGUEZ (AS)</v>
      </c>
      <c r="H6" s="40">
        <f ca="1">VLOOKUP(G6,I14_Porcentaje!$B:$U,20,FALSE)</f>
        <v>1025.843361609785</v>
      </c>
    </row>
    <row r="7" spans="1:8" x14ac:dyDescent="0.3">
      <c r="A7" s="39">
        <v>4</v>
      </c>
      <c r="B7" s="25" t="str">
        <f ca="1">INDEX(I14_Concello!B:B,MATCH(A7,I14_Concello!F:F,0))</f>
        <v>LUGO</v>
      </c>
      <c r="C7" s="25">
        <f ca="1">VLOOKUP(B7,I14_Concello!$B:$U,20,FALSE)</f>
        <v>162</v>
      </c>
      <c r="D7" s="41"/>
      <c r="F7" s="39">
        <v>4</v>
      </c>
      <c r="G7" s="25" t="str">
        <f ca="1">INDEX(I14_Porcentaje!B:B,MATCH(A7,I14_Porcentaje!F:F,0))</f>
        <v>ANTAS DE ULLA</v>
      </c>
      <c r="H7" s="40">
        <f ca="1">VLOOKUP(G7,I14_Porcentaje!$B:$U,20,FALSE)</f>
        <v>1012.1457489878543</v>
      </c>
    </row>
    <row r="8" spans="1:8" x14ac:dyDescent="0.3">
      <c r="A8" s="39">
        <v>5</v>
      </c>
      <c r="B8" s="25" t="str">
        <f ca="1">INDEX(I14_Concello!B:B,MATCH(A8,I14_Concello!F:F,0))</f>
        <v>BOIRO</v>
      </c>
      <c r="C8" s="25">
        <f ca="1">VLOOKUP(B8,I14_Concello!$B:$U,20,FALSE)</f>
        <v>154</v>
      </c>
      <c r="D8" s="41"/>
      <c r="F8" s="39">
        <v>5</v>
      </c>
      <c r="G8" s="25" t="str">
        <f ca="1">INDEX(I14_Porcentaje!B:B,MATCH(A8,I14_Porcentaje!F:F,0))</f>
        <v>MAZARICOS</v>
      </c>
      <c r="H8" s="40">
        <f ca="1">VLOOKUP(G8,I14_Porcentaje!$B:$U,20,FALSE)</f>
        <v>823.68082368082366</v>
      </c>
    </row>
    <row r="9" spans="1:8" x14ac:dyDescent="0.3">
      <c r="A9" s="39">
        <v>6</v>
      </c>
      <c r="B9" s="25" t="str">
        <f ca="1">INDEX(I14_Concello!B:B,MATCH(A9,I14_Concello!F:F,0))</f>
        <v>FERROL</v>
      </c>
      <c r="C9" s="25">
        <f ca="1">VLOOKUP(B9,I14_Concello!$B:$U,20,FALSE)</f>
        <v>120</v>
      </c>
      <c r="D9" s="41"/>
      <c r="F9" s="39">
        <v>6</v>
      </c>
      <c r="G9" s="25" t="str">
        <f ca="1">INDEX(I14_Porcentaje!B:B,MATCH(A9,I14_Porcentaje!F:F,0))</f>
        <v>BOIRO</v>
      </c>
      <c r="H9" s="40">
        <f ca="1">VLOOKUP(G9,I14_Porcentaje!$B:$U,20,FALSE)</f>
        <v>817.49654952755066</v>
      </c>
    </row>
    <row r="10" spans="1:8" x14ac:dyDescent="0.3">
      <c r="A10" s="39">
        <v>7</v>
      </c>
      <c r="B10" s="25" t="str">
        <f ca="1">INDEX(I14_Concello!B:B,MATCH(A10,I14_Concello!F:F,0))</f>
        <v>PONTES DE GARCIA RODRIGUEZ (AS)</v>
      </c>
      <c r="C10" s="25">
        <f ca="1">VLOOKUP(B10,I14_Concello!$B:$U,20,FALSE)</f>
        <v>104</v>
      </c>
      <c r="D10" s="41"/>
      <c r="F10" s="39">
        <v>7</v>
      </c>
      <c r="G10" s="25" t="str">
        <f ca="1">INDEX(I14_Porcentaje!B:B,MATCH(A10,I14_Porcentaje!F:F,0))</f>
        <v>TRIACASTELA</v>
      </c>
      <c r="H10" s="40">
        <f ca="1">VLOOKUP(G10,I14_Porcentaje!$B:$U,20,FALSE)</f>
        <v>780.03120124804991</v>
      </c>
    </row>
    <row r="11" spans="1:8" x14ac:dyDescent="0.3">
      <c r="A11" s="39">
        <v>8</v>
      </c>
      <c r="B11" s="25" t="str">
        <f ca="1">INDEX(I14_Concello!B:B,MATCH(A11,I14_Concello!F:F,0))</f>
        <v>OURENSE</v>
      </c>
      <c r="C11" s="25">
        <f ca="1">VLOOKUP(B11,I14_Concello!$B:$U,20,FALSE)</f>
        <v>103</v>
      </c>
      <c r="D11" s="41"/>
      <c r="F11" s="39">
        <v>8</v>
      </c>
      <c r="G11" s="25" t="str">
        <f ca="1">INDEX(I14_Porcentaje!B:B,MATCH(A11,I14_Porcentaje!F:F,0))</f>
        <v>MURAS</v>
      </c>
      <c r="H11" s="40">
        <f ca="1">VLOOKUP(G11,I14_Porcentaje!$B:$U,20,FALSE)</f>
        <v>778.816199376947</v>
      </c>
    </row>
    <row r="12" spans="1:8" x14ac:dyDescent="0.3">
      <c r="A12" s="39">
        <v>9</v>
      </c>
      <c r="B12" s="25" t="str">
        <f ca="1">INDEX(I14_Concello!B:B,MATCH(A12,I14_Concello!F:F,0))</f>
        <v>REDONDELA</v>
      </c>
      <c r="C12" s="25">
        <f ca="1">VLOOKUP(B12,I14_Concello!$B:$U,20,FALSE)</f>
        <v>102</v>
      </c>
      <c r="D12" s="41"/>
      <c r="F12" s="39">
        <v>9</v>
      </c>
      <c r="G12" s="25" t="str">
        <f ca="1">INDEX(I14_Porcentaje!B:B,MATCH(A12,I14_Porcentaje!F:F,0))</f>
        <v>MONFERO</v>
      </c>
      <c r="H12" s="40">
        <f ca="1">VLOOKUP(G12,I14_Porcentaje!$B:$U,20,FALSE)</f>
        <v>776.3975155279503</v>
      </c>
    </row>
    <row r="13" spans="1:8" x14ac:dyDescent="0.3">
      <c r="A13" s="39">
        <v>10</v>
      </c>
      <c r="B13" s="25" t="str">
        <f ca="1">INDEX(I14_Concello!B:B,MATCH(A13,I14_Concello!F:F,0))</f>
        <v>NARON</v>
      </c>
      <c r="C13" s="25">
        <f ca="1">VLOOKUP(B13,I14_Concello!$B:$U,20,FALSE)</f>
        <v>99</v>
      </c>
      <c r="D13" s="41"/>
      <c r="F13" s="39">
        <v>10</v>
      </c>
      <c r="G13" s="25" t="str">
        <f ca="1">INDEX(I14_Porcentaje!B:B,MATCH(A13,I14_Porcentaje!F:F,0))</f>
        <v>BAÑA (A)</v>
      </c>
      <c r="H13" s="40">
        <f ca="1">VLOOKUP(G13,I14_Porcentaje!$B:$U,20,FALSE)</f>
        <v>753.62318840579712</v>
      </c>
    </row>
    <row r="14" spans="1:8" x14ac:dyDescent="0.3">
      <c r="A14" s="39">
        <v>11</v>
      </c>
      <c r="B14" s="25" t="str">
        <f ca="1">INDEX(I14_Concello!B:B,MATCH(A14,I14_Concello!F:F,0))</f>
        <v>CARBALLO</v>
      </c>
      <c r="C14" s="25">
        <f ca="1">VLOOKUP(B14,I14_Concello!$B:$U,20,FALSE)</f>
        <v>89</v>
      </c>
      <c r="D14" s="41"/>
      <c r="F14" s="39">
        <v>11</v>
      </c>
      <c r="G14" s="25" t="str">
        <f ca="1">INDEX(I14_Porcentaje!B:B,MATCH(A14,I14_Porcentaje!F:F,0))</f>
        <v>MUXIA</v>
      </c>
      <c r="H14" s="40">
        <f ca="1">VLOOKUP(G14,I14_Porcentaje!$B:$U,20,FALSE)</f>
        <v>730.08374490015035</v>
      </c>
    </row>
    <row r="15" spans="1:8" x14ac:dyDescent="0.3">
      <c r="A15" s="39">
        <v>12</v>
      </c>
      <c r="B15" s="25" t="str">
        <f ca="1">INDEX(I14_Concello!B:B,MATCH(A15,I14_Concello!F:F,0))</f>
        <v>VILAGARCIA DE AROUSA</v>
      </c>
      <c r="C15" s="25">
        <f ca="1">VLOOKUP(B15,I14_Concello!$B:$U,20,FALSE)</f>
        <v>88</v>
      </c>
      <c r="D15" s="41"/>
      <c r="F15" s="39">
        <v>12</v>
      </c>
      <c r="G15" s="25" t="str">
        <f ca="1">INDEX(I14_Porcentaje!B:B,MATCH(A15,I14_Porcentaje!F:F,0))</f>
        <v>VILABOA</v>
      </c>
      <c r="H15" s="40">
        <f ca="1">VLOOKUP(G15,I14_Porcentaje!$B:$U,20,FALSE)</f>
        <v>680.96697310180457</v>
      </c>
    </row>
    <row r="16" spans="1:8" x14ac:dyDescent="0.3">
      <c r="A16" s="39">
        <v>13</v>
      </c>
      <c r="B16" s="25" t="str">
        <f ca="1">INDEX(I14_Concello!B:B,MATCH(A16,I14_Concello!F:F,0))</f>
        <v>SANTIAGO DE COMPOSTELA</v>
      </c>
      <c r="C16" s="25">
        <f ca="1">VLOOKUP(B16,I14_Concello!$B:$U,20,FALSE)</f>
        <v>83</v>
      </c>
      <c r="D16" s="41"/>
      <c r="F16" s="39">
        <v>13</v>
      </c>
      <c r="G16" s="25" t="str">
        <f ca="1">INDEX(I14_Porcentaje!B:B,MATCH(A16,I14_Porcentaje!F:F,0))</f>
        <v>BLANCOS (OS)</v>
      </c>
      <c r="H16" s="40">
        <f ca="1">VLOOKUP(G16,I14_Porcentaje!$B:$U,20,FALSE)</f>
        <v>652.74151436031332</v>
      </c>
    </row>
    <row r="17" spans="1:8" x14ac:dyDescent="0.3">
      <c r="A17" s="39">
        <v>14</v>
      </c>
      <c r="B17" s="25" t="str">
        <f ca="1">INDEX(I14_Concello!B:B,MATCH(A17,I14_Concello!F:F,0))</f>
        <v>VILALBA</v>
      </c>
      <c r="C17" s="25">
        <f ca="1">VLOOKUP(B17,I14_Concello!$B:$U,20,FALSE)</f>
        <v>72</v>
      </c>
      <c r="D17" s="41"/>
      <c r="F17" s="39">
        <v>14</v>
      </c>
      <c r="G17" s="25" t="str">
        <f ca="1">INDEX(I14_Porcentaje!B:B,MATCH(A17,I14_Porcentaje!F:F,0))</f>
        <v>CALVOS DE RANDIN</v>
      </c>
      <c r="H17" s="40">
        <f ca="1">VLOOKUP(G17,I14_Porcentaje!$B:$U,20,FALSE)</f>
        <v>649.35064935064941</v>
      </c>
    </row>
    <row r="18" spans="1:8" x14ac:dyDescent="0.3">
      <c r="A18" s="39">
        <v>15</v>
      </c>
      <c r="B18" s="25" t="str">
        <f ca="1">INDEX(I14_Concello!B:B,MATCH(A18,I14_Concello!F:F,0))</f>
        <v>GONDOMAR</v>
      </c>
      <c r="C18" s="25">
        <f ca="1">VLOOKUP(B18,I14_Concello!$B:$U,20,FALSE)</f>
        <v>65</v>
      </c>
      <c r="D18" s="41"/>
      <c r="F18" s="39">
        <v>15</v>
      </c>
      <c r="G18" s="25" t="str">
        <f ca="1">INDEX(I14_Porcentaje!B:B,MATCH(A18,I14_Porcentaje!F:F,0))</f>
        <v>PORQUEIRA</v>
      </c>
      <c r="H18" s="40">
        <f ca="1">VLOOKUP(G18,I14_Porcentaje!$B:$U,20,FALSE)</f>
        <v>613.49693251533745</v>
      </c>
    </row>
    <row r="19" spans="1:8" x14ac:dyDescent="0.3">
      <c r="A19" s="39">
        <v>16</v>
      </c>
      <c r="B19" s="25" t="str">
        <f ca="1">INDEX(I14_Concello!B:B,MATCH(A19,I14_Concello!F:F,0))</f>
        <v>CANGAS</v>
      </c>
      <c r="C19" s="25">
        <f ca="1">VLOOKUP(B19,I14_Concello!$B:$U,20,FALSE)</f>
        <v>61</v>
      </c>
      <c r="D19" s="41"/>
      <c r="F19" s="39">
        <v>16</v>
      </c>
      <c r="G19" s="25" t="str">
        <f ca="1">INDEX(I14_Porcentaje!B:B,MATCH(A19,I14_Porcentaje!F:F,0))</f>
        <v>VILAR DE SANTOS</v>
      </c>
      <c r="H19" s="40">
        <f ca="1">VLOOKUP(G19,I14_Porcentaje!$B:$U,20,FALSE)</f>
        <v>609.7560975609756</v>
      </c>
    </row>
    <row r="20" spans="1:8" x14ac:dyDescent="0.3">
      <c r="A20" s="39">
        <v>17</v>
      </c>
      <c r="B20" s="25" t="str">
        <f ca="1">INDEX(I14_Concello!B:B,MATCH(A20,I14_Concello!F:F,0))</f>
        <v>ARTEIXO</v>
      </c>
      <c r="C20" s="25">
        <f ca="1">VLOOKUP(B20,I14_Concello!$B:$U,20,FALSE)</f>
        <v>54</v>
      </c>
      <c r="D20" s="41"/>
      <c r="F20" s="39">
        <v>17</v>
      </c>
      <c r="G20" s="25" t="str">
        <f ca="1">INDEX(I14_Porcentaje!B:B,MATCH(A20,I14_Porcentaje!F:F,0))</f>
        <v>PETIN</v>
      </c>
      <c r="H20" s="40">
        <f ca="1">VLOOKUP(G20,I14_Porcentaje!$B:$U,20,FALSE)</f>
        <v>580.72009291521488</v>
      </c>
    </row>
    <row r="21" spans="1:8" x14ac:dyDescent="0.3">
      <c r="A21" s="39">
        <v>18</v>
      </c>
      <c r="B21" s="25" t="e">
        <f ca="1">INDEX(I14_Concello!B:B,MATCH(A21,I14_Concello!F:F,0))</f>
        <v>#N/A</v>
      </c>
      <c r="C21" s="25" t="e">
        <f ca="1">VLOOKUP(B21,I14_Concello!$B:$U,20,FALSE)</f>
        <v>#N/A</v>
      </c>
      <c r="D21" s="41"/>
      <c r="F21" s="39">
        <v>18</v>
      </c>
      <c r="G21" s="25" t="str">
        <f ca="1">INDEX(I14_Porcentaje!B:B,MATCH(A21,I14_Porcentaje!F:F,0))</f>
        <v>BALTAR</v>
      </c>
      <c r="H21" s="40">
        <f ca="1">VLOOKUP(G21,I14_Porcentaje!$B:$U,20,FALSE)</f>
        <v>519.75051975051974</v>
      </c>
    </row>
    <row r="22" spans="1:8" x14ac:dyDescent="0.3">
      <c r="A22" s="39">
        <v>19</v>
      </c>
      <c r="B22" s="25" t="str">
        <f ca="1">INDEX(I14_Concello!B:B,MATCH(A22,I14_Concello!F:F,0))</f>
        <v>TUI</v>
      </c>
      <c r="C22" s="25">
        <f ca="1">VLOOKUP(B22,I14_Concello!$B:$U,20,FALSE)</f>
        <v>53</v>
      </c>
      <c r="D22" s="41"/>
      <c r="F22" s="39">
        <v>19</v>
      </c>
      <c r="G22" s="25" t="str">
        <f ca="1">INDEX(I14_Porcentaje!B:B,MATCH(A22,I14_Porcentaje!F:F,0))</f>
        <v>BEARIZ</v>
      </c>
      <c r="H22" s="40">
        <f ca="1">VLOOKUP(G22,I14_Porcentaje!$B:$U,20,FALSE)</f>
        <v>514.93305870236873</v>
      </c>
    </row>
    <row r="23" spans="1:8" x14ac:dyDescent="0.3">
      <c r="A23" s="39">
        <v>20</v>
      </c>
      <c r="B23" s="25" t="str">
        <f ca="1">INDEX(I14_Concello!B:B,MATCH(A23,I14_Concello!F:F,0))</f>
        <v>SANXENXO</v>
      </c>
      <c r="C23" s="25">
        <f ca="1">VLOOKUP(B23,I14_Concello!$B:$U,20,FALSE)</f>
        <v>46</v>
      </c>
      <c r="D23" s="41"/>
      <c r="F23" s="39">
        <v>20</v>
      </c>
      <c r="G23" s="25" t="str">
        <f ca="1">INDEX(I14_Porcentaje!B:B,MATCH(A23,I14_Porcentaje!F:F,0))</f>
        <v>VILALBA</v>
      </c>
      <c r="H23" s="40">
        <f ca="1">VLOOKUP(G23,I14_Porcentaje!$B:$U,20,FALSE)</f>
        <v>511.65434906196703</v>
      </c>
    </row>
  </sheetData>
  <mergeCells count="2">
    <mergeCell ref="A1:C1"/>
    <mergeCell ref="F1:H1"/>
  </mergeCells>
  <conditionalFormatting sqref="A4:C23">
    <cfRule type="expression" dxfId="5" priority="2">
      <formula>MOD(ROW($A4),2)=0</formula>
    </cfRule>
  </conditionalFormatting>
  <conditionalFormatting sqref="F4:H23">
    <cfRule type="expression" dxfId="4" priority="1">
      <formula>MOD(ROW($A4),2)=0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538E4-BFA6-45E2-9BB4-E4E4C1B2ACEA}">
  <dimension ref="A1:X317"/>
  <sheetViews>
    <sheetView showGridLines="0" topLeftCell="B1" workbookViewId="0">
      <pane xSplit="1" ySplit="4" topLeftCell="C23" activePane="bottomRight" state="frozen"/>
      <selection activeCell="B1" sqref="B1"/>
      <selection pane="topRight" activeCell="C1" sqref="C1"/>
      <selection pane="bottomLeft" activeCell="B5" sqref="B5"/>
      <selection pane="bottomRight" activeCell="Y5" sqref="Y5"/>
    </sheetView>
  </sheetViews>
  <sheetFormatPr defaultRowHeight="14.4" x14ac:dyDescent="0.3"/>
  <cols>
    <col min="1" max="1" width="5.44140625" style="5" hidden="1" customWidth="1" collapsed="1"/>
    <col min="2" max="2" width="32.33203125" style="5" bestFit="1" customWidth="1" collapsed="1"/>
    <col min="3" max="3" width="11" style="5" bestFit="1" customWidth="1" collapsed="1"/>
    <col min="4" max="4" width="15" style="5" customWidth="1" collapsed="1"/>
    <col min="5" max="5" width="11.6640625" style="6" bestFit="1" customWidth="1" collapsed="1"/>
    <col min="6" max="6" width="9" style="5" customWidth="1"/>
    <col min="7" max="14" width="10.88671875" style="5" customWidth="1"/>
    <col min="15" max="15" width="10.77734375" style="5" customWidth="1"/>
    <col min="16" max="17" width="10.77734375" style="5" bestFit="1" customWidth="1"/>
    <col min="18" max="18" width="10.5546875" style="5" bestFit="1" customWidth="1"/>
    <col min="19" max="21" width="10.77734375" style="5" bestFit="1" customWidth="1"/>
    <col min="22" max="22" width="10.77734375" style="48" customWidth="1"/>
    <col min="23" max="23" width="11.44140625" style="27" customWidth="1" collapsed="1"/>
    <col min="24" max="24" width="10.5546875" style="5" bestFit="1" customWidth="1"/>
    <col min="25" max="16384" width="8.88671875" style="5"/>
  </cols>
  <sheetData>
    <row r="1" spans="1:24" x14ac:dyDescent="0.3">
      <c r="B1" s="16" t="s">
        <v>483</v>
      </c>
      <c r="C1" s="16"/>
      <c r="D1" s="16"/>
      <c r="E1" s="17"/>
      <c r="F1" s="18"/>
      <c r="G1" s="18"/>
      <c r="H1" s="18"/>
      <c r="I1" s="18"/>
      <c r="J1" s="18"/>
      <c r="K1" s="18"/>
      <c r="L1" s="18"/>
      <c r="M1" s="18"/>
      <c r="N1" s="18"/>
      <c r="O1" s="16"/>
      <c r="P1" s="16"/>
      <c r="Q1" s="16"/>
      <c r="R1" s="18"/>
      <c r="S1" s="16"/>
      <c r="T1" s="19" t="s">
        <v>455</v>
      </c>
      <c r="U1" s="18">
        <f ca="1">TODAY()-15</f>
        <v>44159</v>
      </c>
      <c r="V1" s="45"/>
      <c r="W1" s="26"/>
      <c r="X1" s="7"/>
    </row>
    <row r="3" spans="1:24" x14ac:dyDescent="0.3">
      <c r="F3" s="43" t="s">
        <v>566</v>
      </c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27"/>
    </row>
    <row r="4" spans="1:24" s="35" customFormat="1" ht="43.2" x14ac:dyDescent="0.3">
      <c r="A4" s="31" t="s">
        <v>482</v>
      </c>
      <c r="B4" s="31" t="s">
        <v>444</v>
      </c>
      <c r="C4" s="32" t="s">
        <v>445</v>
      </c>
      <c r="D4" s="32" t="s">
        <v>446</v>
      </c>
      <c r="E4" s="33" t="s">
        <v>447</v>
      </c>
      <c r="F4" s="44" t="s">
        <v>535</v>
      </c>
      <c r="G4" s="44">
        <f ca="1">U1</f>
        <v>44159</v>
      </c>
      <c r="H4" s="44">
        <f ca="1">G4+1</f>
        <v>44160</v>
      </c>
      <c r="I4" s="44">
        <f t="shared" ref="I4:U4" ca="1" si="0">H4+1</f>
        <v>44161</v>
      </c>
      <c r="J4" s="44">
        <f t="shared" ca="1" si="0"/>
        <v>44162</v>
      </c>
      <c r="K4" s="44">
        <f t="shared" ca="1" si="0"/>
        <v>44163</v>
      </c>
      <c r="L4" s="44">
        <f t="shared" ca="1" si="0"/>
        <v>44164</v>
      </c>
      <c r="M4" s="44">
        <f t="shared" ca="1" si="0"/>
        <v>44165</v>
      </c>
      <c r="N4" s="44">
        <f t="shared" ca="1" si="0"/>
        <v>44166</v>
      </c>
      <c r="O4" s="44">
        <f t="shared" ca="1" si="0"/>
        <v>44167</v>
      </c>
      <c r="P4" s="44">
        <f t="shared" ca="1" si="0"/>
        <v>44168</v>
      </c>
      <c r="Q4" s="44">
        <f t="shared" ca="1" si="0"/>
        <v>44169</v>
      </c>
      <c r="R4" s="44">
        <f t="shared" ca="1" si="0"/>
        <v>44170</v>
      </c>
      <c r="S4" s="44">
        <f t="shared" ca="1" si="0"/>
        <v>44171</v>
      </c>
      <c r="T4" s="44">
        <f t="shared" ca="1" si="0"/>
        <v>44172</v>
      </c>
      <c r="U4" s="44">
        <f t="shared" ca="1" si="0"/>
        <v>44173</v>
      </c>
      <c r="V4" s="46" t="s">
        <v>567</v>
      </c>
      <c r="W4" s="34" t="s">
        <v>521</v>
      </c>
    </row>
    <row r="5" spans="1:24" x14ac:dyDescent="0.3">
      <c r="A5" s="8">
        <f>MATCH(B5,DatosConcello!C:C,0)</f>
        <v>2</v>
      </c>
      <c r="B5" s="8" t="s">
        <v>5</v>
      </c>
      <c r="C5" s="9" t="s">
        <v>448</v>
      </c>
      <c r="D5" s="9" t="s">
        <v>448</v>
      </c>
      <c r="E5" s="10">
        <v>5406</v>
      </c>
      <c r="F5" s="21">
        <f ca="1">_xlfn.RANK.EQ(U5,U$5:U$317)</f>
        <v>63</v>
      </c>
      <c r="G5" s="15">
        <f ca="1">SUMIFS(historico_incidencia_concello[[Ajuste]:[Ajuste]],historico_incidencia_concello[[NOME]:[NOME]],$B5,historico_incidencia_concello[[Fecha]:[Fecha]],G$4)</f>
        <v>13</v>
      </c>
      <c r="H5" s="15">
        <f ca="1">SUMIFS(historico_incidencia_concello[[Ajuste]:[Ajuste]],historico_incidencia_concello[[NOME]:[NOME]],$B5,historico_incidencia_concello[[Fecha]:[Fecha]],H$4)</f>
        <v>18</v>
      </c>
      <c r="I5" s="15">
        <f ca="1">SUMIFS(historico_incidencia_concello[[Ajuste]:[Ajuste]],historico_incidencia_concello[[NOME]:[NOME]],$B5,historico_incidencia_concello[[Fecha]:[Fecha]],I$4)</f>
        <v>18</v>
      </c>
      <c r="J5" s="15">
        <f ca="1">SUMIFS(historico_incidencia_concello[[Ajuste]:[Ajuste]],historico_incidencia_concello[[NOME]:[NOME]],$B5,historico_incidencia_concello[[Fecha]:[Fecha]],J$4)</f>
        <v>20</v>
      </c>
      <c r="K5" s="15">
        <f ca="1">SUMIFS(historico_incidencia_concello[[Ajuste]:[Ajuste]],historico_incidencia_concello[[NOME]:[NOME]],$B5,historico_incidencia_concello[[Fecha]:[Fecha]],K$4)</f>
        <v>19</v>
      </c>
      <c r="L5" s="15">
        <f ca="1">SUMIFS(historico_incidencia_concello[[Ajuste]:[Ajuste]],historico_incidencia_concello[[NOME]:[NOME]],$B5,historico_incidencia_concello[[Fecha]:[Fecha]],L$4)</f>
        <v>20</v>
      </c>
      <c r="M5" s="15">
        <f ca="1">SUMIFS(historico_incidencia_concello[[Ajuste]:[Ajuste]],historico_incidencia_concello[[NOME]:[NOME]],$B5,historico_incidencia_concello[[Fecha]:[Fecha]],M$4)</f>
        <v>20</v>
      </c>
      <c r="N5" s="15">
        <f ca="1">SUMIFS(historico_incidencia_concello[[Ajuste]:[Ajuste]],historico_incidencia_concello[[NOME]:[NOME]],$B5,historico_incidencia_concello[[Fecha]:[Fecha]],N$4)</f>
        <v>23</v>
      </c>
      <c r="O5" s="15">
        <f ca="1">SUMIFS(historico_incidencia_concello[[Ajuste]:[Ajuste]],historico_incidencia_concello[[NOME]:[NOME]],$B5,historico_incidencia_concello[[Fecha]:[Fecha]],O$4)</f>
        <v>23</v>
      </c>
      <c r="P5" s="15">
        <f ca="1">SUMIFS(historico_incidencia_concello[[Ajuste]:[Ajuste]],historico_incidencia_concello[[NOME]:[NOME]],$B5,historico_incidencia_concello[[Fecha]:[Fecha]],P$4)</f>
        <v>23</v>
      </c>
      <c r="Q5" s="15">
        <f ca="1">SUMIFS(historico_incidencia_concello[[Ajuste]:[Ajuste]],historico_incidencia_concello[[NOME]:[NOME]],$B5,historico_incidencia_concello[[Fecha]:[Fecha]],Q$4)</f>
        <v>24</v>
      </c>
      <c r="R5" s="15">
        <f ca="1">SUMIFS(historico_incidencia_concello[[Ajuste]:[Ajuste]],historico_incidencia_concello[[NOME]:[NOME]],$B5,historico_incidencia_concello[[Fecha]:[Fecha]],R$4)</f>
        <v>24</v>
      </c>
      <c r="S5" s="15">
        <f ca="1">SUMIFS(historico_incidencia_concello[[Ajuste]:[Ajuste]],historico_incidencia_concello[[NOME]:[NOME]],$B5,historico_incidencia_concello[[Fecha]:[Fecha]],S$4)</f>
        <v>23</v>
      </c>
      <c r="T5" s="15">
        <f ca="1">SUMIFS(historico_incidencia_concello[[Ajuste]:[Ajuste]],historico_incidencia_concello[[NOME]:[NOME]],$B5,historico_incidencia_concello[[Fecha]:[Fecha]],T$4)</f>
        <v>22</v>
      </c>
      <c r="U5" s="15">
        <f ca="1">SUMIFS(historico_incidencia_concello[[Ajuste]:[Ajuste]],historico_incidencia_concello[[NOME]:[NOME]],$B5,historico_incidencia_concello[[Fecha]:[Fecha]],U$4)</f>
        <v>19</v>
      </c>
      <c r="V5" s="47">
        <f ca="1">IF(T5=0,IF(U5&gt;0,1,0),(U5-T5)/T5)</f>
        <v>-0.13636363636363635</v>
      </c>
      <c r="W5" s="28">
        <f ca="1">IF(AVERAGE(R5:T5)=0,0,U5/AVERAGE(R5:T5))</f>
        <v>0.82608695652173914</v>
      </c>
    </row>
    <row r="6" spans="1:24" x14ac:dyDescent="0.3">
      <c r="A6" s="8">
        <f>MATCH(B6,DatosConcello!C:C,0)</f>
        <v>4</v>
      </c>
      <c r="B6" s="8" t="s">
        <v>9</v>
      </c>
      <c r="C6" s="9" t="s">
        <v>448</v>
      </c>
      <c r="D6" s="9" t="s">
        <v>448</v>
      </c>
      <c r="E6" s="10">
        <v>1849</v>
      </c>
      <c r="F6" s="21">
        <f t="shared" ref="F6:F69" ca="1" si="1">_xlfn.RANK.EQ(U6,U$5:U$317)</f>
        <v>96</v>
      </c>
      <c r="G6" s="15">
        <f ca="1">SUMIFS(historico_incidencia_concello[[Ajuste]:[Ajuste]],historico_incidencia_concello[[NOME]:[NOME]],$B6,historico_incidencia_concello[[Fecha]:[Fecha]],G$4)</f>
        <v>10</v>
      </c>
      <c r="H6" s="15">
        <f ca="1">SUMIFS(historico_incidencia_concello[[Ajuste]:[Ajuste]],historico_incidencia_concello[[NOME]:[NOME]],$B6,historico_incidencia_concello[[Fecha]:[Fecha]],H$4)</f>
        <v>10</v>
      </c>
      <c r="I6" s="15">
        <f ca="1">SUMIFS(historico_incidencia_concello[[Ajuste]:[Ajuste]],historico_incidencia_concello[[NOME]:[NOME]],$B6,historico_incidencia_concello[[Fecha]:[Fecha]],I$4)</f>
        <v>12</v>
      </c>
      <c r="J6" s="15">
        <f ca="1">SUMIFS(historico_incidencia_concello[[Ajuste]:[Ajuste]],historico_incidencia_concello[[NOME]:[NOME]],$B6,historico_incidencia_concello[[Fecha]:[Fecha]],J$4)</f>
        <v>13</v>
      </c>
      <c r="K6" s="15">
        <f ca="1">SUMIFS(historico_incidencia_concello[[Ajuste]:[Ajuste]],historico_incidencia_concello[[NOME]:[NOME]],$B6,historico_incidencia_concello[[Fecha]:[Fecha]],K$4)</f>
        <v>13</v>
      </c>
      <c r="L6" s="15">
        <f ca="1">SUMIFS(historico_incidencia_concello[[Ajuste]:[Ajuste]],historico_incidencia_concello[[NOME]:[NOME]],$B6,historico_incidencia_concello[[Fecha]:[Fecha]],L$4)</f>
        <v>13</v>
      </c>
      <c r="M6" s="15">
        <f ca="1">SUMIFS(historico_incidencia_concello[[Ajuste]:[Ajuste]],historico_incidencia_concello[[NOME]:[NOME]],$B6,historico_incidencia_concello[[Fecha]:[Fecha]],M$4)</f>
        <v>13</v>
      </c>
      <c r="N6" s="15">
        <f ca="1">SUMIFS(historico_incidencia_concello[[Ajuste]:[Ajuste]],historico_incidencia_concello[[NOME]:[NOME]],$B6,historico_incidencia_concello[[Fecha]:[Fecha]],N$4)</f>
        <v>15</v>
      </c>
      <c r="O6" s="15">
        <f ca="1">SUMIFS(historico_incidencia_concello[[Ajuste]:[Ajuste]],historico_incidencia_concello[[NOME]:[NOME]],$B6,historico_incidencia_concello[[Fecha]:[Fecha]],O$4)</f>
        <v>15</v>
      </c>
      <c r="P6" s="15">
        <f ca="1">SUMIFS(historico_incidencia_concello[[Ajuste]:[Ajuste]],historico_incidencia_concello[[NOME]:[NOME]],$B6,historico_incidencia_concello[[Fecha]:[Fecha]],P$4)</f>
        <v>14</v>
      </c>
      <c r="Q6" s="15">
        <f ca="1">SUMIFS(historico_incidencia_concello[[Ajuste]:[Ajuste]],historico_incidencia_concello[[NOME]:[NOME]],$B6,historico_incidencia_concello[[Fecha]:[Fecha]],Q$4)</f>
        <v>10</v>
      </c>
      <c r="R6" s="15">
        <f ca="1">SUMIFS(historico_incidencia_concello[[Ajuste]:[Ajuste]],historico_incidencia_concello[[NOME]:[NOME]],$B6,historico_incidencia_concello[[Fecha]:[Fecha]],R$4)</f>
        <v>5</v>
      </c>
      <c r="S6" s="15">
        <f ca="1">SUMIFS(historico_incidencia_concello[[Ajuste]:[Ajuste]],historico_incidencia_concello[[NOME]:[NOME]],$B6,historico_incidencia_concello[[Fecha]:[Fecha]],S$4)</f>
        <v>5</v>
      </c>
      <c r="T6" s="15">
        <f ca="1">SUMIFS(historico_incidencia_concello[[Ajuste]:[Ajuste]],historico_incidencia_concello[[NOME]:[NOME]],$B6,historico_incidencia_concello[[Fecha]:[Fecha]],T$4)</f>
        <v>5</v>
      </c>
      <c r="U6" s="15">
        <f ca="1">SUMIFS(historico_incidencia_concello[[Ajuste]:[Ajuste]],historico_incidencia_concello[[NOME]:[NOME]],$B6,historico_incidencia_concello[[Fecha]:[Fecha]],U$4)</f>
        <v>5</v>
      </c>
      <c r="V6" s="47">
        <f t="shared" ref="V6:V69" ca="1" si="2">IF(T6=0,IF(U6&gt;0,1,0),(U6-T6)/T6)</f>
        <v>0</v>
      </c>
      <c r="W6" s="28">
        <f t="shared" ref="W6:W69" ca="1" si="3">IF(AVERAGE(O6:U6)=0,0,U6/AVERAGE(O6:U6))</f>
        <v>0.59322033898305082</v>
      </c>
    </row>
    <row r="7" spans="1:24" x14ac:dyDescent="0.3">
      <c r="A7" s="8">
        <f>MATCH(B7,DatosConcello!C:C,0)</f>
        <v>6</v>
      </c>
      <c r="B7" s="8" t="s">
        <v>13</v>
      </c>
      <c r="C7" s="9" t="s">
        <v>448</v>
      </c>
      <c r="D7" s="9" t="s">
        <v>448</v>
      </c>
      <c r="E7" s="10">
        <v>32262</v>
      </c>
      <c r="F7" s="21">
        <f t="shared" ca="1" si="1"/>
        <v>17</v>
      </c>
      <c r="G7" s="15">
        <f ca="1">SUMIFS(historico_incidencia_concello[[Ajuste]:[Ajuste]],historico_incidencia_concello[[NOME]:[NOME]],$B7,historico_incidencia_concello[[Fecha]:[Fecha]],G$4)</f>
        <v>76</v>
      </c>
      <c r="H7" s="15">
        <f ca="1">SUMIFS(historico_incidencia_concello[[Ajuste]:[Ajuste]],historico_incidencia_concello[[NOME]:[NOME]],$B7,historico_incidencia_concello[[Fecha]:[Fecha]],H$4)</f>
        <v>73</v>
      </c>
      <c r="I7" s="15">
        <f ca="1">SUMIFS(historico_incidencia_concello[[Ajuste]:[Ajuste]],historico_incidencia_concello[[NOME]:[NOME]],$B7,historico_incidencia_concello[[Fecha]:[Fecha]],I$4)</f>
        <v>70</v>
      </c>
      <c r="J7" s="15">
        <f ca="1">SUMIFS(historico_incidencia_concello[[Ajuste]:[Ajuste]],historico_incidencia_concello[[NOME]:[NOME]],$B7,historico_incidencia_concello[[Fecha]:[Fecha]],J$4)</f>
        <v>70</v>
      </c>
      <c r="K7" s="15">
        <f ca="1">SUMIFS(historico_incidencia_concello[[Ajuste]:[Ajuste]],historico_incidencia_concello[[NOME]:[NOME]],$B7,historico_incidencia_concello[[Fecha]:[Fecha]],K$4)</f>
        <v>67</v>
      </c>
      <c r="L7" s="15">
        <f ca="1">SUMIFS(historico_incidencia_concello[[Ajuste]:[Ajuste]],historico_incidencia_concello[[NOME]:[NOME]],$B7,historico_incidencia_concello[[Fecha]:[Fecha]],L$4)</f>
        <v>67</v>
      </c>
      <c r="M7" s="15">
        <f ca="1">SUMIFS(historico_incidencia_concello[[Ajuste]:[Ajuste]],historico_incidencia_concello[[NOME]:[NOME]],$B7,historico_incidencia_concello[[Fecha]:[Fecha]],M$4)</f>
        <v>65</v>
      </c>
      <c r="N7" s="15">
        <f ca="1">SUMIFS(historico_incidencia_concello[[Ajuste]:[Ajuste]],historico_incidencia_concello[[NOME]:[NOME]],$B7,historico_incidencia_concello[[Fecha]:[Fecha]],N$4)</f>
        <v>58</v>
      </c>
      <c r="O7" s="15">
        <f ca="1">SUMIFS(historico_incidencia_concello[[Ajuste]:[Ajuste]],historico_incidencia_concello[[NOME]:[NOME]],$B7,historico_incidencia_concello[[Fecha]:[Fecha]],O$4)</f>
        <v>55</v>
      </c>
      <c r="P7" s="15">
        <f ca="1">SUMIFS(historico_incidencia_concello[[Ajuste]:[Ajuste]],historico_incidencia_concello[[NOME]:[NOME]],$B7,historico_incidencia_concello[[Fecha]:[Fecha]],P$4)</f>
        <v>55</v>
      </c>
      <c r="Q7" s="15">
        <f ca="1">SUMIFS(historico_incidencia_concello[[Ajuste]:[Ajuste]],historico_incidencia_concello[[NOME]:[NOME]],$B7,historico_incidencia_concello[[Fecha]:[Fecha]],Q$4)</f>
        <v>55</v>
      </c>
      <c r="R7" s="15">
        <f ca="1">SUMIFS(historico_incidencia_concello[[Ajuste]:[Ajuste]],historico_incidencia_concello[[NOME]:[NOME]],$B7,historico_incidencia_concello[[Fecha]:[Fecha]],R$4)</f>
        <v>54</v>
      </c>
      <c r="S7" s="15">
        <f ca="1">SUMIFS(historico_incidencia_concello[[Ajuste]:[Ajuste]],historico_incidencia_concello[[NOME]:[NOME]],$B7,historico_incidencia_concello[[Fecha]:[Fecha]],S$4)</f>
        <v>51</v>
      </c>
      <c r="T7" s="15">
        <f ca="1">SUMIFS(historico_incidencia_concello[[Ajuste]:[Ajuste]],historico_incidencia_concello[[NOME]:[NOME]],$B7,historico_incidencia_concello[[Fecha]:[Fecha]],T$4)</f>
        <v>53</v>
      </c>
      <c r="U7" s="15">
        <f ca="1">SUMIFS(historico_incidencia_concello[[Ajuste]:[Ajuste]],historico_incidencia_concello[[NOME]:[NOME]],$B7,historico_incidencia_concello[[Fecha]:[Fecha]],U$4)</f>
        <v>54</v>
      </c>
      <c r="V7" s="47">
        <f t="shared" ca="1" si="2"/>
        <v>1.8867924528301886E-2</v>
      </c>
      <c r="W7" s="28">
        <f t="shared" ca="1" si="3"/>
        <v>1.0026525198938994</v>
      </c>
    </row>
    <row r="8" spans="1:24" x14ac:dyDescent="0.3">
      <c r="A8" s="11">
        <f>MATCH(B8,DatosConcello!C:C,0)</f>
        <v>9</v>
      </c>
      <c r="B8" s="11" t="s">
        <v>16</v>
      </c>
      <c r="C8" s="12" t="s">
        <v>448</v>
      </c>
      <c r="D8" s="12" t="s">
        <v>448</v>
      </c>
      <c r="E8" s="13">
        <v>6633</v>
      </c>
      <c r="F8" s="21">
        <f t="shared" ca="1" si="1"/>
        <v>96</v>
      </c>
      <c r="G8" s="15">
        <f ca="1">SUMIFS(historico_incidencia_concello[[Ajuste]:[Ajuste]],historico_incidencia_concello[[NOME]:[NOME]],$B8,historico_incidencia_concello[[Fecha]:[Fecha]],G$4)</f>
        <v>14</v>
      </c>
      <c r="H8" s="15">
        <f ca="1">SUMIFS(historico_incidencia_concello[[Ajuste]:[Ajuste]],historico_incidencia_concello[[NOME]:[NOME]],$B8,historico_incidencia_concello[[Fecha]:[Fecha]],H$4)</f>
        <v>14</v>
      </c>
      <c r="I8" s="15">
        <f ca="1">SUMIFS(historico_incidencia_concello[[Ajuste]:[Ajuste]],historico_incidencia_concello[[NOME]:[NOME]],$B8,historico_incidencia_concello[[Fecha]:[Fecha]],I$4)</f>
        <v>11</v>
      </c>
      <c r="J8" s="15">
        <f ca="1">SUMIFS(historico_incidencia_concello[[Ajuste]:[Ajuste]],historico_incidencia_concello[[NOME]:[NOME]],$B8,historico_incidencia_concello[[Fecha]:[Fecha]],J$4)</f>
        <v>5</v>
      </c>
      <c r="K8" s="15">
        <f ca="1">SUMIFS(historico_incidencia_concello[[Ajuste]:[Ajuste]],historico_incidencia_concello[[NOME]:[NOME]],$B8,historico_incidencia_concello[[Fecha]:[Fecha]],K$4)</f>
        <v>5</v>
      </c>
      <c r="L8" s="15">
        <f ca="1">SUMIFS(historico_incidencia_concello[[Ajuste]:[Ajuste]],historico_incidencia_concello[[NOME]:[NOME]],$B8,historico_incidencia_concello[[Fecha]:[Fecha]],L$4)</f>
        <v>5</v>
      </c>
      <c r="M8" s="15">
        <f ca="1">SUMIFS(historico_incidencia_concello[[Ajuste]:[Ajuste]],historico_incidencia_concello[[NOME]:[NOME]],$B8,historico_incidencia_concello[[Fecha]:[Fecha]],M$4)</f>
        <v>5</v>
      </c>
      <c r="N8" s="15">
        <f ca="1">SUMIFS(historico_incidencia_concello[[Ajuste]:[Ajuste]],historico_incidencia_concello[[NOME]:[NOME]],$B8,historico_incidencia_concello[[Fecha]:[Fecha]],N$4)</f>
        <v>5</v>
      </c>
      <c r="O8" s="15">
        <f ca="1">SUMIFS(historico_incidencia_concello[[Ajuste]:[Ajuste]],historico_incidencia_concello[[NOME]:[NOME]],$B8,historico_incidencia_concello[[Fecha]:[Fecha]],O$4)</f>
        <v>5</v>
      </c>
      <c r="P8" s="15">
        <f ca="1">SUMIFS(historico_incidencia_concello[[Ajuste]:[Ajuste]],historico_incidencia_concello[[NOME]:[NOME]],$B8,historico_incidencia_concello[[Fecha]:[Fecha]],P$4)</f>
        <v>5</v>
      </c>
      <c r="Q8" s="15">
        <f ca="1">SUMIFS(historico_incidencia_concello[[Ajuste]:[Ajuste]],historico_incidencia_concello[[NOME]:[NOME]],$B8,historico_incidencia_concello[[Fecha]:[Fecha]],Q$4)</f>
        <v>5</v>
      </c>
      <c r="R8" s="15">
        <f ca="1">SUMIFS(historico_incidencia_concello[[Ajuste]:[Ajuste]],historico_incidencia_concello[[NOME]:[NOME]],$B8,historico_incidencia_concello[[Fecha]:[Fecha]],R$4)</f>
        <v>5</v>
      </c>
      <c r="S8" s="15">
        <f ca="1">SUMIFS(historico_incidencia_concello[[Ajuste]:[Ajuste]],historico_incidencia_concello[[NOME]:[NOME]],$B8,historico_incidencia_concello[[Fecha]:[Fecha]],S$4)</f>
        <v>5</v>
      </c>
      <c r="T8" s="15">
        <f ca="1">SUMIFS(historico_incidencia_concello[[Ajuste]:[Ajuste]],historico_incidencia_concello[[NOME]:[NOME]],$B8,historico_incidencia_concello[[Fecha]:[Fecha]],T$4)</f>
        <v>5</v>
      </c>
      <c r="U8" s="15">
        <f ca="1">SUMIFS(historico_incidencia_concello[[Ajuste]:[Ajuste]],historico_incidencia_concello[[NOME]:[NOME]],$B8,historico_incidencia_concello[[Fecha]:[Fecha]],U$4)</f>
        <v>5</v>
      </c>
      <c r="V8" s="47">
        <f t="shared" ca="1" si="2"/>
        <v>0</v>
      </c>
      <c r="W8" s="29">
        <f t="shared" ca="1" si="3"/>
        <v>1</v>
      </c>
    </row>
    <row r="9" spans="1:24" x14ac:dyDescent="0.3">
      <c r="A9" s="8">
        <f>MATCH(B9,DatosConcello!C:C,0)</f>
        <v>10</v>
      </c>
      <c r="B9" s="8" t="s">
        <v>17</v>
      </c>
      <c r="C9" s="9" t="s">
        <v>448</v>
      </c>
      <c r="D9" s="9" t="s">
        <v>448</v>
      </c>
      <c r="E9" s="10">
        <v>12959</v>
      </c>
      <c r="F9" s="21">
        <f t="shared" ca="1" si="1"/>
        <v>43</v>
      </c>
      <c r="G9" s="15">
        <f ca="1">SUMIFS(historico_incidencia_concello[[Ajuste]:[Ajuste]],historico_incidencia_concello[[NOME]:[NOME]],$B9,historico_incidencia_concello[[Fecha]:[Fecha]],G$4)</f>
        <v>30</v>
      </c>
      <c r="H9" s="15">
        <f ca="1">SUMIFS(historico_incidencia_concello[[Ajuste]:[Ajuste]],historico_incidencia_concello[[NOME]:[NOME]],$B9,historico_incidencia_concello[[Fecha]:[Fecha]],H$4)</f>
        <v>32</v>
      </c>
      <c r="I9" s="15">
        <f ca="1">SUMIFS(historico_incidencia_concello[[Ajuste]:[Ajuste]],historico_incidencia_concello[[NOME]:[NOME]],$B9,historico_incidencia_concello[[Fecha]:[Fecha]],I$4)</f>
        <v>29</v>
      </c>
      <c r="J9" s="15">
        <f ca="1">SUMIFS(historico_incidencia_concello[[Ajuste]:[Ajuste]],historico_incidencia_concello[[NOME]:[NOME]],$B9,historico_incidencia_concello[[Fecha]:[Fecha]],J$4)</f>
        <v>30</v>
      </c>
      <c r="K9" s="15">
        <f ca="1">SUMIFS(historico_incidencia_concello[[Ajuste]:[Ajuste]],historico_incidencia_concello[[NOME]:[NOME]],$B9,historico_incidencia_concello[[Fecha]:[Fecha]],K$4)</f>
        <v>33</v>
      </c>
      <c r="L9" s="15">
        <f ca="1">SUMIFS(historico_incidencia_concello[[Ajuste]:[Ajuste]],historico_incidencia_concello[[NOME]:[NOME]],$B9,historico_incidencia_concello[[Fecha]:[Fecha]],L$4)</f>
        <v>35</v>
      </c>
      <c r="M9" s="15">
        <f ca="1">SUMIFS(historico_incidencia_concello[[Ajuste]:[Ajuste]],historico_incidencia_concello[[NOME]:[NOME]],$B9,historico_incidencia_concello[[Fecha]:[Fecha]],M$4)</f>
        <v>37</v>
      </c>
      <c r="N9" s="15">
        <f ca="1">SUMIFS(historico_incidencia_concello[[Ajuste]:[Ajuste]],historico_incidencia_concello[[NOME]:[NOME]],$B9,historico_incidencia_concello[[Fecha]:[Fecha]],N$4)</f>
        <v>32</v>
      </c>
      <c r="O9" s="15">
        <f ca="1">SUMIFS(historico_incidencia_concello[[Ajuste]:[Ajuste]],historico_incidencia_concello[[NOME]:[NOME]],$B9,historico_incidencia_concello[[Fecha]:[Fecha]],O$4)</f>
        <v>31</v>
      </c>
      <c r="P9" s="15">
        <f ca="1">SUMIFS(historico_incidencia_concello[[Ajuste]:[Ajuste]],historico_incidencia_concello[[NOME]:[NOME]],$B9,historico_incidencia_concello[[Fecha]:[Fecha]],P$4)</f>
        <v>29</v>
      </c>
      <c r="Q9" s="15">
        <f ca="1">SUMIFS(historico_incidencia_concello[[Ajuste]:[Ajuste]],historico_incidencia_concello[[NOME]:[NOME]],$B9,historico_incidencia_concello[[Fecha]:[Fecha]],Q$4)</f>
        <v>29</v>
      </c>
      <c r="R9" s="15">
        <f ca="1">SUMIFS(historico_incidencia_concello[[Ajuste]:[Ajuste]],historico_incidencia_concello[[NOME]:[NOME]],$B9,historico_incidencia_concello[[Fecha]:[Fecha]],R$4)</f>
        <v>26</v>
      </c>
      <c r="S9" s="15">
        <f ca="1">SUMIFS(historico_incidencia_concello[[Ajuste]:[Ajuste]],historico_incidencia_concello[[NOME]:[NOME]],$B9,historico_incidencia_concello[[Fecha]:[Fecha]],S$4)</f>
        <v>25</v>
      </c>
      <c r="T9" s="15">
        <f ca="1">SUMIFS(historico_incidencia_concello[[Ajuste]:[Ajuste]],historico_incidencia_concello[[NOME]:[NOME]],$B9,historico_incidencia_concello[[Fecha]:[Fecha]],T$4)</f>
        <v>25</v>
      </c>
      <c r="U9" s="15">
        <f ca="1">SUMIFS(historico_incidencia_concello[[Ajuste]:[Ajuste]],historico_incidencia_concello[[NOME]:[NOME]],$B9,historico_incidencia_concello[[Fecha]:[Fecha]],U$4)</f>
        <v>24</v>
      </c>
      <c r="V9" s="47">
        <f t="shared" ca="1" si="2"/>
        <v>-0.04</v>
      </c>
      <c r="W9" s="28">
        <f t="shared" ca="1" si="3"/>
        <v>0.88888888888888884</v>
      </c>
    </row>
    <row r="10" spans="1:24" x14ac:dyDescent="0.3">
      <c r="A10" s="11">
        <f>MATCH(B10,DatosConcello!C:C,0)</f>
        <v>15</v>
      </c>
      <c r="B10" s="11" t="s">
        <v>23</v>
      </c>
      <c r="C10" s="12" t="s">
        <v>448</v>
      </c>
      <c r="D10" s="12" t="s">
        <v>448</v>
      </c>
      <c r="E10" s="13">
        <v>4248</v>
      </c>
      <c r="F10" s="21">
        <f t="shared" ca="1" si="1"/>
        <v>96</v>
      </c>
      <c r="G10" s="15">
        <f ca="1">SUMIFS(historico_incidencia_concello[[Ajuste]:[Ajuste]],historico_incidencia_concello[[NOME]:[NOME]],$B10,historico_incidencia_concello[[Fecha]:[Fecha]],G$4)</f>
        <v>46</v>
      </c>
      <c r="H10" s="15">
        <f ca="1">SUMIFS(historico_incidencia_concello[[Ajuste]:[Ajuste]],historico_incidencia_concello[[NOME]:[NOME]],$B10,historico_incidencia_concello[[Fecha]:[Fecha]],H$4)</f>
        <v>39</v>
      </c>
      <c r="I10" s="15">
        <f ca="1">SUMIFS(historico_incidencia_concello[[Ajuste]:[Ajuste]],historico_incidencia_concello[[NOME]:[NOME]],$B10,historico_incidencia_concello[[Fecha]:[Fecha]],I$4)</f>
        <v>35</v>
      </c>
      <c r="J10" s="15">
        <f ca="1">SUMIFS(historico_incidencia_concello[[Ajuste]:[Ajuste]],historico_incidencia_concello[[NOME]:[NOME]],$B10,historico_incidencia_concello[[Fecha]:[Fecha]],J$4)</f>
        <v>30</v>
      </c>
      <c r="K10" s="15">
        <f ca="1">SUMIFS(historico_incidencia_concello[[Ajuste]:[Ajuste]],historico_incidencia_concello[[NOME]:[NOME]],$B10,historico_incidencia_concello[[Fecha]:[Fecha]],K$4)</f>
        <v>28</v>
      </c>
      <c r="L10" s="15">
        <f ca="1">SUMIFS(historico_incidencia_concello[[Ajuste]:[Ajuste]],historico_incidencia_concello[[NOME]:[NOME]],$B10,historico_incidencia_concello[[Fecha]:[Fecha]],L$4)</f>
        <v>27</v>
      </c>
      <c r="M10" s="15">
        <f ca="1">SUMIFS(historico_incidencia_concello[[Ajuste]:[Ajuste]],historico_incidencia_concello[[NOME]:[NOME]],$B10,historico_incidencia_concello[[Fecha]:[Fecha]],M$4)</f>
        <v>25</v>
      </c>
      <c r="N10" s="15">
        <f ca="1">SUMIFS(historico_incidencia_concello[[Ajuste]:[Ajuste]],historico_incidencia_concello[[NOME]:[NOME]],$B10,historico_incidencia_concello[[Fecha]:[Fecha]],N$4)</f>
        <v>22</v>
      </c>
      <c r="O10" s="15">
        <f ca="1">SUMIFS(historico_incidencia_concello[[Ajuste]:[Ajuste]],historico_incidencia_concello[[NOME]:[NOME]],$B10,historico_incidencia_concello[[Fecha]:[Fecha]],O$4)</f>
        <v>16</v>
      </c>
      <c r="P10" s="15">
        <f ca="1">SUMIFS(historico_incidencia_concello[[Ajuste]:[Ajuste]],historico_incidencia_concello[[NOME]:[NOME]],$B10,historico_incidencia_concello[[Fecha]:[Fecha]],P$4)</f>
        <v>14</v>
      </c>
      <c r="Q10" s="15">
        <f ca="1">SUMIFS(historico_incidencia_concello[[Ajuste]:[Ajuste]],historico_incidencia_concello[[NOME]:[NOME]],$B10,historico_incidencia_concello[[Fecha]:[Fecha]],Q$4)</f>
        <v>12</v>
      </c>
      <c r="R10" s="15">
        <f ca="1">SUMIFS(historico_incidencia_concello[[Ajuste]:[Ajuste]],historico_incidencia_concello[[NOME]:[NOME]],$B10,historico_incidencia_concello[[Fecha]:[Fecha]],R$4)</f>
        <v>5</v>
      </c>
      <c r="S10" s="15">
        <f ca="1">SUMIFS(historico_incidencia_concello[[Ajuste]:[Ajuste]],historico_incidencia_concello[[NOME]:[NOME]],$B10,historico_incidencia_concello[[Fecha]:[Fecha]],S$4)</f>
        <v>5</v>
      </c>
      <c r="T10" s="15">
        <f ca="1">SUMIFS(historico_incidencia_concello[[Ajuste]:[Ajuste]],historico_incidencia_concello[[NOME]:[NOME]],$B10,historico_incidencia_concello[[Fecha]:[Fecha]],T$4)</f>
        <v>5</v>
      </c>
      <c r="U10" s="15">
        <f ca="1">SUMIFS(historico_incidencia_concello[[Ajuste]:[Ajuste]],historico_incidencia_concello[[NOME]:[NOME]],$B10,historico_incidencia_concello[[Fecha]:[Fecha]],U$4)</f>
        <v>5</v>
      </c>
      <c r="V10" s="47">
        <f t="shared" ca="1" si="2"/>
        <v>0</v>
      </c>
      <c r="W10" s="29">
        <f t="shared" ca="1" si="3"/>
        <v>0.56451612903225801</v>
      </c>
    </row>
    <row r="11" spans="1:24" x14ac:dyDescent="0.3">
      <c r="A11" s="11">
        <f>MATCH(B11,DatosConcello!C:C,0)</f>
        <v>17</v>
      </c>
      <c r="B11" s="11" t="s">
        <v>25</v>
      </c>
      <c r="C11" s="12" t="s">
        <v>448</v>
      </c>
      <c r="D11" s="12" t="s">
        <v>448</v>
      </c>
      <c r="E11" s="13">
        <v>5272</v>
      </c>
      <c r="F11" s="21">
        <f t="shared" ca="1" si="1"/>
        <v>43</v>
      </c>
      <c r="G11" s="15">
        <f ca="1">SUMIFS(historico_incidencia_concello[[Ajuste]:[Ajuste]],historico_incidencia_concello[[NOME]:[NOME]],$B11,historico_incidencia_concello[[Fecha]:[Fecha]],G$4)</f>
        <v>5</v>
      </c>
      <c r="H11" s="15">
        <f ca="1">SUMIFS(historico_incidencia_concello[[Ajuste]:[Ajuste]],historico_incidencia_concello[[NOME]:[NOME]],$B11,historico_incidencia_concello[[Fecha]:[Fecha]],H$4)</f>
        <v>5</v>
      </c>
      <c r="I11" s="15">
        <f ca="1">SUMIFS(historico_incidencia_concello[[Ajuste]:[Ajuste]],historico_incidencia_concello[[NOME]:[NOME]],$B11,historico_incidencia_concello[[Fecha]:[Fecha]],I$4)</f>
        <v>5</v>
      </c>
      <c r="J11" s="15">
        <f ca="1">SUMIFS(historico_incidencia_concello[[Ajuste]:[Ajuste]],historico_incidencia_concello[[NOME]:[NOME]],$B11,historico_incidencia_concello[[Fecha]:[Fecha]],J$4)</f>
        <v>10</v>
      </c>
      <c r="K11" s="15">
        <f ca="1">SUMIFS(historico_incidencia_concello[[Ajuste]:[Ajuste]],historico_incidencia_concello[[NOME]:[NOME]],$B11,historico_incidencia_concello[[Fecha]:[Fecha]],K$4)</f>
        <v>5</v>
      </c>
      <c r="L11" s="15">
        <f ca="1">SUMIFS(historico_incidencia_concello[[Ajuste]:[Ajuste]],historico_incidencia_concello[[NOME]:[NOME]],$B11,historico_incidencia_concello[[Fecha]:[Fecha]],L$4)</f>
        <v>5</v>
      </c>
      <c r="M11" s="15">
        <f ca="1">SUMIFS(historico_incidencia_concello[[Ajuste]:[Ajuste]],historico_incidencia_concello[[NOME]:[NOME]],$B11,historico_incidencia_concello[[Fecha]:[Fecha]],M$4)</f>
        <v>5</v>
      </c>
      <c r="N11" s="15">
        <f ca="1">SUMIFS(historico_incidencia_concello[[Ajuste]:[Ajuste]],historico_incidencia_concello[[NOME]:[NOME]],$B11,historico_incidencia_concello[[Fecha]:[Fecha]],N$4)</f>
        <v>10</v>
      </c>
      <c r="O11" s="15">
        <f ca="1">SUMIFS(historico_incidencia_concello[[Ajuste]:[Ajuste]],historico_incidencia_concello[[NOME]:[NOME]],$B11,historico_incidencia_concello[[Fecha]:[Fecha]],O$4)</f>
        <v>5</v>
      </c>
      <c r="P11" s="15">
        <f ca="1">SUMIFS(historico_incidencia_concello[[Ajuste]:[Ajuste]],historico_incidencia_concello[[NOME]:[NOME]],$B11,historico_incidencia_concello[[Fecha]:[Fecha]],P$4)</f>
        <v>5</v>
      </c>
      <c r="Q11" s="15">
        <f ca="1">SUMIFS(historico_incidencia_concello[[Ajuste]:[Ajuste]],historico_incidencia_concello[[NOME]:[NOME]],$B11,historico_incidencia_concello[[Fecha]:[Fecha]],Q$4)</f>
        <v>5</v>
      </c>
      <c r="R11" s="15">
        <f ca="1">SUMIFS(historico_incidencia_concello[[Ajuste]:[Ajuste]],historico_incidencia_concello[[NOME]:[NOME]],$B11,historico_incidencia_concello[[Fecha]:[Fecha]],R$4)</f>
        <v>10</v>
      </c>
      <c r="S11" s="15">
        <f ca="1">SUMIFS(historico_incidencia_concello[[Ajuste]:[Ajuste]],historico_incidencia_concello[[NOME]:[NOME]],$B11,historico_incidencia_concello[[Fecha]:[Fecha]],S$4)</f>
        <v>14</v>
      </c>
      <c r="T11" s="15">
        <f ca="1">SUMIFS(historico_incidencia_concello[[Ajuste]:[Ajuste]],historico_incidencia_concello[[NOME]:[NOME]],$B11,historico_incidencia_concello[[Fecha]:[Fecha]],T$4)</f>
        <v>15</v>
      </c>
      <c r="U11" s="15">
        <f ca="1">SUMIFS(historico_incidencia_concello[[Ajuste]:[Ajuste]],historico_incidencia_concello[[NOME]:[NOME]],$B11,historico_incidencia_concello[[Fecha]:[Fecha]],U$4)</f>
        <v>24</v>
      </c>
      <c r="V11" s="47">
        <f t="shared" ca="1" si="2"/>
        <v>0.6</v>
      </c>
      <c r="W11" s="29">
        <f t="shared" ca="1" si="3"/>
        <v>2.1538461538461537</v>
      </c>
    </row>
    <row r="12" spans="1:24" x14ac:dyDescent="0.3">
      <c r="A12" s="8">
        <f>MATCH(B12,DatosConcello!C:C,0)</f>
        <v>18</v>
      </c>
      <c r="B12" s="8" t="s">
        <v>26</v>
      </c>
      <c r="C12" s="9" t="s">
        <v>448</v>
      </c>
      <c r="D12" s="9" t="s">
        <v>448</v>
      </c>
      <c r="E12" s="10">
        <v>24648</v>
      </c>
      <c r="F12" s="21">
        <f t="shared" ca="1" si="1"/>
        <v>34</v>
      </c>
      <c r="G12" s="15">
        <f ca="1">SUMIFS(historico_incidencia_concello[[Ajuste]:[Ajuste]],historico_incidencia_concello[[NOME]:[NOME]],$B12,historico_incidencia_concello[[Fecha]:[Fecha]],G$4)</f>
        <v>63</v>
      </c>
      <c r="H12" s="15">
        <f ca="1">SUMIFS(historico_incidencia_concello[[Ajuste]:[Ajuste]],historico_incidencia_concello[[NOME]:[NOME]],$B12,historico_incidencia_concello[[Fecha]:[Fecha]],H$4)</f>
        <v>62</v>
      </c>
      <c r="I12" s="15">
        <f ca="1">SUMIFS(historico_incidencia_concello[[Ajuste]:[Ajuste]],historico_incidencia_concello[[NOME]:[NOME]],$B12,historico_incidencia_concello[[Fecha]:[Fecha]],I$4)</f>
        <v>61</v>
      </c>
      <c r="J12" s="15">
        <f ca="1">SUMIFS(historico_incidencia_concello[[Ajuste]:[Ajuste]],historico_incidencia_concello[[NOME]:[NOME]],$B12,historico_incidencia_concello[[Fecha]:[Fecha]],J$4)</f>
        <v>62</v>
      </c>
      <c r="K12" s="15">
        <f ca="1">SUMIFS(historico_incidencia_concello[[Ajuste]:[Ajuste]],historico_incidencia_concello[[NOME]:[NOME]],$B12,historico_incidencia_concello[[Fecha]:[Fecha]],K$4)</f>
        <v>58</v>
      </c>
      <c r="L12" s="15">
        <f ca="1">SUMIFS(historico_incidencia_concello[[Ajuste]:[Ajuste]],historico_incidencia_concello[[NOME]:[NOME]],$B12,historico_incidencia_concello[[Fecha]:[Fecha]],L$4)</f>
        <v>49</v>
      </c>
      <c r="M12" s="15">
        <f ca="1">SUMIFS(historico_incidencia_concello[[Ajuste]:[Ajuste]],historico_incidencia_concello[[NOME]:[NOME]],$B12,historico_incidencia_concello[[Fecha]:[Fecha]],M$4)</f>
        <v>47</v>
      </c>
      <c r="N12" s="15">
        <f ca="1">SUMIFS(historico_incidencia_concello[[Ajuste]:[Ajuste]],historico_incidencia_concello[[NOME]:[NOME]],$B12,historico_incidencia_concello[[Fecha]:[Fecha]],N$4)</f>
        <v>47</v>
      </c>
      <c r="O12" s="15">
        <f ca="1">SUMIFS(historico_incidencia_concello[[Ajuste]:[Ajuste]],historico_incidencia_concello[[NOME]:[NOME]],$B12,historico_incidencia_concello[[Fecha]:[Fecha]],O$4)</f>
        <v>40</v>
      </c>
      <c r="P12" s="15">
        <f ca="1">SUMIFS(historico_incidencia_concello[[Ajuste]:[Ajuste]],historico_incidencia_concello[[NOME]:[NOME]],$B12,historico_incidencia_concello[[Fecha]:[Fecha]],P$4)</f>
        <v>32</v>
      </c>
      <c r="Q12" s="15">
        <f ca="1">SUMIFS(historico_incidencia_concello[[Ajuste]:[Ajuste]],historico_incidencia_concello[[NOME]:[NOME]],$B12,historico_incidencia_concello[[Fecha]:[Fecha]],Q$4)</f>
        <v>33</v>
      </c>
      <c r="R12" s="15">
        <f ca="1">SUMIFS(historico_incidencia_concello[[Ajuste]:[Ajuste]],historico_incidencia_concello[[NOME]:[NOME]],$B12,historico_incidencia_concello[[Fecha]:[Fecha]],R$4)</f>
        <v>31</v>
      </c>
      <c r="S12" s="15">
        <f ca="1">SUMIFS(historico_incidencia_concello[[Ajuste]:[Ajuste]],historico_incidencia_concello[[NOME]:[NOME]],$B12,historico_incidencia_concello[[Fecha]:[Fecha]],S$4)</f>
        <v>30</v>
      </c>
      <c r="T12" s="15">
        <f ca="1">SUMIFS(historico_incidencia_concello[[Ajuste]:[Ajuste]],historico_incidencia_concello[[NOME]:[NOME]],$B12,historico_incidencia_concello[[Fecha]:[Fecha]],T$4)</f>
        <v>30</v>
      </c>
      <c r="U12" s="15">
        <f ca="1">SUMIFS(historico_incidencia_concello[[Ajuste]:[Ajuste]],historico_incidencia_concello[[NOME]:[NOME]],$B12,historico_incidencia_concello[[Fecha]:[Fecha]],U$4)</f>
        <v>32</v>
      </c>
      <c r="V12" s="47">
        <f t="shared" ca="1" si="2"/>
        <v>6.6666666666666666E-2</v>
      </c>
      <c r="W12" s="28">
        <f t="shared" ca="1" si="3"/>
        <v>0.98245614035087725</v>
      </c>
    </row>
    <row r="13" spans="1:24" x14ac:dyDescent="0.3">
      <c r="A13" s="8">
        <f>MATCH(B13,DatosConcello!C:C,0)</f>
        <v>20</v>
      </c>
      <c r="B13" s="8" t="s">
        <v>28</v>
      </c>
      <c r="C13" s="9" t="s">
        <v>448</v>
      </c>
      <c r="D13" s="9" t="s">
        <v>448</v>
      </c>
      <c r="E13" s="10">
        <v>31349</v>
      </c>
      <c r="F13" s="21">
        <f t="shared" ca="1" si="1"/>
        <v>11</v>
      </c>
      <c r="G13" s="15">
        <f ca="1">SUMIFS(historico_incidencia_concello[[Ajuste]:[Ajuste]],historico_incidencia_concello[[NOME]:[NOME]],$B13,historico_incidencia_concello[[Fecha]:[Fecha]],G$4)</f>
        <v>171</v>
      </c>
      <c r="H13" s="15">
        <f ca="1">SUMIFS(historico_incidencia_concello[[Ajuste]:[Ajuste]],historico_incidencia_concello[[NOME]:[NOME]],$B13,historico_incidencia_concello[[Fecha]:[Fecha]],H$4)</f>
        <v>171</v>
      </c>
      <c r="I13" s="15">
        <f ca="1">SUMIFS(historico_incidencia_concello[[Ajuste]:[Ajuste]],historico_incidencia_concello[[NOME]:[NOME]],$B13,historico_incidencia_concello[[Fecha]:[Fecha]],I$4)</f>
        <v>162</v>
      </c>
      <c r="J13" s="15">
        <f ca="1">SUMIFS(historico_incidencia_concello[[Ajuste]:[Ajuste]],historico_incidencia_concello[[NOME]:[NOME]],$B13,historico_incidencia_concello[[Fecha]:[Fecha]],J$4)</f>
        <v>165</v>
      </c>
      <c r="K13" s="15">
        <f ca="1">SUMIFS(historico_incidencia_concello[[Ajuste]:[Ajuste]],historico_incidencia_concello[[NOME]:[NOME]],$B13,historico_incidencia_concello[[Fecha]:[Fecha]],K$4)</f>
        <v>149</v>
      </c>
      <c r="L13" s="15">
        <f ca="1">SUMIFS(historico_incidencia_concello[[Ajuste]:[Ajuste]],historico_incidencia_concello[[NOME]:[NOME]],$B13,historico_incidencia_concello[[Fecha]:[Fecha]],L$4)</f>
        <v>144</v>
      </c>
      <c r="M13" s="15">
        <f ca="1">SUMIFS(historico_incidencia_concello[[Ajuste]:[Ajuste]],historico_incidencia_concello[[NOME]:[NOME]],$B13,historico_incidencia_concello[[Fecha]:[Fecha]],M$4)</f>
        <v>138</v>
      </c>
      <c r="N13" s="15">
        <f ca="1">SUMIFS(historico_incidencia_concello[[Ajuste]:[Ajuste]],historico_incidencia_concello[[NOME]:[NOME]],$B13,historico_incidencia_concello[[Fecha]:[Fecha]],N$4)</f>
        <v>131</v>
      </c>
      <c r="O13" s="15">
        <f ca="1">SUMIFS(historico_incidencia_concello[[Ajuste]:[Ajuste]],historico_incidencia_concello[[NOME]:[NOME]],$B13,historico_incidencia_concello[[Fecha]:[Fecha]],O$4)</f>
        <v>137</v>
      </c>
      <c r="P13" s="15">
        <f ca="1">SUMIFS(historico_incidencia_concello[[Ajuste]:[Ajuste]],historico_incidencia_concello[[NOME]:[NOME]],$B13,historico_incidencia_concello[[Fecha]:[Fecha]],P$4)</f>
        <v>131</v>
      </c>
      <c r="Q13" s="15">
        <f ca="1">SUMIFS(historico_incidencia_concello[[Ajuste]:[Ajuste]],historico_incidencia_concello[[NOME]:[NOME]],$B13,historico_incidencia_concello[[Fecha]:[Fecha]],Q$4)</f>
        <v>121</v>
      </c>
      <c r="R13" s="15">
        <f ca="1">SUMIFS(historico_incidencia_concello[[Ajuste]:[Ajuste]],historico_incidencia_concello[[NOME]:[NOME]],$B13,historico_incidencia_concello[[Fecha]:[Fecha]],R$4)</f>
        <v>105</v>
      </c>
      <c r="S13" s="15">
        <f ca="1">SUMIFS(historico_incidencia_concello[[Ajuste]:[Ajuste]],historico_incidencia_concello[[NOME]:[NOME]],$B13,historico_incidencia_concello[[Fecha]:[Fecha]],S$4)</f>
        <v>104</v>
      </c>
      <c r="T13" s="15">
        <f ca="1">SUMIFS(historico_incidencia_concello[[Ajuste]:[Ajuste]],historico_incidencia_concello[[NOME]:[NOME]],$B13,historico_incidencia_concello[[Fecha]:[Fecha]],T$4)</f>
        <v>97</v>
      </c>
      <c r="U13" s="15">
        <f ca="1">SUMIFS(historico_incidencia_concello[[Ajuste]:[Ajuste]],historico_incidencia_concello[[NOME]:[NOME]],$B13,historico_incidencia_concello[[Fecha]:[Fecha]],U$4)</f>
        <v>89</v>
      </c>
      <c r="V13" s="47">
        <f t="shared" ca="1" si="2"/>
        <v>-8.247422680412371E-2</v>
      </c>
      <c r="W13" s="28">
        <f t="shared" ca="1" si="3"/>
        <v>0.7946428571428571</v>
      </c>
    </row>
    <row r="14" spans="1:24" x14ac:dyDescent="0.3">
      <c r="A14" s="11">
        <f>MATCH(B14,DatosConcello!C:C,0)</f>
        <v>22</v>
      </c>
      <c r="B14" s="11" t="s">
        <v>30</v>
      </c>
      <c r="C14" s="12" t="s">
        <v>448</v>
      </c>
      <c r="D14" s="12" t="s">
        <v>448</v>
      </c>
      <c r="E14" s="13">
        <v>6408</v>
      </c>
      <c r="F14" s="21">
        <f t="shared" ca="1" si="1"/>
        <v>96</v>
      </c>
      <c r="G14" s="15">
        <f ca="1">SUMIFS(historico_incidencia_concello[[Ajuste]:[Ajuste]],historico_incidencia_concello[[NOME]:[NOME]],$B14,historico_incidencia_concello[[Fecha]:[Fecha]],G$4)</f>
        <v>10</v>
      </c>
      <c r="H14" s="15">
        <f ca="1">SUMIFS(historico_incidencia_concello[[Ajuste]:[Ajuste]],historico_incidencia_concello[[NOME]:[NOME]],$B14,historico_incidencia_concello[[Fecha]:[Fecha]],H$4)</f>
        <v>5</v>
      </c>
      <c r="I14" s="15">
        <f ca="1">SUMIFS(historico_incidencia_concello[[Ajuste]:[Ajuste]],historico_incidencia_concello[[NOME]:[NOME]],$B14,historico_incidencia_concello[[Fecha]:[Fecha]],I$4)</f>
        <v>10</v>
      </c>
      <c r="J14" s="15">
        <f ca="1">SUMIFS(historico_incidencia_concello[[Ajuste]:[Ajuste]],historico_incidencia_concello[[NOME]:[NOME]],$B14,historico_incidencia_concello[[Fecha]:[Fecha]],J$4)</f>
        <v>5</v>
      </c>
      <c r="K14" s="15">
        <f ca="1">SUMIFS(historico_incidencia_concello[[Ajuste]:[Ajuste]],historico_incidencia_concello[[NOME]:[NOME]],$B14,historico_incidencia_concello[[Fecha]:[Fecha]],K$4)</f>
        <v>5</v>
      </c>
      <c r="L14" s="15">
        <f ca="1">SUMIFS(historico_incidencia_concello[[Ajuste]:[Ajuste]],historico_incidencia_concello[[NOME]:[NOME]],$B14,historico_incidencia_concello[[Fecha]:[Fecha]],L$4)</f>
        <v>5</v>
      </c>
      <c r="M14" s="15">
        <f ca="1">SUMIFS(historico_incidencia_concello[[Ajuste]:[Ajuste]],historico_incidencia_concello[[NOME]:[NOME]],$B14,historico_incidencia_concello[[Fecha]:[Fecha]],M$4)</f>
        <v>5</v>
      </c>
      <c r="N14" s="15">
        <f ca="1">SUMIFS(historico_incidencia_concello[[Ajuste]:[Ajuste]],historico_incidencia_concello[[NOME]:[NOME]],$B14,historico_incidencia_concello[[Fecha]:[Fecha]],N$4)</f>
        <v>5</v>
      </c>
      <c r="O14" s="15">
        <f ca="1">SUMIFS(historico_incidencia_concello[[Ajuste]:[Ajuste]],historico_incidencia_concello[[NOME]:[NOME]],$B14,historico_incidencia_concello[[Fecha]:[Fecha]],O$4)</f>
        <v>5</v>
      </c>
      <c r="P14" s="15">
        <f ca="1">SUMIFS(historico_incidencia_concello[[Ajuste]:[Ajuste]],historico_incidencia_concello[[NOME]:[NOME]],$B14,historico_incidencia_concello[[Fecha]:[Fecha]],P$4)</f>
        <v>5</v>
      </c>
      <c r="Q14" s="15">
        <f ca="1">SUMIFS(historico_incidencia_concello[[Ajuste]:[Ajuste]],historico_incidencia_concello[[NOME]:[NOME]],$B14,historico_incidencia_concello[[Fecha]:[Fecha]],Q$4)</f>
        <v>5</v>
      </c>
      <c r="R14" s="15">
        <f ca="1">SUMIFS(historico_incidencia_concello[[Ajuste]:[Ajuste]],historico_incidencia_concello[[NOME]:[NOME]],$B14,historico_incidencia_concello[[Fecha]:[Fecha]],R$4)</f>
        <v>5</v>
      </c>
      <c r="S14" s="15">
        <f ca="1">SUMIFS(historico_incidencia_concello[[Ajuste]:[Ajuste]],historico_incidencia_concello[[NOME]:[NOME]],$B14,historico_incidencia_concello[[Fecha]:[Fecha]],S$4)</f>
        <v>5</v>
      </c>
      <c r="T14" s="15">
        <f ca="1">SUMIFS(historico_incidencia_concello[[Ajuste]:[Ajuste]],historico_incidencia_concello[[NOME]:[NOME]],$B14,historico_incidencia_concello[[Fecha]:[Fecha]],T$4)</f>
        <v>5</v>
      </c>
      <c r="U14" s="15">
        <f ca="1">SUMIFS(historico_incidencia_concello[[Ajuste]:[Ajuste]],historico_incidencia_concello[[NOME]:[NOME]],$B14,historico_incidencia_concello[[Fecha]:[Fecha]],U$4)</f>
        <v>5</v>
      </c>
      <c r="V14" s="47">
        <f t="shared" ca="1" si="2"/>
        <v>0</v>
      </c>
      <c r="W14" s="29">
        <f t="shared" ca="1" si="3"/>
        <v>1</v>
      </c>
    </row>
    <row r="15" spans="1:24" x14ac:dyDescent="0.3">
      <c r="A15" s="11">
        <f>MATCH(B15,DatosConcello!C:C,0)</f>
        <v>24</v>
      </c>
      <c r="B15" s="11" t="s">
        <v>32</v>
      </c>
      <c r="C15" s="12" t="s">
        <v>448</v>
      </c>
      <c r="D15" s="12" t="s">
        <v>448</v>
      </c>
      <c r="E15" s="13">
        <v>7546</v>
      </c>
      <c r="F15" s="21">
        <f t="shared" ca="1" si="1"/>
        <v>51</v>
      </c>
      <c r="G15" s="15">
        <f ca="1">SUMIFS(historico_incidencia_concello[[Ajuste]:[Ajuste]],historico_incidencia_concello[[NOME]:[NOME]],$B15,historico_incidencia_concello[[Fecha]:[Fecha]],G$4)</f>
        <v>19</v>
      </c>
      <c r="H15" s="15">
        <f ca="1">SUMIFS(historico_incidencia_concello[[Ajuste]:[Ajuste]],historico_incidencia_concello[[NOME]:[NOME]],$B15,historico_incidencia_concello[[Fecha]:[Fecha]],H$4)</f>
        <v>21</v>
      </c>
      <c r="I15" s="15">
        <f ca="1">SUMIFS(historico_incidencia_concello[[Ajuste]:[Ajuste]],historico_incidencia_concello[[NOME]:[NOME]],$B15,historico_incidencia_concello[[Fecha]:[Fecha]],I$4)</f>
        <v>24</v>
      </c>
      <c r="J15" s="15">
        <f ca="1">SUMIFS(historico_incidencia_concello[[Ajuste]:[Ajuste]],historico_incidencia_concello[[NOME]:[NOME]],$B15,historico_incidencia_concello[[Fecha]:[Fecha]],J$4)</f>
        <v>26</v>
      </c>
      <c r="K15" s="15">
        <f ca="1">SUMIFS(historico_incidencia_concello[[Ajuste]:[Ajuste]],historico_incidencia_concello[[NOME]:[NOME]],$B15,historico_incidencia_concello[[Fecha]:[Fecha]],K$4)</f>
        <v>28</v>
      </c>
      <c r="L15" s="15">
        <f ca="1">SUMIFS(historico_incidencia_concello[[Ajuste]:[Ajuste]],historico_incidencia_concello[[NOME]:[NOME]],$B15,historico_incidencia_concello[[Fecha]:[Fecha]],L$4)</f>
        <v>27</v>
      </c>
      <c r="M15" s="15">
        <f ca="1">SUMIFS(historico_incidencia_concello[[Ajuste]:[Ajuste]],historico_incidencia_concello[[NOME]:[NOME]],$B15,historico_incidencia_concello[[Fecha]:[Fecha]],M$4)</f>
        <v>27</v>
      </c>
      <c r="N15" s="15">
        <f ca="1">SUMIFS(historico_incidencia_concello[[Ajuste]:[Ajuste]],historico_incidencia_concello[[NOME]:[NOME]],$B15,historico_incidencia_concello[[Fecha]:[Fecha]],N$4)</f>
        <v>25</v>
      </c>
      <c r="O15" s="15">
        <f ca="1">SUMIFS(historico_incidencia_concello[[Ajuste]:[Ajuste]],historico_incidencia_concello[[NOME]:[NOME]],$B15,historico_incidencia_concello[[Fecha]:[Fecha]],O$4)</f>
        <v>26</v>
      </c>
      <c r="P15" s="15">
        <f ca="1">SUMIFS(historico_incidencia_concello[[Ajuste]:[Ajuste]],historico_incidencia_concello[[NOME]:[NOME]],$B15,historico_incidencia_concello[[Fecha]:[Fecha]],P$4)</f>
        <v>26</v>
      </c>
      <c r="Q15" s="15">
        <f ca="1">SUMIFS(historico_incidencia_concello[[Ajuste]:[Ajuste]],historico_incidencia_concello[[NOME]:[NOME]],$B15,historico_incidencia_concello[[Fecha]:[Fecha]],Q$4)</f>
        <v>28</v>
      </c>
      <c r="R15" s="15">
        <f ca="1">SUMIFS(historico_incidencia_concello[[Ajuste]:[Ajuste]],historico_incidencia_concello[[NOME]:[NOME]],$B15,historico_incidencia_concello[[Fecha]:[Fecha]],R$4)</f>
        <v>28</v>
      </c>
      <c r="S15" s="15">
        <f ca="1">SUMIFS(historico_incidencia_concello[[Ajuste]:[Ajuste]],historico_incidencia_concello[[NOME]:[NOME]],$B15,historico_incidencia_concello[[Fecha]:[Fecha]],S$4)</f>
        <v>28</v>
      </c>
      <c r="T15" s="15">
        <f ca="1">SUMIFS(historico_incidencia_concello[[Ajuste]:[Ajuste]],historico_incidencia_concello[[NOME]:[NOME]],$B15,historico_incidencia_concello[[Fecha]:[Fecha]],T$4)</f>
        <v>27</v>
      </c>
      <c r="U15" s="15">
        <f ca="1">SUMIFS(historico_incidencia_concello[[Ajuste]:[Ajuste]],historico_incidencia_concello[[NOME]:[NOME]],$B15,historico_incidencia_concello[[Fecha]:[Fecha]],U$4)</f>
        <v>22</v>
      </c>
      <c r="V15" s="47">
        <f t="shared" ca="1" si="2"/>
        <v>-0.18518518518518517</v>
      </c>
      <c r="W15" s="29">
        <f t="shared" ca="1" si="3"/>
        <v>0.83243243243243248</v>
      </c>
    </row>
    <row r="16" spans="1:24" x14ac:dyDescent="0.3">
      <c r="A16" s="8">
        <f>MATCH(B16,DatosConcello!C:C,0)</f>
        <v>25</v>
      </c>
      <c r="B16" s="8" t="s">
        <v>33</v>
      </c>
      <c r="C16" s="9" t="s">
        <v>448</v>
      </c>
      <c r="D16" s="9" t="s">
        <v>448</v>
      </c>
      <c r="E16" s="10">
        <v>5001</v>
      </c>
      <c r="F16" s="21">
        <f t="shared" ca="1" si="1"/>
        <v>87</v>
      </c>
      <c r="G16" s="15">
        <f ca="1">SUMIFS(historico_incidencia_concello[[Ajuste]:[Ajuste]],historico_incidencia_concello[[NOME]:[NOME]],$B16,historico_incidencia_concello[[Fecha]:[Fecha]],G$4)</f>
        <v>41</v>
      </c>
      <c r="H16" s="15">
        <f ca="1">SUMIFS(historico_incidencia_concello[[Ajuste]:[Ajuste]],historico_incidencia_concello[[NOME]:[NOME]],$B16,historico_incidencia_concello[[Fecha]:[Fecha]],H$4)</f>
        <v>37</v>
      </c>
      <c r="I16" s="15">
        <f ca="1">SUMIFS(historico_incidencia_concello[[Ajuste]:[Ajuste]],historico_incidencia_concello[[NOME]:[NOME]],$B16,historico_incidencia_concello[[Fecha]:[Fecha]],I$4)</f>
        <v>37</v>
      </c>
      <c r="J16" s="15">
        <f ca="1">SUMIFS(historico_incidencia_concello[[Ajuste]:[Ajuste]],historico_incidencia_concello[[NOME]:[NOME]],$B16,historico_incidencia_concello[[Fecha]:[Fecha]],J$4)</f>
        <v>37</v>
      </c>
      <c r="K16" s="15">
        <f ca="1">SUMIFS(historico_incidencia_concello[[Ajuste]:[Ajuste]],historico_incidencia_concello[[NOME]:[NOME]],$B16,historico_incidencia_concello[[Fecha]:[Fecha]],K$4)</f>
        <v>38</v>
      </c>
      <c r="L16" s="15">
        <f ca="1">SUMIFS(historico_incidencia_concello[[Ajuste]:[Ajuste]],historico_incidencia_concello[[NOME]:[NOME]],$B16,historico_incidencia_concello[[Fecha]:[Fecha]],L$4)</f>
        <v>35</v>
      </c>
      <c r="M16" s="15">
        <f ca="1">SUMIFS(historico_incidencia_concello[[Ajuste]:[Ajuste]],historico_incidencia_concello[[NOME]:[NOME]],$B16,historico_incidencia_concello[[Fecha]:[Fecha]],M$4)</f>
        <v>34</v>
      </c>
      <c r="N16" s="15">
        <f ca="1">SUMIFS(historico_incidencia_concello[[Ajuste]:[Ajuste]],historico_incidencia_concello[[NOME]:[NOME]],$B16,historico_incidencia_concello[[Fecha]:[Fecha]],N$4)</f>
        <v>31</v>
      </c>
      <c r="O16" s="15">
        <f ca="1">SUMIFS(historico_incidencia_concello[[Ajuste]:[Ajuste]],historico_incidencia_concello[[NOME]:[NOME]],$B16,historico_incidencia_concello[[Fecha]:[Fecha]],O$4)</f>
        <v>25</v>
      </c>
      <c r="P16" s="15">
        <f ca="1">SUMIFS(historico_incidencia_concello[[Ajuste]:[Ajuste]],historico_incidencia_concello[[NOME]:[NOME]],$B16,historico_incidencia_concello[[Fecha]:[Fecha]],P$4)</f>
        <v>24</v>
      </c>
      <c r="Q16" s="15">
        <f ca="1">SUMIFS(historico_incidencia_concello[[Ajuste]:[Ajuste]],historico_incidencia_concello[[NOME]:[NOME]],$B16,historico_incidencia_concello[[Fecha]:[Fecha]],Q$4)</f>
        <v>20</v>
      </c>
      <c r="R16" s="15">
        <f ca="1">SUMIFS(historico_incidencia_concello[[Ajuste]:[Ajuste]],historico_incidencia_concello[[NOME]:[NOME]],$B16,historico_incidencia_concello[[Fecha]:[Fecha]],R$4)</f>
        <v>17</v>
      </c>
      <c r="S16" s="15">
        <f ca="1">SUMIFS(historico_incidencia_concello[[Ajuste]:[Ajuste]],historico_incidencia_concello[[NOME]:[NOME]],$B16,historico_incidencia_concello[[Fecha]:[Fecha]],S$4)</f>
        <v>14</v>
      </c>
      <c r="T16" s="15">
        <f ca="1">SUMIFS(historico_incidencia_concello[[Ajuste]:[Ajuste]],historico_incidencia_concello[[NOME]:[NOME]],$B16,historico_incidencia_concello[[Fecha]:[Fecha]],T$4)</f>
        <v>11</v>
      </c>
      <c r="U16" s="15">
        <f ca="1">SUMIFS(historico_incidencia_concello[[Ajuste]:[Ajuste]],historico_incidencia_concello[[NOME]:[NOME]],$B16,historico_incidencia_concello[[Fecha]:[Fecha]],U$4)</f>
        <v>11</v>
      </c>
      <c r="V16" s="47">
        <f t="shared" ca="1" si="2"/>
        <v>0</v>
      </c>
      <c r="W16" s="28">
        <f t="shared" ca="1" si="3"/>
        <v>0.63114754098360659</v>
      </c>
    </row>
    <row r="17" spans="1:23" x14ac:dyDescent="0.3">
      <c r="A17" s="8">
        <f>MATCH(B17,DatosConcello!C:C,0)</f>
        <v>27</v>
      </c>
      <c r="B17" s="8" t="s">
        <v>36</v>
      </c>
      <c r="C17" s="9" t="s">
        <v>448</v>
      </c>
      <c r="D17" s="9" t="s">
        <v>448</v>
      </c>
      <c r="E17" s="10">
        <v>1824</v>
      </c>
      <c r="F17" s="21">
        <f t="shared" ca="1" si="1"/>
        <v>96</v>
      </c>
      <c r="G17" s="15">
        <f ca="1">SUMIFS(historico_incidencia_concello[[Ajuste]:[Ajuste]],historico_incidencia_concello[[NOME]:[NOME]],$B17,historico_incidencia_concello[[Fecha]:[Fecha]],G$4)</f>
        <v>5</v>
      </c>
      <c r="H17" s="15">
        <f ca="1">SUMIFS(historico_incidencia_concello[[Ajuste]:[Ajuste]],historico_incidencia_concello[[NOME]:[NOME]],$B17,historico_incidencia_concello[[Fecha]:[Fecha]],H$4)</f>
        <v>5</v>
      </c>
      <c r="I17" s="15">
        <f ca="1">SUMIFS(historico_incidencia_concello[[Ajuste]:[Ajuste]],historico_incidencia_concello[[NOME]:[NOME]],$B17,historico_incidencia_concello[[Fecha]:[Fecha]],I$4)</f>
        <v>5</v>
      </c>
      <c r="J17" s="15">
        <f ca="1">SUMIFS(historico_incidencia_concello[[Ajuste]:[Ajuste]],historico_incidencia_concello[[NOME]:[NOME]],$B17,historico_incidencia_concello[[Fecha]:[Fecha]],J$4)</f>
        <v>5</v>
      </c>
      <c r="K17" s="15">
        <f ca="1">SUMIFS(historico_incidencia_concello[[Ajuste]:[Ajuste]],historico_incidencia_concello[[NOME]:[NOME]],$B17,historico_incidencia_concello[[Fecha]:[Fecha]],K$4)</f>
        <v>5</v>
      </c>
      <c r="L17" s="15">
        <f ca="1">SUMIFS(historico_incidencia_concello[[Ajuste]:[Ajuste]],historico_incidencia_concello[[NOME]:[NOME]],$B17,historico_incidencia_concello[[Fecha]:[Fecha]],L$4)</f>
        <v>5</v>
      </c>
      <c r="M17" s="15">
        <f ca="1">SUMIFS(historico_incidencia_concello[[Ajuste]:[Ajuste]],historico_incidencia_concello[[NOME]:[NOME]],$B17,historico_incidencia_concello[[Fecha]:[Fecha]],M$4)</f>
        <v>5</v>
      </c>
      <c r="N17" s="15">
        <f ca="1">SUMIFS(historico_incidencia_concello[[Ajuste]:[Ajuste]],historico_incidencia_concello[[NOME]:[NOME]],$B17,historico_incidencia_concello[[Fecha]:[Fecha]],N$4)</f>
        <v>5</v>
      </c>
      <c r="O17" s="15">
        <f ca="1">SUMIFS(historico_incidencia_concello[[Ajuste]:[Ajuste]],historico_incidencia_concello[[NOME]:[NOME]],$B17,historico_incidencia_concello[[Fecha]:[Fecha]],O$4)</f>
        <v>5</v>
      </c>
      <c r="P17" s="15">
        <f ca="1">SUMIFS(historico_incidencia_concello[[Ajuste]:[Ajuste]],historico_incidencia_concello[[NOME]:[NOME]],$B17,historico_incidencia_concello[[Fecha]:[Fecha]],P$4)</f>
        <v>5</v>
      </c>
      <c r="Q17" s="15">
        <f ca="1">SUMIFS(historico_incidencia_concello[[Ajuste]:[Ajuste]],historico_incidencia_concello[[NOME]:[NOME]],$B17,historico_incidencia_concello[[Fecha]:[Fecha]],Q$4)</f>
        <v>5</v>
      </c>
      <c r="R17" s="15">
        <f ca="1">SUMIFS(historico_incidencia_concello[[Ajuste]:[Ajuste]],historico_incidencia_concello[[NOME]:[NOME]],$B17,historico_incidencia_concello[[Fecha]:[Fecha]],R$4)</f>
        <v>5</v>
      </c>
      <c r="S17" s="15">
        <f ca="1">SUMIFS(historico_incidencia_concello[[Ajuste]:[Ajuste]],historico_incidencia_concello[[NOME]:[NOME]],$B17,historico_incidencia_concello[[Fecha]:[Fecha]],S$4)</f>
        <v>5</v>
      </c>
      <c r="T17" s="15">
        <f ca="1">SUMIFS(historico_incidencia_concello[[Ajuste]:[Ajuste]],historico_incidencia_concello[[NOME]:[NOME]],$B17,historico_incidencia_concello[[Fecha]:[Fecha]],T$4)</f>
        <v>5</v>
      </c>
      <c r="U17" s="15">
        <f ca="1">SUMIFS(historico_incidencia_concello[[Ajuste]:[Ajuste]],historico_incidencia_concello[[NOME]:[NOME]],$B17,historico_incidencia_concello[[Fecha]:[Fecha]],U$4)</f>
        <v>5</v>
      </c>
      <c r="V17" s="47">
        <f t="shared" ca="1" si="2"/>
        <v>0</v>
      </c>
      <c r="W17" s="28">
        <f t="shared" ca="1" si="3"/>
        <v>1</v>
      </c>
    </row>
    <row r="18" spans="1:23" x14ac:dyDescent="0.3">
      <c r="A18" s="11">
        <f>MATCH(B18,DatosConcello!C:C,0)</f>
        <v>28</v>
      </c>
      <c r="B18" s="11" t="s">
        <v>37</v>
      </c>
      <c r="C18" s="12" t="s">
        <v>448</v>
      </c>
      <c r="D18" s="12" t="s">
        <v>448</v>
      </c>
      <c r="E18" s="13">
        <v>1589</v>
      </c>
      <c r="F18" s="21">
        <f t="shared" ca="1" si="1"/>
        <v>227</v>
      </c>
      <c r="G18" s="15">
        <f ca="1">SUMIFS(historico_incidencia_concello[[Ajuste]:[Ajuste]],historico_incidencia_concello[[NOME]:[NOME]],$B18,historico_incidencia_concello[[Fecha]:[Fecha]],G$4)</f>
        <v>0</v>
      </c>
      <c r="H18" s="15">
        <f ca="1">SUMIFS(historico_incidencia_concello[[Ajuste]:[Ajuste]],historico_incidencia_concello[[NOME]:[NOME]],$B18,historico_incidencia_concello[[Fecha]:[Fecha]],H$4)</f>
        <v>0</v>
      </c>
      <c r="I18" s="15">
        <f ca="1">SUMIFS(historico_incidencia_concello[[Ajuste]:[Ajuste]],historico_incidencia_concello[[NOME]:[NOME]],$B18,historico_incidencia_concello[[Fecha]:[Fecha]],I$4)</f>
        <v>0</v>
      </c>
      <c r="J18" s="15">
        <f ca="1">SUMIFS(historico_incidencia_concello[[Ajuste]:[Ajuste]],historico_incidencia_concello[[NOME]:[NOME]],$B18,historico_incidencia_concello[[Fecha]:[Fecha]],J$4)</f>
        <v>0</v>
      </c>
      <c r="K18" s="15">
        <f ca="1">SUMIFS(historico_incidencia_concello[[Ajuste]:[Ajuste]],historico_incidencia_concello[[NOME]:[NOME]],$B18,historico_incidencia_concello[[Fecha]:[Fecha]],K$4)</f>
        <v>0</v>
      </c>
      <c r="L18" s="15">
        <f ca="1">SUMIFS(historico_incidencia_concello[[Ajuste]:[Ajuste]],historico_incidencia_concello[[NOME]:[NOME]],$B18,historico_incidencia_concello[[Fecha]:[Fecha]],L$4)</f>
        <v>0</v>
      </c>
      <c r="M18" s="15">
        <f ca="1">SUMIFS(historico_incidencia_concello[[Ajuste]:[Ajuste]],historico_incidencia_concello[[NOME]:[NOME]],$B18,historico_incidencia_concello[[Fecha]:[Fecha]],M$4)</f>
        <v>0</v>
      </c>
      <c r="N18" s="15">
        <f ca="1">SUMIFS(historico_incidencia_concello[[Ajuste]:[Ajuste]],historico_incidencia_concello[[NOME]:[NOME]],$B18,historico_incidencia_concello[[Fecha]:[Fecha]],N$4)</f>
        <v>0</v>
      </c>
      <c r="O18" s="15">
        <f ca="1">SUMIFS(historico_incidencia_concello[[Ajuste]:[Ajuste]],historico_incidencia_concello[[NOME]:[NOME]],$B18,historico_incidencia_concello[[Fecha]:[Fecha]],O$4)</f>
        <v>0</v>
      </c>
      <c r="P18" s="15">
        <f ca="1">SUMIFS(historico_incidencia_concello[[Ajuste]:[Ajuste]],historico_incidencia_concello[[NOME]:[NOME]],$B18,historico_incidencia_concello[[Fecha]:[Fecha]],P$4)</f>
        <v>0</v>
      </c>
      <c r="Q18" s="15">
        <f ca="1">SUMIFS(historico_incidencia_concello[[Ajuste]:[Ajuste]],historico_incidencia_concello[[NOME]:[NOME]],$B18,historico_incidencia_concello[[Fecha]:[Fecha]],Q$4)</f>
        <v>0</v>
      </c>
      <c r="R18" s="15">
        <f ca="1">SUMIFS(historico_incidencia_concello[[Ajuste]:[Ajuste]],historico_incidencia_concello[[NOME]:[NOME]],$B18,historico_incidencia_concello[[Fecha]:[Fecha]],R$4)</f>
        <v>0</v>
      </c>
      <c r="S18" s="15">
        <f ca="1">SUMIFS(historico_incidencia_concello[[Ajuste]:[Ajuste]],historico_incidencia_concello[[NOME]:[NOME]],$B18,historico_incidencia_concello[[Fecha]:[Fecha]],S$4)</f>
        <v>0</v>
      </c>
      <c r="T18" s="15">
        <f ca="1">SUMIFS(historico_incidencia_concello[[Ajuste]:[Ajuste]],historico_incidencia_concello[[NOME]:[NOME]],$B18,historico_incidencia_concello[[Fecha]:[Fecha]],T$4)</f>
        <v>0</v>
      </c>
      <c r="U18" s="15">
        <f ca="1">SUMIFS(historico_incidencia_concello[[Ajuste]:[Ajuste]],historico_incidencia_concello[[NOME]:[NOME]],$B18,historico_incidencia_concello[[Fecha]:[Fecha]],U$4)</f>
        <v>0</v>
      </c>
      <c r="V18" s="47">
        <f t="shared" ca="1" si="2"/>
        <v>0</v>
      </c>
      <c r="W18" s="29">
        <f t="shared" ca="1" si="3"/>
        <v>0</v>
      </c>
    </row>
    <row r="19" spans="1:23" x14ac:dyDescent="0.3">
      <c r="A19" s="8">
        <f>MATCH(B19,DatosConcello!C:C,0)</f>
        <v>29</v>
      </c>
      <c r="B19" s="8" t="s">
        <v>38</v>
      </c>
      <c r="C19" s="9" t="s">
        <v>448</v>
      </c>
      <c r="D19" s="9" t="s">
        <v>448</v>
      </c>
      <c r="E19" s="10">
        <v>6074</v>
      </c>
      <c r="F19" s="21">
        <f t="shared" ca="1" si="1"/>
        <v>57</v>
      </c>
      <c r="G19" s="15">
        <f ca="1">SUMIFS(historico_incidencia_concello[[Ajuste]:[Ajuste]],historico_incidencia_concello[[NOME]:[NOME]],$B19,historico_incidencia_concello[[Fecha]:[Fecha]],G$4)</f>
        <v>72</v>
      </c>
      <c r="H19" s="15">
        <f ca="1">SUMIFS(historico_incidencia_concello[[Ajuste]:[Ajuste]],historico_incidencia_concello[[NOME]:[NOME]],$B19,historico_incidencia_concello[[Fecha]:[Fecha]],H$4)</f>
        <v>70</v>
      </c>
      <c r="I19" s="15">
        <f ca="1">SUMIFS(historico_incidencia_concello[[Ajuste]:[Ajuste]],historico_incidencia_concello[[NOME]:[NOME]],$B19,historico_incidencia_concello[[Fecha]:[Fecha]],I$4)</f>
        <v>67</v>
      </c>
      <c r="J19" s="15">
        <f ca="1">SUMIFS(historico_incidencia_concello[[Ajuste]:[Ajuste]],historico_incidencia_concello[[NOME]:[NOME]],$B19,historico_incidencia_concello[[Fecha]:[Fecha]],J$4)</f>
        <v>68</v>
      </c>
      <c r="K19" s="15">
        <f ca="1">SUMIFS(historico_incidencia_concello[[Ajuste]:[Ajuste]],historico_incidencia_concello[[NOME]:[NOME]],$B19,historico_incidencia_concello[[Fecha]:[Fecha]],K$4)</f>
        <v>69</v>
      </c>
      <c r="L19" s="15">
        <f ca="1">SUMIFS(historico_incidencia_concello[[Ajuste]:[Ajuste]],historico_incidencia_concello[[NOME]:[NOME]],$B19,historico_incidencia_concello[[Fecha]:[Fecha]],L$4)</f>
        <v>71</v>
      </c>
      <c r="M19" s="15">
        <f ca="1">SUMIFS(historico_incidencia_concello[[Ajuste]:[Ajuste]],historico_incidencia_concello[[NOME]:[NOME]],$B19,historico_incidencia_concello[[Fecha]:[Fecha]],M$4)</f>
        <v>68</v>
      </c>
      <c r="N19" s="15">
        <f ca="1">SUMIFS(historico_incidencia_concello[[Ajuste]:[Ajuste]],historico_incidencia_concello[[NOME]:[NOME]],$B19,historico_incidencia_concello[[Fecha]:[Fecha]],N$4)</f>
        <v>64</v>
      </c>
      <c r="O19" s="15">
        <f ca="1">SUMIFS(historico_incidencia_concello[[Ajuste]:[Ajuste]],historico_incidencia_concello[[NOME]:[NOME]],$B19,historico_incidencia_concello[[Fecha]:[Fecha]],O$4)</f>
        <v>51</v>
      </c>
      <c r="P19" s="15">
        <f ca="1">SUMIFS(historico_incidencia_concello[[Ajuste]:[Ajuste]],historico_incidencia_concello[[NOME]:[NOME]],$B19,historico_incidencia_concello[[Fecha]:[Fecha]],P$4)</f>
        <v>47</v>
      </c>
      <c r="Q19" s="15">
        <f ca="1">SUMIFS(historico_incidencia_concello[[Ajuste]:[Ajuste]],historico_incidencia_concello[[NOME]:[NOME]],$B19,historico_incidencia_concello[[Fecha]:[Fecha]],Q$4)</f>
        <v>38</v>
      </c>
      <c r="R19" s="15">
        <f ca="1">SUMIFS(historico_incidencia_concello[[Ajuste]:[Ajuste]],historico_incidencia_concello[[NOME]:[NOME]],$B19,historico_incidencia_concello[[Fecha]:[Fecha]],R$4)</f>
        <v>28</v>
      </c>
      <c r="S19" s="15">
        <f ca="1">SUMIFS(historico_incidencia_concello[[Ajuste]:[Ajuste]],historico_incidencia_concello[[NOME]:[NOME]],$B19,historico_incidencia_concello[[Fecha]:[Fecha]],S$4)</f>
        <v>23</v>
      </c>
      <c r="T19" s="15">
        <f ca="1">SUMIFS(historico_incidencia_concello[[Ajuste]:[Ajuste]],historico_incidencia_concello[[NOME]:[NOME]],$B19,historico_incidencia_concello[[Fecha]:[Fecha]],T$4)</f>
        <v>20</v>
      </c>
      <c r="U19" s="15">
        <f ca="1">SUMIFS(historico_incidencia_concello[[Ajuste]:[Ajuste]],historico_incidencia_concello[[NOME]:[NOME]],$B19,historico_incidencia_concello[[Fecha]:[Fecha]],U$4)</f>
        <v>20</v>
      </c>
      <c r="V19" s="47">
        <f t="shared" ca="1" si="2"/>
        <v>0</v>
      </c>
      <c r="W19" s="28">
        <f t="shared" ca="1" si="3"/>
        <v>0.61674008810572678</v>
      </c>
    </row>
    <row r="20" spans="1:23" x14ac:dyDescent="0.3">
      <c r="A20" s="11">
        <f>MATCH(B20,DatosConcello!C:C,0)</f>
        <v>30</v>
      </c>
      <c r="B20" s="11" t="s">
        <v>39</v>
      </c>
      <c r="C20" s="12" t="s">
        <v>448</v>
      </c>
      <c r="D20" s="12" t="s">
        <v>448</v>
      </c>
      <c r="E20" s="13">
        <v>245711</v>
      </c>
      <c r="F20" s="21">
        <f t="shared" ca="1" si="1"/>
        <v>2</v>
      </c>
      <c r="G20" s="15">
        <f ca="1">SUMIFS(historico_incidencia_concello[[Ajuste]:[Ajuste]],historico_incidencia_concello[[NOME]:[NOME]],$B20,historico_incidencia_concello[[Fecha]:[Fecha]],G$4)</f>
        <v>460</v>
      </c>
      <c r="H20" s="15">
        <f ca="1">SUMIFS(historico_incidencia_concello[[Ajuste]:[Ajuste]],historico_incidencia_concello[[NOME]:[NOME]],$B20,historico_incidencia_concello[[Fecha]:[Fecha]],H$4)</f>
        <v>443</v>
      </c>
      <c r="I20" s="15">
        <f ca="1">SUMIFS(historico_incidencia_concello[[Ajuste]:[Ajuste]],historico_incidencia_concello[[NOME]:[NOME]],$B20,historico_incidencia_concello[[Fecha]:[Fecha]],I$4)</f>
        <v>438</v>
      </c>
      <c r="J20" s="15">
        <f ca="1">SUMIFS(historico_incidencia_concello[[Ajuste]:[Ajuste]],historico_incidencia_concello[[NOME]:[NOME]],$B20,historico_incidencia_concello[[Fecha]:[Fecha]],J$4)</f>
        <v>421</v>
      </c>
      <c r="K20" s="15">
        <f ca="1">SUMIFS(historico_incidencia_concello[[Ajuste]:[Ajuste]],historico_incidencia_concello[[NOME]:[NOME]],$B20,historico_incidencia_concello[[Fecha]:[Fecha]],K$4)</f>
        <v>419</v>
      </c>
      <c r="L20" s="15">
        <f ca="1">SUMIFS(historico_incidencia_concello[[Ajuste]:[Ajuste]],historico_incidencia_concello[[NOME]:[NOME]],$B20,historico_incidencia_concello[[Fecha]:[Fecha]],L$4)</f>
        <v>400</v>
      </c>
      <c r="M20" s="15">
        <f ca="1">SUMIFS(historico_incidencia_concello[[Ajuste]:[Ajuste]],historico_incidencia_concello[[NOME]:[NOME]],$B20,historico_incidencia_concello[[Fecha]:[Fecha]],M$4)</f>
        <v>394</v>
      </c>
      <c r="N20" s="15">
        <f ca="1">SUMIFS(historico_incidencia_concello[[Ajuste]:[Ajuste]],historico_incidencia_concello[[NOME]:[NOME]],$B20,historico_incidencia_concello[[Fecha]:[Fecha]],N$4)</f>
        <v>375</v>
      </c>
      <c r="O20" s="15">
        <f ca="1">SUMIFS(historico_incidencia_concello[[Ajuste]:[Ajuste]],historico_incidencia_concello[[NOME]:[NOME]],$B20,historico_incidencia_concello[[Fecha]:[Fecha]],O$4)</f>
        <v>372</v>
      </c>
      <c r="P20" s="15">
        <f ca="1">SUMIFS(historico_incidencia_concello[[Ajuste]:[Ajuste]],historico_incidencia_concello[[NOME]:[NOME]],$B20,historico_incidencia_concello[[Fecha]:[Fecha]],P$4)</f>
        <v>370</v>
      </c>
      <c r="Q20" s="15">
        <f ca="1">SUMIFS(historico_incidencia_concello[[Ajuste]:[Ajuste]],historico_incidencia_concello[[NOME]:[NOME]],$B20,historico_incidencia_concello[[Fecha]:[Fecha]],Q$4)</f>
        <v>363</v>
      </c>
      <c r="R20" s="15">
        <f ca="1">SUMIFS(historico_incidencia_concello[[Ajuste]:[Ajuste]],historico_incidencia_concello[[NOME]:[NOME]],$B20,historico_incidencia_concello[[Fecha]:[Fecha]],R$4)</f>
        <v>347</v>
      </c>
      <c r="S20" s="15">
        <f ca="1">SUMIFS(historico_incidencia_concello[[Ajuste]:[Ajuste]],historico_incidencia_concello[[NOME]:[NOME]],$B20,historico_incidencia_concello[[Fecha]:[Fecha]],S$4)</f>
        <v>343</v>
      </c>
      <c r="T20" s="15">
        <f ca="1">SUMIFS(historico_incidencia_concello[[Ajuste]:[Ajuste]],historico_incidencia_concello[[NOME]:[NOME]],$B20,historico_incidencia_concello[[Fecha]:[Fecha]],T$4)</f>
        <v>342</v>
      </c>
      <c r="U20" s="15">
        <f ca="1">SUMIFS(historico_incidencia_concello[[Ajuste]:[Ajuste]],historico_incidencia_concello[[NOME]:[NOME]],$B20,historico_incidencia_concello[[Fecha]:[Fecha]],U$4)</f>
        <v>327</v>
      </c>
      <c r="V20" s="47">
        <f t="shared" ca="1" si="2"/>
        <v>-4.3859649122807015E-2</v>
      </c>
      <c r="W20" s="29">
        <f t="shared" ca="1" si="3"/>
        <v>0.92897727272727271</v>
      </c>
    </row>
    <row r="21" spans="1:23" x14ac:dyDescent="0.3">
      <c r="A21" s="8">
        <f>MATCH(B21,DatosConcello!C:C,0)</f>
        <v>31</v>
      </c>
      <c r="B21" s="8" t="s">
        <v>40</v>
      </c>
      <c r="C21" s="9" t="s">
        <v>448</v>
      </c>
      <c r="D21" s="9" t="s">
        <v>448</v>
      </c>
      <c r="E21" s="10">
        <v>30402</v>
      </c>
      <c r="F21" s="21">
        <f t="shared" ca="1" si="1"/>
        <v>17</v>
      </c>
      <c r="G21" s="15">
        <f ca="1">SUMIFS(historico_incidencia_concello[[Ajuste]:[Ajuste]],historico_incidencia_concello[[NOME]:[NOME]],$B21,historico_incidencia_concello[[Fecha]:[Fecha]],G$4)</f>
        <v>71</v>
      </c>
      <c r="H21" s="15">
        <f ca="1">SUMIFS(historico_incidencia_concello[[Ajuste]:[Ajuste]],historico_incidencia_concello[[NOME]:[NOME]],$B21,historico_incidencia_concello[[Fecha]:[Fecha]],H$4)</f>
        <v>77</v>
      </c>
      <c r="I21" s="15">
        <f ca="1">SUMIFS(historico_incidencia_concello[[Ajuste]:[Ajuste]],historico_incidencia_concello[[NOME]:[NOME]],$B21,historico_incidencia_concello[[Fecha]:[Fecha]],I$4)</f>
        <v>80</v>
      </c>
      <c r="J21" s="15">
        <f ca="1">SUMIFS(historico_incidencia_concello[[Ajuste]:[Ajuste]],historico_incidencia_concello[[NOME]:[NOME]],$B21,historico_incidencia_concello[[Fecha]:[Fecha]],J$4)</f>
        <v>79</v>
      </c>
      <c r="K21" s="15">
        <f ca="1">SUMIFS(historico_incidencia_concello[[Ajuste]:[Ajuste]],historico_incidencia_concello[[NOME]:[NOME]],$B21,historico_incidencia_concello[[Fecha]:[Fecha]],K$4)</f>
        <v>78</v>
      </c>
      <c r="L21" s="15">
        <f ca="1">SUMIFS(historico_incidencia_concello[[Ajuste]:[Ajuste]],historico_incidencia_concello[[NOME]:[NOME]],$B21,historico_incidencia_concello[[Fecha]:[Fecha]],L$4)</f>
        <v>75</v>
      </c>
      <c r="M21" s="15">
        <f ca="1">SUMIFS(historico_incidencia_concello[[Ajuste]:[Ajuste]],historico_incidencia_concello[[NOME]:[NOME]],$B21,historico_incidencia_concello[[Fecha]:[Fecha]],M$4)</f>
        <v>76</v>
      </c>
      <c r="N21" s="15">
        <f ca="1">SUMIFS(historico_incidencia_concello[[Ajuste]:[Ajuste]],historico_incidencia_concello[[NOME]:[NOME]],$B21,historico_incidencia_concello[[Fecha]:[Fecha]],N$4)</f>
        <v>73</v>
      </c>
      <c r="O21" s="15">
        <f ca="1">SUMIFS(historico_incidencia_concello[[Ajuste]:[Ajuste]],historico_incidencia_concello[[NOME]:[NOME]],$B21,historico_incidencia_concello[[Fecha]:[Fecha]],O$4)</f>
        <v>68</v>
      </c>
      <c r="P21" s="15">
        <f ca="1">SUMIFS(historico_incidencia_concello[[Ajuste]:[Ajuste]],historico_incidencia_concello[[NOME]:[NOME]],$B21,historico_incidencia_concello[[Fecha]:[Fecha]],P$4)</f>
        <v>70</v>
      </c>
      <c r="Q21" s="15">
        <f ca="1">SUMIFS(historico_incidencia_concello[[Ajuste]:[Ajuste]],historico_incidencia_concello[[NOME]:[NOME]],$B21,historico_incidencia_concello[[Fecha]:[Fecha]],Q$4)</f>
        <v>66</v>
      </c>
      <c r="R21" s="15">
        <f ca="1">SUMIFS(historico_incidencia_concello[[Ajuste]:[Ajuste]],historico_incidencia_concello[[NOME]:[NOME]],$B21,historico_incidencia_concello[[Fecha]:[Fecha]],R$4)</f>
        <v>61</v>
      </c>
      <c r="S21" s="15">
        <f ca="1">SUMIFS(historico_incidencia_concello[[Ajuste]:[Ajuste]],historico_incidencia_concello[[NOME]:[NOME]],$B21,historico_incidencia_concello[[Fecha]:[Fecha]],S$4)</f>
        <v>62</v>
      </c>
      <c r="T21" s="15">
        <f ca="1">SUMIFS(historico_incidencia_concello[[Ajuste]:[Ajuste]],historico_incidencia_concello[[NOME]:[NOME]],$B21,historico_incidencia_concello[[Fecha]:[Fecha]],T$4)</f>
        <v>60</v>
      </c>
      <c r="U21" s="15">
        <f ca="1">SUMIFS(historico_incidencia_concello[[Ajuste]:[Ajuste]],historico_incidencia_concello[[NOME]:[NOME]],$B21,historico_incidencia_concello[[Fecha]:[Fecha]],U$4)</f>
        <v>54</v>
      </c>
      <c r="V21" s="47">
        <f t="shared" ca="1" si="2"/>
        <v>-0.1</v>
      </c>
      <c r="W21" s="28">
        <f t="shared" ca="1" si="3"/>
        <v>0.8571428571428571</v>
      </c>
    </row>
    <row r="22" spans="1:23" x14ac:dyDescent="0.3">
      <c r="A22" s="11">
        <f>MATCH(B22,DatosConcello!C:C,0)</f>
        <v>32</v>
      </c>
      <c r="B22" s="11" t="s">
        <v>41</v>
      </c>
      <c r="C22" s="12" t="s">
        <v>448</v>
      </c>
      <c r="D22" s="12" t="s">
        <v>448</v>
      </c>
      <c r="E22" s="13">
        <v>3983</v>
      </c>
      <c r="F22" s="21">
        <f t="shared" ca="1" si="1"/>
        <v>96</v>
      </c>
      <c r="G22" s="15">
        <f ca="1">SUMIFS(historico_incidencia_concello[[Ajuste]:[Ajuste]],historico_incidencia_concello[[NOME]:[NOME]],$B22,historico_incidencia_concello[[Fecha]:[Fecha]],G$4)</f>
        <v>5</v>
      </c>
      <c r="H22" s="15">
        <f ca="1">SUMIFS(historico_incidencia_concello[[Ajuste]:[Ajuste]],historico_incidencia_concello[[NOME]:[NOME]],$B22,historico_incidencia_concello[[Fecha]:[Fecha]],H$4)</f>
        <v>5</v>
      </c>
      <c r="I22" s="15">
        <f ca="1">SUMIFS(historico_incidencia_concello[[Ajuste]:[Ajuste]],historico_incidencia_concello[[NOME]:[NOME]],$B22,historico_incidencia_concello[[Fecha]:[Fecha]],I$4)</f>
        <v>5</v>
      </c>
      <c r="J22" s="15">
        <f ca="1">SUMIFS(historico_incidencia_concello[[Ajuste]:[Ajuste]],historico_incidencia_concello[[NOME]:[NOME]],$B22,historico_incidencia_concello[[Fecha]:[Fecha]],J$4)</f>
        <v>5</v>
      </c>
      <c r="K22" s="15">
        <f ca="1">SUMIFS(historico_incidencia_concello[[Ajuste]:[Ajuste]],historico_incidencia_concello[[NOME]:[NOME]],$B22,historico_incidencia_concello[[Fecha]:[Fecha]],K$4)</f>
        <v>5</v>
      </c>
      <c r="L22" s="15">
        <f ca="1">SUMIFS(historico_incidencia_concello[[Ajuste]:[Ajuste]],historico_incidencia_concello[[NOME]:[NOME]],$B22,historico_incidencia_concello[[Fecha]:[Fecha]],L$4)</f>
        <v>5</v>
      </c>
      <c r="M22" s="15">
        <f ca="1">SUMIFS(historico_incidencia_concello[[Ajuste]:[Ajuste]],historico_incidencia_concello[[NOME]:[NOME]],$B22,historico_incidencia_concello[[Fecha]:[Fecha]],M$4)</f>
        <v>5</v>
      </c>
      <c r="N22" s="15">
        <f ca="1">SUMIFS(historico_incidencia_concello[[Ajuste]:[Ajuste]],historico_incidencia_concello[[NOME]:[NOME]],$B22,historico_incidencia_concello[[Fecha]:[Fecha]],N$4)</f>
        <v>5</v>
      </c>
      <c r="O22" s="15">
        <f ca="1">SUMIFS(historico_incidencia_concello[[Ajuste]:[Ajuste]],historico_incidencia_concello[[NOME]:[NOME]],$B22,historico_incidencia_concello[[Fecha]:[Fecha]],O$4)</f>
        <v>5</v>
      </c>
      <c r="P22" s="15">
        <f ca="1">SUMIFS(historico_incidencia_concello[[Ajuste]:[Ajuste]],historico_incidencia_concello[[NOME]:[NOME]],$B22,historico_incidencia_concello[[Fecha]:[Fecha]],P$4)</f>
        <v>5</v>
      </c>
      <c r="Q22" s="15">
        <f ca="1">SUMIFS(historico_incidencia_concello[[Ajuste]:[Ajuste]],historico_incidencia_concello[[NOME]:[NOME]],$B22,historico_incidencia_concello[[Fecha]:[Fecha]],Q$4)</f>
        <v>5</v>
      </c>
      <c r="R22" s="15">
        <f ca="1">SUMIFS(historico_incidencia_concello[[Ajuste]:[Ajuste]],historico_incidencia_concello[[NOME]:[NOME]],$B22,historico_incidencia_concello[[Fecha]:[Fecha]],R$4)</f>
        <v>5</v>
      </c>
      <c r="S22" s="15">
        <f ca="1">SUMIFS(historico_incidencia_concello[[Ajuste]:[Ajuste]],historico_incidencia_concello[[NOME]:[NOME]],$B22,historico_incidencia_concello[[Fecha]:[Fecha]],S$4)</f>
        <v>5</v>
      </c>
      <c r="T22" s="15">
        <f ca="1">SUMIFS(historico_incidencia_concello[[Ajuste]:[Ajuste]],historico_incidencia_concello[[NOME]:[NOME]],$B22,historico_incidencia_concello[[Fecha]:[Fecha]],T$4)</f>
        <v>5</v>
      </c>
      <c r="U22" s="15">
        <f ca="1">SUMIFS(historico_incidencia_concello[[Ajuste]:[Ajuste]],historico_incidencia_concello[[NOME]:[NOME]],$B22,historico_incidencia_concello[[Fecha]:[Fecha]],U$4)</f>
        <v>5</v>
      </c>
      <c r="V22" s="47">
        <f t="shared" ca="1" si="2"/>
        <v>0</v>
      </c>
      <c r="W22" s="29">
        <f t="shared" ca="1" si="3"/>
        <v>1</v>
      </c>
    </row>
    <row r="23" spans="1:23" x14ac:dyDescent="0.3">
      <c r="A23" s="11">
        <f>MATCH(B23,DatosConcello!C:C,0)</f>
        <v>34</v>
      </c>
      <c r="B23" s="11" t="s">
        <v>43</v>
      </c>
      <c r="C23" s="12" t="s">
        <v>448</v>
      </c>
      <c r="D23" s="12" t="s">
        <v>448</v>
      </c>
      <c r="E23" s="13">
        <v>2983</v>
      </c>
      <c r="F23" s="21">
        <f t="shared" ca="1" si="1"/>
        <v>77</v>
      </c>
      <c r="G23" s="15">
        <f ca="1">SUMIFS(historico_incidencia_concello[[Ajuste]:[Ajuste]],historico_incidencia_concello[[NOME]:[NOME]],$B23,historico_incidencia_concello[[Fecha]:[Fecha]],G$4)</f>
        <v>23</v>
      </c>
      <c r="H23" s="15">
        <f ca="1">SUMIFS(historico_incidencia_concello[[Ajuste]:[Ajuste]],historico_incidencia_concello[[NOME]:[NOME]],$B23,historico_incidencia_concello[[Fecha]:[Fecha]],H$4)</f>
        <v>22</v>
      </c>
      <c r="I23" s="15">
        <f ca="1">SUMIFS(historico_incidencia_concello[[Ajuste]:[Ajuste]],historico_incidencia_concello[[NOME]:[NOME]],$B23,historico_incidencia_concello[[Fecha]:[Fecha]],I$4)</f>
        <v>21</v>
      </c>
      <c r="J23" s="15">
        <f ca="1">SUMIFS(historico_incidencia_concello[[Ajuste]:[Ajuste]],historico_incidencia_concello[[NOME]:[NOME]],$B23,historico_incidencia_concello[[Fecha]:[Fecha]],J$4)</f>
        <v>21</v>
      </c>
      <c r="K23" s="15">
        <f ca="1">SUMIFS(historico_incidencia_concello[[Ajuste]:[Ajuste]],historico_incidencia_concello[[NOME]:[NOME]],$B23,historico_incidencia_concello[[Fecha]:[Fecha]],K$4)</f>
        <v>22</v>
      </c>
      <c r="L23" s="15">
        <f ca="1">SUMIFS(historico_incidencia_concello[[Ajuste]:[Ajuste]],historico_incidencia_concello[[NOME]:[NOME]],$B23,historico_incidencia_concello[[Fecha]:[Fecha]],L$4)</f>
        <v>21</v>
      </c>
      <c r="M23" s="15">
        <f ca="1">SUMIFS(historico_incidencia_concello[[Ajuste]:[Ajuste]],historico_incidencia_concello[[NOME]:[NOME]],$B23,historico_incidencia_concello[[Fecha]:[Fecha]],M$4)</f>
        <v>22</v>
      </c>
      <c r="N23" s="15">
        <f ca="1">SUMIFS(historico_incidencia_concello[[Ajuste]:[Ajuste]],historico_incidencia_concello[[NOME]:[NOME]],$B23,historico_incidencia_concello[[Fecha]:[Fecha]],N$4)</f>
        <v>19</v>
      </c>
      <c r="O23" s="15">
        <f ca="1">SUMIFS(historico_incidencia_concello[[Ajuste]:[Ajuste]],historico_incidencia_concello[[NOME]:[NOME]],$B23,historico_incidencia_concello[[Fecha]:[Fecha]],O$4)</f>
        <v>16</v>
      </c>
      <c r="P23" s="15">
        <f ca="1">SUMIFS(historico_incidencia_concello[[Ajuste]:[Ajuste]],historico_incidencia_concello[[NOME]:[NOME]],$B23,historico_incidencia_concello[[Fecha]:[Fecha]],P$4)</f>
        <v>15</v>
      </c>
      <c r="Q23" s="15">
        <f ca="1">SUMIFS(historico_incidencia_concello[[Ajuste]:[Ajuste]],historico_incidencia_concello[[NOME]:[NOME]],$B23,historico_incidencia_concello[[Fecha]:[Fecha]],Q$4)</f>
        <v>13</v>
      </c>
      <c r="R23" s="15">
        <f ca="1">SUMIFS(historico_incidencia_concello[[Ajuste]:[Ajuste]],historico_incidencia_concello[[NOME]:[NOME]],$B23,historico_incidencia_concello[[Fecha]:[Fecha]],R$4)</f>
        <v>14</v>
      </c>
      <c r="S23" s="15">
        <f ca="1">SUMIFS(historico_incidencia_concello[[Ajuste]:[Ajuste]],historico_incidencia_concello[[NOME]:[NOME]],$B23,historico_incidencia_concello[[Fecha]:[Fecha]],S$4)</f>
        <v>14</v>
      </c>
      <c r="T23" s="15">
        <f ca="1">SUMIFS(historico_incidencia_concello[[Ajuste]:[Ajuste]],historico_incidencia_concello[[NOME]:[NOME]],$B23,historico_incidencia_concello[[Fecha]:[Fecha]],T$4)</f>
        <v>15</v>
      </c>
      <c r="U23" s="15">
        <f ca="1">SUMIFS(historico_incidencia_concello[[Ajuste]:[Ajuste]],historico_incidencia_concello[[NOME]:[NOME]],$B23,historico_incidencia_concello[[Fecha]:[Fecha]],U$4)</f>
        <v>14</v>
      </c>
      <c r="V23" s="47">
        <f t="shared" ca="1" si="2"/>
        <v>-6.6666666666666666E-2</v>
      </c>
      <c r="W23" s="29">
        <f t="shared" ca="1" si="3"/>
        <v>0.97029702970297027</v>
      </c>
    </row>
    <row r="24" spans="1:23" x14ac:dyDescent="0.3">
      <c r="A24" s="8">
        <f>MATCH(B24,DatosConcello!C:C,0)</f>
        <v>37</v>
      </c>
      <c r="B24" s="8" t="s">
        <v>46</v>
      </c>
      <c r="C24" s="9" t="s">
        <v>448</v>
      </c>
      <c r="D24" s="9" t="s">
        <v>448</v>
      </c>
      <c r="E24" s="10">
        <v>4708</v>
      </c>
      <c r="F24" s="21">
        <f t="shared" ca="1" si="1"/>
        <v>77</v>
      </c>
      <c r="G24" s="15">
        <f ca="1">SUMIFS(historico_incidencia_concello[[Ajuste]:[Ajuste]],historico_incidencia_concello[[NOME]:[NOME]],$B24,historico_incidencia_concello[[Fecha]:[Fecha]],G$4)</f>
        <v>5</v>
      </c>
      <c r="H24" s="15">
        <f ca="1">SUMIFS(historico_incidencia_concello[[Ajuste]:[Ajuste]],historico_incidencia_concello[[NOME]:[NOME]],$B24,historico_incidencia_concello[[Fecha]:[Fecha]],H$4)</f>
        <v>5</v>
      </c>
      <c r="I24" s="15">
        <f ca="1">SUMIFS(historico_incidencia_concello[[Ajuste]:[Ajuste]],historico_incidencia_concello[[NOME]:[NOME]],$B24,historico_incidencia_concello[[Fecha]:[Fecha]],I$4)</f>
        <v>10</v>
      </c>
      <c r="J24" s="15">
        <f ca="1">SUMIFS(historico_incidencia_concello[[Ajuste]:[Ajuste]],historico_incidencia_concello[[NOME]:[NOME]],$B24,historico_incidencia_concello[[Fecha]:[Fecha]],J$4)</f>
        <v>5</v>
      </c>
      <c r="K24" s="15">
        <f ca="1">SUMIFS(historico_incidencia_concello[[Ajuste]:[Ajuste]],historico_incidencia_concello[[NOME]:[NOME]],$B24,historico_incidencia_concello[[Fecha]:[Fecha]],K$4)</f>
        <v>5</v>
      </c>
      <c r="L24" s="15">
        <f ca="1">SUMIFS(historico_incidencia_concello[[Ajuste]:[Ajuste]],historico_incidencia_concello[[NOME]:[NOME]],$B24,historico_incidencia_concello[[Fecha]:[Fecha]],L$4)</f>
        <v>5</v>
      </c>
      <c r="M24" s="15">
        <f ca="1">SUMIFS(historico_incidencia_concello[[Ajuste]:[Ajuste]],historico_incidencia_concello[[NOME]:[NOME]],$B24,historico_incidencia_concello[[Fecha]:[Fecha]],M$4)</f>
        <v>5</v>
      </c>
      <c r="N24" s="15">
        <f ca="1">SUMIFS(historico_incidencia_concello[[Ajuste]:[Ajuste]],historico_incidencia_concello[[NOME]:[NOME]],$B24,historico_incidencia_concello[[Fecha]:[Fecha]],N$4)</f>
        <v>5</v>
      </c>
      <c r="O24" s="15">
        <f ca="1">SUMIFS(historico_incidencia_concello[[Ajuste]:[Ajuste]],historico_incidencia_concello[[NOME]:[NOME]],$B24,historico_incidencia_concello[[Fecha]:[Fecha]],O$4)</f>
        <v>5</v>
      </c>
      <c r="P24" s="15">
        <f ca="1">SUMIFS(historico_incidencia_concello[[Ajuste]:[Ajuste]],historico_incidencia_concello[[NOME]:[NOME]],$B24,historico_incidencia_concello[[Fecha]:[Fecha]],P$4)</f>
        <v>5</v>
      </c>
      <c r="Q24" s="15">
        <f ca="1">SUMIFS(historico_incidencia_concello[[Ajuste]:[Ajuste]],historico_incidencia_concello[[NOME]:[NOME]],$B24,historico_incidencia_concello[[Fecha]:[Fecha]],Q$4)</f>
        <v>15</v>
      </c>
      <c r="R24" s="15">
        <f ca="1">SUMIFS(historico_incidencia_concello[[Ajuste]:[Ajuste]],historico_incidencia_concello[[NOME]:[NOME]],$B24,historico_incidencia_concello[[Fecha]:[Fecha]],R$4)</f>
        <v>13</v>
      </c>
      <c r="S24" s="15">
        <f ca="1">SUMIFS(historico_incidencia_concello[[Ajuste]:[Ajuste]],historico_incidencia_concello[[NOME]:[NOME]],$B24,historico_incidencia_concello[[Fecha]:[Fecha]],S$4)</f>
        <v>13</v>
      </c>
      <c r="T24" s="15">
        <f ca="1">SUMIFS(historico_incidencia_concello[[Ajuste]:[Ajuste]],historico_incidencia_concello[[NOME]:[NOME]],$B24,historico_incidencia_concello[[Fecha]:[Fecha]],T$4)</f>
        <v>15</v>
      </c>
      <c r="U24" s="15">
        <f ca="1">SUMIFS(historico_incidencia_concello[[Ajuste]:[Ajuste]],historico_incidencia_concello[[NOME]:[NOME]],$B24,historico_incidencia_concello[[Fecha]:[Fecha]],U$4)</f>
        <v>14</v>
      </c>
      <c r="V24" s="47">
        <f t="shared" ca="1" si="2"/>
        <v>-6.6666666666666666E-2</v>
      </c>
      <c r="W24" s="28">
        <f t="shared" ca="1" si="3"/>
        <v>1.2249999999999999</v>
      </c>
    </row>
    <row r="25" spans="1:23" x14ac:dyDescent="0.3">
      <c r="A25" s="8">
        <f>MATCH(B25,DatosConcello!C:C,0)</f>
        <v>39</v>
      </c>
      <c r="B25" s="8" t="s">
        <v>48</v>
      </c>
      <c r="C25" s="9" t="s">
        <v>448</v>
      </c>
      <c r="D25" s="9" t="s">
        <v>448</v>
      </c>
      <c r="E25" s="10">
        <v>1334</v>
      </c>
      <c r="F25" s="21">
        <f t="shared" ca="1" si="1"/>
        <v>96</v>
      </c>
      <c r="G25" s="15">
        <f ca="1">SUMIFS(historico_incidencia_concello[[Ajuste]:[Ajuste]],historico_incidencia_concello[[NOME]:[NOME]],$B25,historico_incidencia_concello[[Fecha]:[Fecha]],G$4)</f>
        <v>29</v>
      </c>
      <c r="H25" s="15">
        <f ca="1">SUMIFS(historico_incidencia_concello[[Ajuste]:[Ajuste]],historico_incidencia_concello[[NOME]:[NOME]],$B25,historico_incidencia_concello[[Fecha]:[Fecha]],H$4)</f>
        <v>33</v>
      </c>
      <c r="I25" s="15">
        <f ca="1">SUMIFS(historico_incidencia_concello[[Ajuste]:[Ajuste]],historico_incidencia_concello[[NOME]:[NOME]],$B25,historico_incidencia_concello[[Fecha]:[Fecha]],I$4)</f>
        <v>33</v>
      </c>
      <c r="J25" s="15">
        <f ca="1">SUMIFS(historico_incidencia_concello[[Ajuste]:[Ajuste]],historico_incidencia_concello[[NOME]:[NOME]],$B25,historico_incidencia_concello[[Fecha]:[Fecha]],J$4)</f>
        <v>34</v>
      </c>
      <c r="K25" s="15">
        <f ca="1">SUMIFS(historico_incidencia_concello[[Ajuste]:[Ajuste]],historico_incidencia_concello[[NOME]:[NOME]],$B25,historico_incidencia_concello[[Fecha]:[Fecha]],K$4)</f>
        <v>32</v>
      </c>
      <c r="L25" s="15">
        <f ca="1">SUMIFS(historico_incidencia_concello[[Ajuste]:[Ajuste]],historico_incidencia_concello[[NOME]:[NOME]],$B25,historico_incidencia_concello[[Fecha]:[Fecha]],L$4)</f>
        <v>32</v>
      </c>
      <c r="M25" s="15">
        <f ca="1">SUMIFS(historico_incidencia_concello[[Ajuste]:[Ajuste]],historico_incidencia_concello[[NOME]:[NOME]],$B25,historico_incidencia_concello[[Fecha]:[Fecha]],M$4)</f>
        <v>32</v>
      </c>
      <c r="N25" s="15">
        <f ca="1">SUMIFS(historico_incidencia_concello[[Ajuste]:[Ajuste]],historico_incidencia_concello[[NOME]:[NOME]],$B25,historico_incidencia_concello[[Fecha]:[Fecha]],N$4)</f>
        <v>30</v>
      </c>
      <c r="O25" s="15">
        <f ca="1">SUMIFS(historico_incidencia_concello[[Ajuste]:[Ajuste]],historico_incidencia_concello[[NOME]:[NOME]],$B25,historico_incidencia_concello[[Fecha]:[Fecha]],O$4)</f>
        <v>28</v>
      </c>
      <c r="P25" s="15">
        <f ca="1">SUMIFS(historico_incidencia_concello[[Ajuste]:[Ajuste]],historico_incidencia_concello[[NOME]:[NOME]],$B25,historico_incidencia_concello[[Fecha]:[Fecha]],P$4)</f>
        <v>23</v>
      </c>
      <c r="Q25" s="15">
        <f ca="1">SUMIFS(historico_incidencia_concello[[Ajuste]:[Ajuste]],historico_incidencia_concello[[NOME]:[NOME]],$B25,historico_incidencia_concello[[Fecha]:[Fecha]],Q$4)</f>
        <v>23</v>
      </c>
      <c r="R25" s="15">
        <f ca="1">SUMIFS(historico_incidencia_concello[[Ajuste]:[Ajuste]],historico_incidencia_concello[[NOME]:[NOME]],$B25,historico_incidencia_concello[[Fecha]:[Fecha]],R$4)</f>
        <v>20</v>
      </c>
      <c r="S25" s="15">
        <f ca="1">SUMIFS(historico_incidencia_concello[[Ajuste]:[Ajuste]],historico_incidencia_concello[[NOME]:[NOME]],$B25,historico_incidencia_concello[[Fecha]:[Fecha]],S$4)</f>
        <v>17</v>
      </c>
      <c r="T25" s="15">
        <f ca="1">SUMIFS(historico_incidencia_concello[[Ajuste]:[Ajuste]],historico_incidencia_concello[[NOME]:[NOME]],$B25,historico_incidencia_concello[[Fecha]:[Fecha]],T$4)</f>
        <v>15</v>
      </c>
      <c r="U25" s="15">
        <f ca="1">SUMIFS(historico_incidencia_concello[[Ajuste]:[Ajuste]],historico_incidencia_concello[[NOME]:[NOME]],$B25,historico_incidencia_concello[[Fecha]:[Fecha]],U$4)</f>
        <v>5</v>
      </c>
      <c r="V25" s="47">
        <f t="shared" ca="1" si="2"/>
        <v>-0.66666666666666663</v>
      </c>
      <c r="W25" s="28">
        <f t="shared" ca="1" si="3"/>
        <v>0.26717557251908397</v>
      </c>
    </row>
    <row r="26" spans="1:23" x14ac:dyDescent="0.3">
      <c r="A26" s="11">
        <f>MATCH(B26,DatosConcello!C:C,0)</f>
        <v>41</v>
      </c>
      <c r="B26" s="11" t="s">
        <v>50</v>
      </c>
      <c r="C26" s="12" t="s">
        <v>448</v>
      </c>
      <c r="D26" s="12" t="s">
        <v>448</v>
      </c>
      <c r="E26" s="13">
        <v>11347</v>
      </c>
      <c r="F26" s="21">
        <f t="shared" ca="1" si="1"/>
        <v>69</v>
      </c>
      <c r="G26" s="15">
        <f ca="1">SUMIFS(historico_incidencia_concello[[Ajuste]:[Ajuste]],historico_incidencia_concello[[NOME]:[NOME]],$B26,historico_incidencia_concello[[Fecha]:[Fecha]],G$4)</f>
        <v>45</v>
      </c>
      <c r="H26" s="15">
        <f ca="1">SUMIFS(historico_incidencia_concello[[Ajuste]:[Ajuste]],historico_incidencia_concello[[NOME]:[NOME]],$B26,historico_incidencia_concello[[Fecha]:[Fecha]],H$4)</f>
        <v>44</v>
      </c>
      <c r="I26" s="15">
        <f ca="1">SUMIFS(historico_incidencia_concello[[Ajuste]:[Ajuste]],historico_incidencia_concello[[NOME]:[NOME]],$B26,historico_incidencia_concello[[Fecha]:[Fecha]],I$4)</f>
        <v>45</v>
      </c>
      <c r="J26" s="15">
        <f ca="1">SUMIFS(historico_incidencia_concello[[Ajuste]:[Ajuste]],historico_incidencia_concello[[NOME]:[NOME]],$B26,historico_incidencia_concello[[Fecha]:[Fecha]],J$4)</f>
        <v>40</v>
      </c>
      <c r="K26" s="15">
        <f ca="1">SUMIFS(historico_incidencia_concello[[Ajuste]:[Ajuste]],historico_incidencia_concello[[NOME]:[NOME]],$B26,historico_incidencia_concello[[Fecha]:[Fecha]],K$4)</f>
        <v>34</v>
      </c>
      <c r="L26" s="15">
        <f ca="1">SUMIFS(historico_incidencia_concello[[Ajuste]:[Ajuste]],historico_incidencia_concello[[NOME]:[NOME]],$B26,historico_incidencia_concello[[Fecha]:[Fecha]],L$4)</f>
        <v>33</v>
      </c>
      <c r="M26" s="15">
        <f ca="1">SUMIFS(historico_incidencia_concello[[Ajuste]:[Ajuste]],historico_incidencia_concello[[NOME]:[NOME]],$B26,historico_incidencia_concello[[Fecha]:[Fecha]],M$4)</f>
        <v>33</v>
      </c>
      <c r="N26" s="15">
        <f ca="1">SUMIFS(historico_incidencia_concello[[Ajuste]:[Ajuste]],historico_incidencia_concello[[NOME]:[NOME]],$B26,historico_incidencia_concello[[Fecha]:[Fecha]],N$4)</f>
        <v>30</v>
      </c>
      <c r="O26" s="15">
        <f ca="1">SUMIFS(historico_incidencia_concello[[Ajuste]:[Ajuste]],historico_incidencia_concello[[NOME]:[NOME]],$B26,historico_incidencia_concello[[Fecha]:[Fecha]],O$4)</f>
        <v>31</v>
      </c>
      <c r="P26" s="15">
        <f ca="1">SUMIFS(historico_incidencia_concello[[Ajuste]:[Ajuste]],historico_incidencia_concello[[NOME]:[NOME]],$B26,historico_incidencia_concello[[Fecha]:[Fecha]],P$4)</f>
        <v>23</v>
      </c>
      <c r="Q26" s="15">
        <f ca="1">SUMIFS(historico_incidencia_concello[[Ajuste]:[Ajuste]],historico_incidencia_concello[[NOME]:[NOME]],$B26,historico_incidencia_concello[[Fecha]:[Fecha]],Q$4)</f>
        <v>24</v>
      </c>
      <c r="R26" s="15">
        <f ca="1">SUMIFS(historico_incidencia_concello[[Ajuste]:[Ajuste]],historico_incidencia_concello[[NOME]:[NOME]],$B26,historico_incidencia_concello[[Fecha]:[Fecha]],R$4)</f>
        <v>22</v>
      </c>
      <c r="S26" s="15">
        <f ca="1">SUMIFS(historico_incidencia_concello[[Ajuste]:[Ajuste]],historico_incidencia_concello[[NOME]:[NOME]],$B26,historico_incidencia_concello[[Fecha]:[Fecha]],S$4)</f>
        <v>22</v>
      </c>
      <c r="T26" s="15">
        <f ca="1">SUMIFS(historico_incidencia_concello[[Ajuste]:[Ajuste]],historico_incidencia_concello[[NOME]:[NOME]],$B26,historico_incidencia_concello[[Fecha]:[Fecha]],T$4)</f>
        <v>21</v>
      </c>
      <c r="U26" s="15">
        <f ca="1">SUMIFS(historico_incidencia_concello[[Ajuste]:[Ajuste]],historico_incidencia_concello[[NOME]:[NOME]],$B26,historico_incidencia_concello[[Fecha]:[Fecha]],U$4)</f>
        <v>17</v>
      </c>
      <c r="V26" s="47">
        <f t="shared" ca="1" si="2"/>
        <v>-0.19047619047619047</v>
      </c>
      <c r="W26" s="29">
        <f t="shared" ca="1" si="3"/>
        <v>0.74375000000000002</v>
      </c>
    </row>
    <row r="27" spans="1:23" x14ac:dyDescent="0.3">
      <c r="A27" s="8">
        <f>MATCH(B27,DatosConcello!C:C,0)</f>
        <v>40</v>
      </c>
      <c r="B27" s="8" t="s">
        <v>49</v>
      </c>
      <c r="C27" s="9" t="s">
        <v>448</v>
      </c>
      <c r="D27" s="9" t="s">
        <v>448</v>
      </c>
      <c r="E27" s="10">
        <v>3016</v>
      </c>
      <c r="F27" s="21">
        <f t="shared" ca="1" si="1"/>
        <v>96</v>
      </c>
      <c r="G27" s="15">
        <f ca="1">SUMIFS(historico_incidencia_concello[[Ajuste]:[Ajuste]],historico_incidencia_concello[[NOME]:[NOME]],$B27,historico_incidencia_concello[[Fecha]:[Fecha]],G$4)</f>
        <v>5</v>
      </c>
      <c r="H27" s="15">
        <f ca="1">SUMIFS(historico_incidencia_concello[[Ajuste]:[Ajuste]],historico_incidencia_concello[[NOME]:[NOME]],$B27,historico_incidencia_concello[[Fecha]:[Fecha]],H$4)</f>
        <v>5</v>
      </c>
      <c r="I27" s="15">
        <f ca="1">SUMIFS(historico_incidencia_concello[[Ajuste]:[Ajuste]],historico_incidencia_concello[[NOME]:[NOME]],$B27,historico_incidencia_concello[[Fecha]:[Fecha]],I$4)</f>
        <v>5</v>
      </c>
      <c r="J27" s="15">
        <f ca="1">SUMIFS(historico_incidencia_concello[[Ajuste]:[Ajuste]],historico_incidencia_concello[[NOME]:[NOME]],$B27,historico_incidencia_concello[[Fecha]:[Fecha]],J$4)</f>
        <v>5</v>
      </c>
      <c r="K27" s="15">
        <f ca="1">SUMIFS(historico_incidencia_concello[[Ajuste]:[Ajuste]],historico_incidencia_concello[[NOME]:[NOME]],$B27,historico_incidencia_concello[[Fecha]:[Fecha]],K$4)</f>
        <v>5</v>
      </c>
      <c r="L27" s="15">
        <f ca="1">SUMIFS(historico_incidencia_concello[[Ajuste]:[Ajuste]],historico_incidencia_concello[[NOME]:[NOME]],$B27,historico_incidencia_concello[[Fecha]:[Fecha]],L$4)</f>
        <v>5</v>
      </c>
      <c r="M27" s="15">
        <f ca="1">SUMIFS(historico_incidencia_concello[[Ajuste]:[Ajuste]],historico_incidencia_concello[[NOME]:[NOME]],$B27,historico_incidencia_concello[[Fecha]:[Fecha]],M$4)</f>
        <v>5</v>
      </c>
      <c r="N27" s="15">
        <f ca="1">SUMIFS(historico_incidencia_concello[[Ajuste]:[Ajuste]],historico_incidencia_concello[[NOME]:[NOME]],$B27,historico_incidencia_concello[[Fecha]:[Fecha]],N$4)</f>
        <v>5</v>
      </c>
      <c r="O27" s="15">
        <f ca="1">SUMIFS(historico_incidencia_concello[[Ajuste]:[Ajuste]],historico_incidencia_concello[[NOME]:[NOME]],$B27,historico_incidencia_concello[[Fecha]:[Fecha]],O$4)</f>
        <v>5</v>
      </c>
      <c r="P27" s="15">
        <f ca="1">SUMIFS(historico_incidencia_concello[[Ajuste]:[Ajuste]],historico_incidencia_concello[[NOME]:[NOME]],$B27,historico_incidencia_concello[[Fecha]:[Fecha]],P$4)</f>
        <v>5</v>
      </c>
      <c r="Q27" s="15">
        <f ca="1">SUMIFS(historico_incidencia_concello[[Ajuste]:[Ajuste]],historico_incidencia_concello[[NOME]:[NOME]],$B27,historico_incidencia_concello[[Fecha]:[Fecha]],Q$4)</f>
        <v>5</v>
      </c>
      <c r="R27" s="15">
        <f ca="1">SUMIFS(historico_incidencia_concello[[Ajuste]:[Ajuste]],historico_incidencia_concello[[NOME]:[NOME]],$B27,historico_incidencia_concello[[Fecha]:[Fecha]],R$4)</f>
        <v>5</v>
      </c>
      <c r="S27" s="15">
        <f ca="1">SUMIFS(historico_incidencia_concello[[Ajuste]:[Ajuste]],historico_incidencia_concello[[NOME]:[NOME]],$B27,historico_incidencia_concello[[Fecha]:[Fecha]],S$4)</f>
        <v>5</v>
      </c>
      <c r="T27" s="15">
        <f ca="1">SUMIFS(historico_incidencia_concello[[Ajuste]:[Ajuste]],historico_incidencia_concello[[NOME]:[NOME]],$B27,historico_incidencia_concello[[Fecha]:[Fecha]],T$4)</f>
        <v>5</v>
      </c>
      <c r="U27" s="15">
        <f ca="1">SUMIFS(historico_incidencia_concello[[Ajuste]:[Ajuste]],historico_incidencia_concello[[NOME]:[NOME]],$B27,historico_incidencia_concello[[Fecha]:[Fecha]],U$4)</f>
        <v>5</v>
      </c>
      <c r="V27" s="47">
        <f t="shared" ca="1" si="2"/>
        <v>0</v>
      </c>
      <c r="W27" s="28">
        <f t="shared" ca="1" si="3"/>
        <v>1</v>
      </c>
    </row>
    <row r="28" spans="1:23" x14ac:dyDescent="0.3">
      <c r="A28" s="8">
        <f>MATCH(B28,DatosConcello!C:C,0)</f>
        <v>43</v>
      </c>
      <c r="B28" s="8" t="s">
        <v>52</v>
      </c>
      <c r="C28" s="9" t="s">
        <v>448</v>
      </c>
      <c r="D28" s="9" t="s">
        <v>448</v>
      </c>
      <c r="E28" s="10">
        <v>5391</v>
      </c>
      <c r="F28" s="21">
        <f t="shared" ca="1" si="1"/>
        <v>96</v>
      </c>
      <c r="G28" s="15">
        <f ca="1">SUMIFS(historico_incidencia_concello[[Ajuste]:[Ajuste]],historico_incidencia_concello[[NOME]:[NOME]],$B28,historico_incidencia_concello[[Fecha]:[Fecha]],G$4)</f>
        <v>54</v>
      </c>
      <c r="H28" s="15">
        <f ca="1">SUMIFS(historico_incidencia_concello[[Ajuste]:[Ajuste]],historico_incidencia_concello[[NOME]:[NOME]],$B28,historico_incidencia_concello[[Fecha]:[Fecha]],H$4)</f>
        <v>50</v>
      </c>
      <c r="I28" s="15">
        <f ca="1">SUMIFS(historico_incidencia_concello[[Ajuste]:[Ajuste]],historico_incidencia_concello[[NOME]:[NOME]],$B28,historico_incidencia_concello[[Fecha]:[Fecha]],I$4)</f>
        <v>46</v>
      </c>
      <c r="J28" s="15">
        <f ca="1">SUMIFS(historico_incidencia_concello[[Ajuste]:[Ajuste]],historico_incidencia_concello[[NOME]:[NOME]],$B28,historico_incidencia_concello[[Fecha]:[Fecha]],J$4)</f>
        <v>44</v>
      </c>
      <c r="K28" s="15">
        <f ca="1">SUMIFS(historico_incidencia_concello[[Ajuste]:[Ajuste]],historico_incidencia_concello[[NOME]:[NOME]],$B28,historico_incidencia_concello[[Fecha]:[Fecha]],K$4)</f>
        <v>42</v>
      </c>
      <c r="L28" s="15">
        <f ca="1">SUMIFS(historico_incidencia_concello[[Ajuste]:[Ajuste]],historico_incidencia_concello[[NOME]:[NOME]],$B28,historico_incidencia_concello[[Fecha]:[Fecha]],L$4)</f>
        <v>34</v>
      </c>
      <c r="M28" s="15">
        <f ca="1">SUMIFS(historico_incidencia_concello[[Ajuste]:[Ajuste]],historico_incidencia_concello[[NOME]:[NOME]],$B28,historico_incidencia_concello[[Fecha]:[Fecha]],M$4)</f>
        <v>28</v>
      </c>
      <c r="N28" s="15">
        <f ca="1">SUMIFS(historico_incidencia_concello[[Ajuste]:[Ajuste]],historico_incidencia_concello[[NOME]:[NOME]],$B28,historico_incidencia_concello[[Fecha]:[Fecha]],N$4)</f>
        <v>24</v>
      </c>
      <c r="O28" s="15">
        <f ca="1">SUMIFS(historico_incidencia_concello[[Ajuste]:[Ajuste]],historico_incidencia_concello[[NOME]:[NOME]],$B28,historico_incidencia_concello[[Fecha]:[Fecha]],O$4)</f>
        <v>20</v>
      </c>
      <c r="P28" s="15">
        <f ca="1">SUMIFS(historico_incidencia_concello[[Ajuste]:[Ajuste]],historico_incidencia_concello[[NOME]:[NOME]],$B28,historico_incidencia_concello[[Fecha]:[Fecha]],P$4)</f>
        <v>18</v>
      </c>
      <c r="Q28" s="15">
        <f ca="1">SUMIFS(historico_incidencia_concello[[Ajuste]:[Ajuste]],historico_incidencia_concello[[NOME]:[NOME]],$B28,historico_incidencia_concello[[Fecha]:[Fecha]],Q$4)</f>
        <v>15</v>
      </c>
      <c r="R28" s="15">
        <f ca="1">SUMIFS(historico_incidencia_concello[[Ajuste]:[Ajuste]],historico_incidencia_concello[[NOME]:[NOME]],$B28,historico_incidencia_concello[[Fecha]:[Fecha]],R$4)</f>
        <v>11</v>
      </c>
      <c r="S28" s="15">
        <f ca="1">SUMIFS(historico_incidencia_concello[[Ajuste]:[Ajuste]],historico_incidencia_concello[[NOME]:[NOME]],$B28,historico_incidencia_concello[[Fecha]:[Fecha]],S$4)</f>
        <v>10</v>
      </c>
      <c r="T28" s="15">
        <f ca="1">SUMIFS(historico_incidencia_concello[[Ajuste]:[Ajuste]],historico_incidencia_concello[[NOME]:[NOME]],$B28,historico_incidencia_concello[[Fecha]:[Fecha]],T$4)</f>
        <v>11</v>
      </c>
      <c r="U28" s="15">
        <f ca="1">SUMIFS(historico_incidencia_concello[[Ajuste]:[Ajuste]],historico_incidencia_concello[[NOME]:[NOME]],$B28,historico_incidencia_concello[[Fecha]:[Fecha]],U$4)</f>
        <v>5</v>
      </c>
      <c r="V28" s="47">
        <f t="shared" ca="1" si="2"/>
        <v>-0.54545454545454541</v>
      </c>
      <c r="W28" s="28">
        <f t="shared" ca="1" si="3"/>
        <v>0.3888888888888889</v>
      </c>
    </row>
    <row r="29" spans="1:23" x14ac:dyDescent="0.3">
      <c r="A29" s="11">
        <f>MATCH(B29,DatosConcello!C:C,0)</f>
        <v>48</v>
      </c>
      <c r="B29" s="11" t="s">
        <v>57</v>
      </c>
      <c r="C29" s="12" t="s">
        <v>448</v>
      </c>
      <c r="D29" s="12" t="s">
        <v>448</v>
      </c>
      <c r="E29" s="13">
        <v>6200</v>
      </c>
      <c r="F29" s="21">
        <f t="shared" ca="1" si="1"/>
        <v>96</v>
      </c>
      <c r="G29" s="15">
        <f ca="1">SUMIFS(historico_incidencia_concello[[Ajuste]:[Ajuste]],historico_incidencia_concello[[NOME]:[NOME]],$B29,historico_incidencia_concello[[Fecha]:[Fecha]],G$4)</f>
        <v>5</v>
      </c>
      <c r="H29" s="15">
        <f ca="1">SUMIFS(historico_incidencia_concello[[Ajuste]:[Ajuste]],historico_incidencia_concello[[NOME]:[NOME]],$B29,historico_incidencia_concello[[Fecha]:[Fecha]],H$4)</f>
        <v>11</v>
      </c>
      <c r="I29" s="15">
        <f ca="1">SUMIFS(historico_incidencia_concello[[Ajuste]:[Ajuste]],historico_incidencia_concello[[NOME]:[NOME]],$B29,historico_incidencia_concello[[Fecha]:[Fecha]],I$4)</f>
        <v>11</v>
      </c>
      <c r="J29" s="15">
        <f ca="1">SUMIFS(historico_incidencia_concello[[Ajuste]:[Ajuste]],historico_incidencia_concello[[NOME]:[NOME]],$B29,historico_incidencia_concello[[Fecha]:[Fecha]],J$4)</f>
        <v>10</v>
      </c>
      <c r="K29" s="15">
        <f ca="1">SUMIFS(historico_incidencia_concello[[Ajuste]:[Ajuste]],historico_incidencia_concello[[NOME]:[NOME]],$B29,historico_incidencia_concello[[Fecha]:[Fecha]],K$4)</f>
        <v>10</v>
      </c>
      <c r="L29" s="15">
        <f ca="1">SUMIFS(historico_incidencia_concello[[Ajuste]:[Ajuste]],historico_incidencia_concello[[NOME]:[NOME]],$B29,historico_incidencia_concello[[Fecha]:[Fecha]],L$4)</f>
        <v>10</v>
      </c>
      <c r="M29" s="15">
        <f ca="1">SUMIFS(historico_incidencia_concello[[Ajuste]:[Ajuste]],historico_incidencia_concello[[NOME]:[NOME]],$B29,historico_incidencia_concello[[Fecha]:[Fecha]],M$4)</f>
        <v>10</v>
      </c>
      <c r="N29" s="15">
        <f ca="1">SUMIFS(historico_incidencia_concello[[Ajuste]:[Ajuste]],historico_incidencia_concello[[NOME]:[NOME]],$B29,historico_incidencia_concello[[Fecha]:[Fecha]],N$4)</f>
        <v>11</v>
      </c>
      <c r="O29" s="15">
        <f ca="1">SUMIFS(historico_incidencia_concello[[Ajuste]:[Ajuste]],historico_incidencia_concello[[NOME]:[NOME]],$B29,historico_incidencia_concello[[Fecha]:[Fecha]],O$4)</f>
        <v>11</v>
      </c>
      <c r="P29" s="15">
        <f ca="1">SUMIFS(historico_incidencia_concello[[Ajuste]:[Ajuste]],historico_incidencia_concello[[NOME]:[NOME]],$B29,historico_incidencia_concello[[Fecha]:[Fecha]],P$4)</f>
        <v>11</v>
      </c>
      <c r="Q29" s="15">
        <f ca="1">SUMIFS(historico_incidencia_concello[[Ajuste]:[Ajuste]],historico_incidencia_concello[[NOME]:[NOME]],$B29,historico_incidencia_concello[[Fecha]:[Fecha]],Q$4)</f>
        <v>10</v>
      </c>
      <c r="R29" s="15">
        <f ca="1">SUMIFS(historico_incidencia_concello[[Ajuste]:[Ajuste]],historico_incidencia_concello[[NOME]:[NOME]],$B29,historico_incidencia_concello[[Fecha]:[Fecha]],R$4)</f>
        <v>5</v>
      </c>
      <c r="S29" s="15">
        <f ca="1">SUMIFS(historico_incidencia_concello[[Ajuste]:[Ajuste]],historico_incidencia_concello[[NOME]:[NOME]],$B29,historico_incidencia_concello[[Fecha]:[Fecha]],S$4)</f>
        <v>5</v>
      </c>
      <c r="T29" s="15">
        <f ca="1">SUMIFS(historico_incidencia_concello[[Ajuste]:[Ajuste]],historico_incidencia_concello[[NOME]:[NOME]],$B29,historico_incidencia_concello[[Fecha]:[Fecha]],T$4)</f>
        <v>5</v>
      </c>
      <c r="U29" s="15">
        <f ca="1">SUMIFS(historico_incidencia_concello[[Ajuste]:[Ajuste]],historico_incidencia_concello[[NOME]:[NOME]],$B29,historico_incidencia_concello[[Fecha]:[Fecha]],U$4)</f>
        <v>5</v>
      </c>
      <c r="V29" s="47">
        <f t="shared" ca="1" si="2"/>
        <v>0</v>
      </c>
      <c r="W29" s="29">
        <f t="shared" ca="1" si="3"/>
        <v>0.67307692307692302</v>
      </c>
    </row>
    <row r="30" spans="1:23" x14ac:dyDescent="0.3">
      <c r="A30" s="8">
        <f>MATCH(B30,DatosConcello!C:C,0)</f>
        <v>52</v>
      </c>
      <c r="B30" s="8" t="s">
        <v>61</v>
      </c>
      <c r="C30" s="9" t="s">
        <v>448</v>
      </c>
      <c r="D30" s="9" t="s">
        <v>448</v>
      </c>
      <c r="E30" s="10">
        <v>4657</v>
      </c>
      <c r="F30" s="21">
        <f t="shared" ca="1" si="1"/>
        <v>31</v>
      </c>
      <c r="G30" s="15">
        <f ca="1">SUMIFS(historico_incidencia_concello[[Ajuste]:[Ajuste]],historico_incidencia_concello[[NOME]:[NOME]],$B30,historico_incidencia_concello[[Fecha]:[Fecha]],G$4)</f>
        <v>28</v>
      </c>
      <c r="H30" s="15">
        <f ca="1">SUMIFS(historico_incidencia_concello[[Ajuste]:[Ajuste]],historico_incidencia_concello[[NOME]:[NOME]],$B30,historico_incidencia_concello[[Fecha]:[Fecha]],H$4)</f>
        <v>35</v>
      </c>
      <c r="I30" s="15">
        <f ca="1">SUMIFS(historico_incidencia_concello[[Ajuste]:[Ajuste]],historico_incidencia_concello[[NOME]:[NOME]],$B30,historico_incidencia_concello[[Fecha]:[Fecha]],I$4)</f>
        <v>45</v>
      </c>
      <c r="J30" s="15">
        <f ca="1">SUMIFS(historico_incidencia_concello[[Ajuste]:[Ajuste]],historico_incidencia_concello[[NOME]:[NOME]],$B30,historico_incidencia_concello[[Fecha]:[Fecha]],J$4)</f>
        <v>44</v>
      </c>
      <c r="K30" s="15">
        <f ca="1">SUMIFS(historico_incidencia_concello[[Ajuste]:[Ajuste]],historico_incidencia_concello[[NOME]:[NOME]],$B30,historico_incidencia_concello[[Fecha]:[Fecha]],K$4)</f>
        <v>44</v>
      </c>
      <c r="L30" s="15">
        <f ca="1">SUMIFS(historico_incidencia_concello[[Ajuste]:[Ajuste]],historico_incidencia_concello[[NOME]:[NOME]],$B30,historico_incidencia_concello[[Fecha]:[Fecha]],L$4)</f>
        <v>45</v>
      </c>
      <c r="M30" s="15">
        <f ca="1">SUMIFS(historico_incidencia_concello[[Ajuste]:[Ajuste]],historico_incidencia_concello[[NOME]:[NOME]],$B30,historico_incidencia_concello[[Fecha]:[Fecha]],M$4)</f>
        <v>46</v>
      </c>
      <c r="N30" s="15">
        <f ca="1">SUMIFS(historico_incidencia_concello[[Ajuste]:[Ajuste]],historico_incidencia_concello[[NOME]:[NOME]],$B30,historico_incidencia_concello[[Fecha]:[Fecha]],N$4)</f>
        <v>49</v>
      </c>
      <c r="O30" s="15">
        <f ca="1">SUMIFS(historico_incidencia_concello[[Ajuste]:[Ajuste]],historico_incidencia_concello[[NOME]:[NOME]],$B30,historico_incidencia_concello[[Fecha]:[Fecha]],O$4)</f>
        <v>49</v>
      </c>
      <c r="P30" s="15">
        <f ca="1">SUMIFS(historico_incidencia_concello[[Ajuste]:[Ajuste]],historico_incidencia_concello[[NOME]:[NOME]],$B30,historico_incidencia_concello[[Fecha]:[Fecha]],P$4)</f>
        <v>50</v>
      </c>
      <c r="Q30" s="15">
        <f ca="1">SUMIFS(historico_incidencia_concello[[Ajuste]:[Ajuste]],historico_incidencia_concello[[NOME]:[NOME]],$B30,historico_incidencia_concello[[Fecha]:[Fecha]],Q$4)</f>
        <v>50</v>
      </c>
      <c r="R30" s="15">
        <f ca="1">SUMIFS(historico_incidencia_concello[[Ajuste]:[Ajuste]],historico_incidencia_concello[[NOME]:[NOME]],$B30,historico_incidencia_concello[[Fecha]:[Fecha]],R$4)</f>
        <v>45</v>
      </c>
      <c r="S30" s="15">
        <f ca="1">SUMIFS(historico_incidencia_concello[[Ajuste]:[Ajuste]],historico_incidencia_concello[[NOME]:[NOME]],$B30,historico_incidencia_concello[[Fecha]:[Fecha]],S$4)</f>
        <v>43</v>
      </c>
      <c r="T30" s="15">
        <f ca="1">SUMIFS(historico_incidencia_concello[[Ajuste]:[Ajuste]],historico_incidencia_concello[[NOME]:[NOME]],$B30,historico_incidencia_concello[[Fecha]:[Fecha]],T$4)</f>
        <v>43</v>
      </c>
      <c r="U30" s="15">
        <f ca="1">SUMIFS(historico_incidencia_concello[[Ajuste]:[Ajuste]],historico_incidencia_concello[[NOME]:[NOME]],$B30,historico_incidencia_concello[[Fecha]:[Fecha]],U$4)</f>
        <v>34</v>
      </c>
      <c r="V30" s="47">
        <f t="shared" ca="1" si="2"/>
        <v>-0.20930232558139536</v>
      </c>
      <c r="W30" s="28">
        <f t="shared" ca="1" si="3"/>
        <v>0.7579617834394905</v>
      </c>
    </row>
    <row r="31" spans="1:23" x14ac:dyDescent="0.3">
      <c r="A31" s="11">
        <f>MATCH(B31,DatosConcello!C:C,0)</f>
        <v>58</v>
      </c>
      <c r="B31" s="11" t="s">
        <v>67</v>
      </c>
      <c r="C31" s="12" t="s">
        <v>448</v>
      </c>
      <c r="D31" s="12" t="s">
        <v>448</v>
      </c>
      <c r="E31" s="13">
        <v>36075</v>
      </c>
      <c r="F31" s="21">
        <f t="shared" ca="1" si="1"/>
        <v>57</v>
      </c>
      <c r="G31" s="15">
        <f ca="1">SUMIFS(historico_incidencia_concello[[Ajuste]:[Ajuste]],historico_incidencia_concello[[NOME]:[NOME]],$B31,historico_incidencia_concello[[Fecha]:[Fecha]],G$4)</f>
        <v>50</v>
      </c>
      <c r="H31" s="15">
        <f ca="1">SUMIFS(historico_incidencia_concello[[Ajuste]:[Ajuste]],historico_incidencia_concello[[NOME]:[NOME]],$B31,historico_incidencia_concello[[Fecha]:[Fecha]],H$4)</f>
        <v>45</v>
      </c>
      <c r="I31" s="15">
        <f ca="1">SUMIFS(historico_incidencia_concello[[Ajuste]:[Ajuste]],historico_incidencia_concello[[NOME]:[NOME]],$B31,historico_incidencia_concello[[Fecha]:[Fecha]],I$4)</f>
        <v>41</v>
      </c>
      <c r="J31" s="15">
        <f ca="1">SUMIFS(historico_incidencia_concello[[Ajuste]:[Ajuste]],historico_incidencia_concello[[NOME]:[NOME]],$B31,historico_incidencia_concello[[Fecha]:[Fecha]],J$4)</f>
        <v>37</v>
      </c>
      <c r="K31" s="15">
        <f ca="1">SUMIFS(historico_incidencia_concello[[Ajuste]:[Ajuste]],historico_incidencia_concello[[NOME]:[NOME]],$B31,historico_incidencia_concello[[Fecha]:[Fecha]],K$4)</f>
        <v>36</v>
      </c>
      <c r="L31" s="15">
        <f ca="1">SUMIFS(historico_incidencia_concello[[Ajuste]:[Ajuste]],historico_incidencia_concello[[NOME]:[NOME]],$B31,historico_incidencia_concello[[Fecha]:[Fecha]],L$4)</f>
        <v>35</v>
      </c>
      <c r="M31" s="15">
        <f ca="1">SUMIFS(historico_incidencia_concello[[Ajuste]:[Ajuste]],historico_incidencia_concello[[NOME]:[NOME]],$B31,historico_incidencia_concello[[Fecha]:[Fecha]],M$4)</f>
        <v>31</v>
      </c>
      <c r="N31" s="15">
        <f ca="1">SUMIFS(historico_incidencia_concello[[Ajuste]:[Ajuste]],historico_incidencia_concello[[NOME]:[NOME]],$B31,historico_incidencia_concello[[Fecha]:[Fecha]],N$4)</f>
        <v>29</v>
      </c>
      <c r="O31" s="15">
        <f ca="1">SUMIFS(historico_incidencia_concello[[Ajuste]:[Ajuste]],historico_incidencia_concello[[NOME]:[NOME]],$B31,historico_incidencia_concello[[Fecha]:[Fecha]],O$4)</f>
        <v>26</v>
      </c>
      <c r="P31" s="15">
        <f ca="1">SUMIFS(historico_incidencia_concello[[Ajuste]:[Ajuste]],historico_incidencia_concello[[NOME]:[NOME]],$B31,historico_incidencia_concello[[Fecha]:[Fecha]],P$4)</f>
        <v>25</v>
      </c>
      <c r="Q31" s="15">
        <f ca="1">SUMIFS(historico_incidencia_concello[[Ajuste]:[Ajuste]],historico_incidencia_concello[[NOME]:[NOME]],$B31,historico_incidencia_concello[[Fecha]:[Fecha]],Q$4)</f>
        <v>26</v>
      </c>
      <c r="R31" s="15">
        <f ca="1">SUMIFS(historico_incidencia_concello[[Ajuste]:[Ajuste]],historico_incidencia_concello[[NOME]:[NOME]],$B31,historico_incidencia_concello[[Fecha]:[Fecha]],R$4)</f>
        <v>22</v>
      </c>
      <c r="S31" s="15">
        <f ca="1">SUMIFS(historico_incidencia_concello[[Ajuste]:[Ajuste]],historico_incidencia_concello[[NOME]:[NOME]],$B31,historico_incidencia_concello[[Fecha]:[Fecha]],S$4)</f>
        <v>25</v>
      </c>
      <c r="T31" s="15">
        <f ca="1">SUMIFS(historico_incidencia_concello[[Ajuste]:[Ajuste]],historico_incidencia_concello[[NOME]:[NOME]],$B31,historico_incidencia_concello[[Fecha]:[Fecha]],T$4)</f>
        <v>22</v>
      </c>
      <c r="U31" s="15">
        <f ca="1">SUMIFS(historico_incidencia_concello[[Ajuste]:[Ajuste]],historico_incidencia_concello[[NOME]:[NOME]],$B31,historico_incidencia_concello[[Fecha]:[Fecha]],U$4)</f>
        <v>20</v>
      </c>
      <c r="V31" s="47">
        <f t="shared" ca="1" si="2"/>
        <v>-9.0909090909090912E-2</v>
      </c>
      <c r="W31" s="29">
        <f t="shared" ca="1" si="3"/>
        <v>0.84337349397590355</v>
      </c>
    </row>
    <row r="32" spans="1:23" x14ac:dyDescent="0.3">
      <c r="A32" s="8">
        <f>MATCH(B32,DatosConcello!C:C,0)</f>
        <v>94</v>
      </c>
      <c r="B32" s="8" t="s">
        <v>103</v>
      </c>
      <c r="C32" s="9" t="s">
        <v>448</v>
      </c>
      <c r="D32" s="9" t="s">
        <v>448</v>
      </c>
      <c r="E32" s="10">
        <v>5101</v>
      </c>
      <c r="F32" s="21">
        <f t="shared" ca="1" si="1"/>
        <v>96</v>
      </c>
      <c r="G32" s="15">
        <f ca="1">SUMIFS(historico_incidencia_concello[[Ajuste]:[Ajuste]],historico_incidencia_concello[[NOME]:[NOME]],$B32,historico_incidencia_concello[[Fecha]:[Fecha]],G$4)</f>
        <v>5</v>
      </c>
      <c r="H32" s="15">
        <f ca="1">SUMIFS(historico_incidencia_concello[[Ajuste]:[Ajuste]],historico_incidencia_concello[[NOME]:[NOME]],$B32,historico_incidencia_concello[[Fecha]:[Fecha]],H$4)</f>
        <v>5</v>
      </c>
      <c r="I32" s="15">
        <f ca="1">SUMIFS(historico_incidencia_concello[[Ajuste]:[Ajuste]],historico_incidencia_concello[[NOME]:[NOME]],$B32,historico_incidencia_concello[[Fecha]:[Fecha]],I$4)</f>
        <v>5</v>
      </c>
      <c r="J32" s="15">
        <f ca="1">SUMIFS(historico_incidencia_concello[[Ajuste]:[Ajuste]],historico_incidencia_concello[[NOME]:[NOME]],$B32,historico_incidencia_concello[[Fecha]:[Fecha]],J$4)</f>
        <v>5</v>
      </c>
      <c r="K32" s="15">
        <f ca="1">SUMIFS(historico_incidencia_concello[[Ajuste]:[Ajuste]],historico_incidencia_concello[[NOME]:[NOME]],$B32,historico_incidencia_concello[[Fecha]:[Fecha]],K$4)</f>
        <v>5</v>
      </c>
      <c r="L32" s="15">
        <f ca="1">SUMIFS(historico_incidencia_concello[[Ajuste]:[Ajuste]],historico_incidencia_concello[[NOME]:[NOME]],$B32,historico_incidencia_concello[[Fecha]:[Fecha]],L$4)</f>
        <v>5</v>
      </c>
      <c r="M32" s="15">
        <f ca="1">SUMIFS(historico_incidencia_concello[[Ajuste]:[Ajuste]],historico_incidencia_concello[[NOME]:[NOME]],$B32,historico_incidencia_concello[[Fecha]:[Fecha]],M$4)</f>
        <v>5</v>
      </c>
      <c r="N32" s="15">
        <f ca="1">SUMIFS(historico_incidencia_concello[[Ajuste]:[Ajuste]],historico_incidencia_concello[[NOME]:[NOME]],$B32,historico_incidencia_concello[[Fecha]:[Fecha]],N$4)</f>
        <v>5</v>
      </c>
      <c r="O32" s="15">
        <f ca="1">SUMIFS(historico_incidencia_concello[[Ajuste]:[Ajuste]],historico_incidencia_concello[[NOME]:[NOME]],$B32,historico_incidencia_concello[[Fecha]:[Fecha]],O$4)</f>
        <v>5</v>
      </c>
      <c r="P32" s="15">
        <f ca="1">SUMIFS(historico_incidencia_concello[[Ajuste]:[Ajuste]],historico_incidencia_concello[[NOME]:[NOME]],$B32,historico_incidencia_concello[[Fecha]:[Fecha]],P$4)</f>
        <v>5</v>
      </c>
      <c r="Q32" s="15">
        <f ca="1">SUMIFS(historico_incidencia_concello[[Ajuste]:[Ajuste]],historico_incidencia_concello[[NOME]:[NOME]],$B32,historico_incidencia_concello[[Fecha]:[Fecha]],Q$4)</f>
        <v>5</v>
      </c>
      <c r="R32" s="15">
        <f ca="1">SUMIFS(historico_incidencia_concello[[Ajuste]:[Ajuste]],historico_incidencia_concello[[NOME]:[NOME]],$B32,historico_incidencia_concello[[Fecha]:[Fecha]],R$4)</f>
        <v>5</v>
      </c>
      <c r="S32" s="15">
        <f ca="1">SUMIFS(historico_incidencia_concello[[Ajuste]:[Ajuste]],historico_incidencia_concello[[NOME]:[NOME]],$B32,historico_incidencia_concello[[Fecha]:[Fecha]],S$4)</f>
        <v>5</v>
      </c>
      <c r="T32" s="15">
        <f ca="1">SUMIFS(historico_incidencia_concello[[Ajuste]:[Ajuste]],historico_incidencia_concello[[NOME]:[NOME]],$B32,historico_incidencia_concello[[Fecha]:[Fecha]],T$4)</f>
        <v>5</v>
      </c>
      <c r="U32" s="15">
        <f ca="1">SUMIFS(historico_incidencia_concello[[Ajuste]:[Ajuste]],historico_incidencia_concello[[NOME]:[NOME]],$B32,historico_incidencia_concello[[Fecha]:[Fecha]],U$4)</f>
        <v>5</v>
      </c>
      <c r="V32" s="47">
        <f t="shared" ca="1" si="2"/>
        <v>0</v>
      </c>
      <c r="W32" s="28">
        <f t="shared" ca="1" si="3"/>
        <v>1</v>
      </c>
    </row>
    <row r="33" spans="1:23" x14ac:dyDescent="0.3">
      <c r="A33" s="11">
        <f>MATCH(B33,DatosConcello!C:C,0)</f>
        <v>63</v>
      </c>
      <c r="B33" s="11" t="s">
        <v>72</v>
      </c>
      <c r="C33" s="12" t="s">
        <v>448</v>
      </c>
      <c r="D33" s="12" t="s">
        <v>448</v>
      </c>
      <c r="E33" s="13">
        <v>2394</v>
      </c>
      <c r="F33" s="21">
        <f t="shared" ca="1" si="1"/>
        <v>96</v>
      </c>
      <c r="G33" s="15">
        <f ca="1">SUMIFS(historico_incidencia_concello[[Ajuste]:[Ajuste]],historico_incidencia_concello[[NOME]:[NOME]],$B33,historico_incidencia_concello[[Fecha]:[Fecha]],G$4)</f>
        <v>10</v>
      </c>
      <c r="H33" s="15">
        <f ca="1">SUMIFS(historico_incidencia_concello[[Ajuste]:[Ajuste]],historico_incidencia_concello[[NOME]:[NOME]],$B33,historico_incidencia_concello[[Fecha]:[Fecha]],H$4)</f>
        <v>10</v>
      </c>
      <c r="I33" s="15">
        <f ca="1">SUMIFS(historico_incidencia_concello[[Ajuste]:[Ajuste]],historico_incidencia_concello[[NOME]:[NOME]],$B33,historico_incidencia_concello[[Fecha]:[Fecha]],I$4)</f>
        <v>10</v>
      </c>
      <c r="J33" s="15">
        <f ca="1">SUMIFS(historico_incidencia_concello[[Ajuste]:[Ajuste]],historico_incidencia_concello[[NOME]:[NOME]],$B33,historico_incidencia_concello[[Fecha]:[Fecha]],J$4)</f>
        <v>11</v>
      </c>
      <c r="K33" s="15">
        <f ca="1">SUMIFS(historico_incidencia_concello[[Ajuste]:[Ajuste]],historico_incidencia_concello[[NOME]:[NOME]],$B33,historico_incidencia_concello[[Fecha]:[Fecha]],K$4)</f>
        <v>11</v>
      </c>
      <c r="L33" s="15">
        <f ca="1">SUMIFS(historico_incidencia_concello[[Ajuste]:[Ajuste]],historico_incidencia_concello[[NOME]:[NOME]],$B33,historico_incidencia_concello[[Fecha]:[Fecha]],L$4)</f>
        <v>10</v>
      </c>
      <c r="M33" s="15">
        <f ca="1">SUMIFS(historico_incidencia_concello[[Ajuste]:[Ajuste]],historico_incidencia_concello[[NOME]:[NOME]],$B33,historico_incidencia_concello[[Fecha]:[Fecha]],M$4)</f>
        <v>10</v>
      </c>
      <c r="N33" s="15">
        <f ca="1">SUMIFS(historico_incidencia_concello[[Ajuste]:[Ajuste]],historico_incidencia_concello[[NOME]:[NOME]],$B33,historico_incidencia_concello[[Fecha]:[Fecha]],N$4)</f>
        <v>10</v>
      </c>
      <c r="O33" s="15">
        <f ca="1">SUMIFS(historico_incidencia_concello[[Ajuste]:[Ajuste]],historico_incidencia_concello[[NOME]:[NOME]],$B33,historico_incidencia_concello[[Fecha]:[Fecha]],O$4)</f>
        <v>5</v>
      </c>
      <c r="P33" s="15">
        <f ca="1">SUMIFS(historico_incidencia_concello[[Ajuste]:[Ajuste]],historico_incidencia_concello[[NOME]:[NOME]],$B33,historico_incidencia_concello[[Fecha]:[Fecha]],P$4)</f>
        <v>5</v>
      </c>
      <c r="Q33" s="15">
        <f ca="1">SUMIFS(historico_incidencia_concello[[Ajuste]:[Ajuste]],historico_incidencia_concello[[NOME]:[NOME]],$B33,historico_incidencia_concello[[Fecha]:[Fecha]],Q$4)</f>
        <v>5</v>
      </c>
      <c r="R33" s="15">
        <f ca="1">SUMIFS(historico_incidencia_concello[[Ajuste]:[Ajuste]],historico_incidencia_concello[[NOME]:[NOME]],$B33,historico_incidencia_concello[[Fecha]:[Fecha]],R$4)</f>
        <v>5</v>
      </c>
      <c r="S33" s="15">
        <f ca="1">SUMIFS(historico_incidencia_concello[[Ajuste]:[Ajuste]],historico_incidencia_concello[[NOME]:[NOME]],$B33,historico_incidencia_concello[[Fecha]:[Fecha]],S$4)</f>
        <v>5</v>
      </c>
      <c r="T33" s="15">
        <f ca="1">SUMIFS(historico_incidencia_concello[[Ajuste]:[Ajuste]],historico_incidencia_concello[[NOME]:[NOME]],$B33,historico_incidencia_concello[[Fecha]:[Fecha]],T$4)</f>
        <v>5</v>
      </c>
      <c r="U33" s="15">
        <f ca="1">SUMIFS(historico_incidencia_concello[[Ajuste]:[Ajuste]],historico_incidencia_concello[[NOME]:[NOME]],$B33,historico_incidencia_concello[[Fecha]:[Fecha]],U$4)</f>
        <v>5</v>
      </c>
      <c r="V33" s="47">
        <f t="shared" ca="1" si="2"/>
        <v>0</v>
      </c>
      <c r="W33" s="29">
        <f t="shared" ca="1" si="3"/>
        <v>1</v>
      </c>
    </row>
    <row r="34" spans="1:23" x14ac:dyDescent="0.3">
      <c r="A34" s="11">
        <f>MATCH(B34,DatosConcello!C:C,0)</f>
        <v>67</v>
      </c>
      <c r="B34" s="11" t="s">
        <v>76</v>
      </c>
      <c r="C34" s="12" t="s">
        <v>448</v>
      </c>
      <c r="D34" s="12" t="s">
        <v>448</v>
      </c>
      <c r="E34" s="13">
        <v>5502</v>
      </c>
      <c r="F34" s="21">
        <f t="shared" ca="1" si="1"/>
        <v>66</v>
      </c>
      <c r="G34" s="15">
        <f ca="1">SUMIFS(historico_incidencia_concello[[Ajuste]:[Ajuste]],historico_incidencia_concello[[NOME]:[NOME]],$B34,historico_incidencia_concello[[Fecha]:[Fecha]],G$4)</f>
        <v>34</v>
      </c>
      <c r="H34" s="15">
        <f ca="1">SUMIFS(historico_incidencia_concello[[Ajuste]:[Ajuste]],historico_incidencia_concello[[NOME]:[NOME]],$B34,historico_incidencia_concello[[Fecha]:[Fecha]],H$4)</f>
        <v>30</v>
      </c>
      <c r="I34" s="15">
        <f ca="1">SUMIFS(historico_incidencia_concello[[Ajuste]:[Ajuste]],historico_incidencia_concello[[NOME]:[NOME]],$B34,historico_incidencia_concello[[Fecha]:[Fecha]],I$4)</f>
        <v>35</v>
      </c>
      <c r="J34" s="15">
        <f ca="1">SUMIFS(historico_incidencia_concello[[Ajuste]:[Ajuste]],historico_incidencia_concello[[NOME]:[NOME]],$B34,historico_incidencia_concello[[Fecha]:[Fecha]],J$4)</f>
        <v>30</v>
      </c>
      <c r="K34" s="15">
        <f ca="1">SUMIFS(historico_incidencia_concello[[Ajuste]:[Ajuste]],historico_incidencia_concello[[NOME]:[NOME]],$B34,historico_incidencia_concello[[Fecha]:[Fecha]],K$4)</f>
        <v>29</v>
      </c>
      <c r="L34" s="15">
        <f ca="1">SUMIFS(historico_incidencia_concello[[Ajuste]:[Ajuste]],historico_incidencia_concello[[NOME]:[NOME]],$B34,historico_incidencia_concello[[Fecha]:[Fecha]],L$4)</f>
        <v>28</v>
      </c>
      <c r="M34" s="15">
        <f ca="1">SUMIFS(historico_incidencia_concello[[Ajuste]:[Ajuste]],historico_incidencia_concello[[NOME]:[NOME]],$B34,historico_incidencia_concello[[Fecha]:[Fecha]],M$4)</f>
        <v>30</v>
      </c>
      <c r="N34" s="15">
        <f ca="1">SUMIFS(historico_incidencia_concello[[Ajuste]:[Ajuste]],historico_incidencia_concello[[NOME]:[NOME]],$B34,historico_incidencia_concello[[Fecha]:[Fecha]],N$4)</f>
        <v>30</v>
      </c>
      <c r="O34" s="15">
        <f ca="1">SUMIFS(historico_incidencia_concello[[Ajuste]:[Ajuste]],historico_incidencia_concello[[NOME]:[NOME]],$B34,historico_incidencia_concello[[Fecha]:[Fecha]],O$4)</f>
        <v>29</v>
      </c>
      <c r="P34" s="15">
        <f ca="1">SUMIFS(historico_incidencia_concello[[Ajuste]:[Ajuste]],historico_incidencia_concello[[NOME]:[NOME]],$B34,historico_incidencia_concello[[Fecha]:[Fecha]],P$4)</f>
        <v>27</v>
      </c>
      <c r="Q34" s="15">
        <f ca="1">SUMIFS(historico_incidencia_concello[[Ajuste]:[Ajuste]],historico_incidencia_concello[[NOME]:[NOME]],$B34,historico_incidencia_concello[[Fecha]:[Fecha]],Q$4)</f>
        <v>24</v>
      </c>
      <c r="R34" s="15">
        <f ca="1">SUMIFS(historico_incidencia_concello[[Ajuste]:[Ajuste]],historico_incidencia_concello[[NOME]:[NOME]],$B34,historico_incidencia_concello[[Fecha]:[Fecha]],R$4)</f>
        <v>22</v>
      </c>
      <c r="S34" s="15">
        <f ca="1">SUMIFS(historico_incidencia_concello[[Ajuste]:[Ajuste]],historico_incidencia_concello[[NOME]:[NOME]],$B34,historico_incidencia_concello[[Fecha]:[Fecha]],S$4)</f>
        <v>22</v>
      </c>
      <c r="T34" s="15">
        <f ca="1">SUMIFS(historico_incidencia_concello[[Ajuste]:[Ajuste]],historico_incidencia_concello[[NOME]:[NOME]],$B34,historico_incidencia_concello[[Fecha]:[Fecha]],T$4)</f>
        <v>21</v>
      </c>
      <c r="U34" s="15">
        <f ca="1">SUMIFS(historico_incidencia_concello[[Ajuste]:[Ajuste]],historico_incidencia_concello[[NOME]:[NOME]],$B34,historico_incidencia_concello[[Fecha]:[Fecha]],U$4)</f>
        <v>18</v>
      </c>
      <c r="V34" s="47">
        <f t="shared" ca="1" si="2"/>
        <v>-0.14285714285714285</v>
      </c>
      <c r="W34" s="29">
        <f t="shared" ca="1" si="3"/>
        <v>0.77300613496932513</v>
      </c>
    </row>
    <row r="35" spans="1:23" x14ac:dyDescent="0.3">
      <c r="A35" s="8">
        <f>MATCH(B35,DatosConcello!C:C,0)</f>
        <v>74</v>
      </c>
      <c r="B35" s="8" t="s">
        <v>83</v>
      </c>
      <c r="C35" s="9" t="s">
        <v>448</v>
      </c>
      <c r="D35" s="9" t="s">
        <v>448</v>
      </c>
      <c r="E35" s="10">
        <v>15841</v>
      </c>
      <c r="F35" s="21">
        <f t="shared" ca="1" si="1"/>
        <v>90</v>
      </c>
      <c r="G35" s="15">
        <f ca="1">SUMIFS(historico_incidencia_concello[[Ajuste]:[Ajuste]],historico_incidencia_concello[[NOME]:[NOME]],$B35,historico_incidencia_concello[[Fecha]:[Fecha]],G$4)</f>
        <v>16</v>
      </c>
      <c r="H35" s="15">
        <f ca="1">SUMIFS(historico_incidencia_concello[[Ajuste]:[Ajuste]],historico_incidencia_concello[[NOME]:[NOME]],$B35,historico_incidencia_concello[[Fecha]:[Fecha]],H$4)</f>
        <v>15</v>
      </c>
      <c r="I35" s="15">
        <f ca="1">SUMIFS(historico_incidencia_concello[[Ajuste]:[Ajuste]],historico_incidencia_concello[[NOME]:[NOME]],$B35,historico_incidencia_concello[[Fecha]:[Fecha]],I$4)</f>
        <v>15</v>
      </c>
      <c r="J35" s="15">
        <f ca="1">SUMIFS(historico_incidencia_concello[[Ajuste]:[Ajuste]],historico_incidencia_concello[[NOME]:[NOME]],$B35,historico_incidencia_concello[[Fecha]:[Fecha]],J$4)</f>
        <v>15</v>
      </c>
      <c r="K35" s="15">
        <f ca="1">SUMIFS(historico_incidencia_concello[[Ajuste]:[Ajuste]],historico_incidencia_concello[[NOME]:[NOME]],$B35,historico_incidencia_concello[[Fecha]:[Fecha]],K$4)</f>
        <v>16</v>
      </c>
      <c r="L35" s="15">
        <f ca="1">SUMIFS(historico_incidencia_concello[[Ajuste]:[Ajuste]],historico_incidencia_concello[[NOME]:[NOME]],$B35,historico_incidencia_concello[[Fecha]:[Fecha]],L$4)</f>
        <v>16</v>
      </c>
      <c r="M35" s="15">
        <f ca="1">SUMIFS(historico_incidencia_concello[[Ajuste]:[Ajuste]],historico_incidencia_concello[[NOME]:[NOME]],$B35,historico_incidencia_concello[[Fecha]:[Fecha]],M$4)</f>
        <v>17</v>
      </c>
      <c r="N35" s="15">
        <f ca="1">SUMIFS(historico_incidencia_concello[[Ajuste]:[Ajuste]],historico_incidencia_concello[[NOME]:[NOME]],$B35,historico_incidencia_concello[[Fecha]:[Fecha]],N$4)</f>
        <v>17</v>
      </c>
      <c r="O35" s="15">
        <f ca="1">SUMIFS(historico_incidencia_concello[[Ajuste]:[Ajuste]],historico_incidencia_concello[[NOME]:[NOME]],$B35,historico_incidencia_concello[[Fecha]:[Fecha]],O$4)</f>
        <v>14</v>
      </c>
      <c r="P35" s="15">
        <f ca="1">SUMIFS(historico_incidencia_concello[[Ajuste]:[Ajuste]],historico_incidencia_concello[[NOME]:[NOME]],$B35,historico_incidencia_concello[[Fecha]:[Fecha]],P$4)</f>
        <v>13</v>
      </c>
      <c r="Q35" s="15">
        <f ca="1">SUMIFS(historico_incidencia_concello[[Ajuste]:[Ajuste]],historico_incidencia_concello[[NOME]:[NOME]],$B35,historico_incidencia_concello[[Fecha]:[Fecha]],Q$4)</f>
        <v>13</v>
      </c>
      <c r="R35" s="15">
        <f ca="1">SUMIFS(historico_incidencia_concello[[Ajuste]:[Ajuste]],historico_incidencia_concello[[NOME]:[NOME]],$B35,historico_incidencia_concello[[Fecha]:[Fecha]],R$4)</f>
        <v>12</v>
      </c>
      <c r="S35" s="15">
        <f ca="1">SUMIFS(historico_incidencia_concello[[Ajuste]:[Ajuste]],historico_incidencia_concello[[NOME]:[NOME]],$B35,historico_incidencia_concello[[Fecha]:[Fecha]],S$4)</f>
        <v>11</v>
      </c>
      <c r="T35" s="15">
        <f ca="1">SUMIFS(historico_incidencia_concello[[Ajuste]:[Ajuste]],historico_incidencia_concello[[NOME]:[NOME]],$B35,historico_incidencia_concello[[Fecha]:[Fecha]],T$4)</f>
        <v>11</v>
      </c>
      <c r="U35" s="15">
        <f ca="1">SUMIFS(historico_incidencia_concello[[Ajuste]:[Ajuste]],historico_incidencia_concello[[NOME]:[NOME]],$B35,historico_incidencia_concello[[Fecha]:[Fecha]],U$4)</f>
        <v>10</v>
      </c>
      <c r="V35" s="47">
        <f t="shared" ca="1" si="2"/>
        <v>-9.0909090909090912E-2</v>
      </c>
      <c r="W35" s="28">
        <f t="shared" ca="1" si="3"/>
        <v>0.83333333333333337</v>
      </c>
    </row>
    <row r="36" spans="1:23" x14ac:dyDescent="0.3">
      <c r="A36" s="11">
        <f>MATCH(B36,DatosConcello!C:C,0)</f>
        <v>79</v>
      </c>
      <c r="B36" s="11" t="s">
        <v>88</v>
      </c>
      <c r="C36" s="12" t="s">
        <v>448</v>
      </c>
      <c r="D36" s="12" t="s">
        <v>448</v>
      </c>
      <c r="E36" s="13">
        <v>1758</v>
      </c>
      <c r="F36" s="21">
        <f t="shared" ca="1" si="1"/>
        <v>96</v>
      </c>
      <c r="G36" s="15">
        <f ca="1">SUMIFS(historico_incidencia_concello[[Ajuste]:[Ajuste]],historico_incidencia_concello[[NOME]:[NOME]],$B36,historico_incidencia_concello[[Fecha]:[Fecha]],G$4)</f>
        <v>5</v>
      </c>
      <c r="H36" s="15">
        <f ca="1">SUMIFS(historico_incidencia_concello[[Ajuste]:[Ajuste]],historico_incidencia_concello[[NOME]:[NOME]],$B36,historico_incidencia_concello[[Fecha]:[Fecha]],H$4)</f>
        <v>5</v>
      </c>
      <c r="I36" s="15">
        <f ca="1">SUMIFS(historico_incidencia_concello[[Ajuste]:[Ajuste]],historico_incidencia_concello[[NOME]:[NOME]],$B36,historico_incidencia_concello[[Fecha]:[Fecha]],I$4)</f>
        <v>5</v>
      </c>
      <c r="J36" s="15">
        <f ca="1">SUMIFS(historico_incidencia_concello[[Ajuste]:[Ajuste]],historico_incidencia_concello[[NOME]:[NOME]],$B36,historico_incidencia_concello[[Fecha]:[Fecha]],J$4)</f>
        <v>5</v>
      </c>
      <c r="K36" s="15">
        <f ca="1">SUMIFS(historico_incidencia_concello[[Ajuste]:[Ajuste]],historico_incidencia_concello[[NOME]:[NOME]],$B36,historico_incidencia_concello[[Fecha]:[Fecha]],K$4)</f>
        <v>5</v>
      </c>
      <c r="L36" s="15">
        <f ca="1">SUMIFS(historico_incidencia_concello[[Ajuste]:[Ajuste]],historico_incidencia_concello[[NOME]:[NOME]],$B36,historico_incidencia_concello[[Fecha]:[Fecha]],L$4)</f>
        <v>5</v>
      </c>
      <c r="M36" s="15">
        <f ca="1">SUMIFS(historico_incidencia_concello[[Ajuste]:[Ajuste]],historico_incidencia_concello[[NOME]:[NOME]],$B36,historico_incidencia_concello[[Fecha]:[Fecha]],M$4)</f>
        <v>5</v>
      </c>
      <c r="N36" s="15">
        <f ca="1">SUMIFS(historico_incidencia_concello[[Ajuste]:[Ajuste]],historico_incidencia_concello[[NOME]:[NOME]],$B36,historico_incidencia_concello[[Fecha]:[Fecha]],N$4)</f>
        <v>5</v>
      </c>
      <c r="O36" s="15">
        <f ca="1">SUMIFS(historico_incidencia_concello[[Ajuste]:[Ajuste]],historico_incidencia_concello[[NOME]:[NOME]],$B36,historico_incidencia_concello[[Fecha]:[Fecha]],O$4)</f>
        <v>5</v>
      </c>
      <c r="P36" s="15">
        <f ca="1">SUMIFS(historico_incidencia_concello[[Ajuste]:[Ajuste]],historico_incidencia_concello[[NOME]:[NOME]],$B36,historico_incidencia_concello[[Fecha]:[Fecha]],P$4)</f>
        <v>0</v>
      </c>
      <c r="Q36" s="15">
        <f ca="1">SUMIFS(historico_incidencia_concello[[Ajuste]:[Ajuste]],historico_incidencia_concello[[NOME]:[NOME]],$B36,historico_incidencia_concello[[Fecha]:[Fecha]],Q$4)</f>
        <v>5</v>
      </c>
      <c r="R36" s="15">
        <f ca="1">SUMIFS(historico_incidencia_concello[[Ajuste]:[Ajuste]],historico_incidencia_concello[[NOME]:[NOME]],$B36,historico_incidencia_concello[[Fecha]:[Fecha]],R$4)</f>
        <v>5</v>
      </c>
      <c r="S36" s="15">
        <f ca="1">SUMIFS(historico_incidencia_concello[[Ajuste]:[Ajuste]],historico_incidencia_concello[[NOME]:[NOME]],$B36,historico_incidencia_concello[[Fecha]:[Fecha]],S$4)</f>
        <v>5</v>
      </c>
      <c r="T36" s="15">
        <f ca="1">SUMIFS(historico_incidencia_concello[[Ajuste]:[Ajuste]],historico_incidencia_concello[[NOME]:[NOME]],$B36,historico_incidencia_concello[[Fecha]:[Fecha]],T$4)</f>
        <v>5</v>
      </c>
      <c r="U36" s="15">
        <f ca="1">SUMIFS(historico_incidencia_concello[[Ajuste]:[Ajuste]],historico_incidencia_concello[[NOME]:[NOME]],$B36,historico_incidencia_concello[[Fecha]:[Fecha]],U$4)</f>
        <v>5</v>
      </c>
      <c r="V36" s="47">
        <f t="shared" ca="1" si="2"/>
        <v>0</v>
      </c>
      <c r="W36" s="29">
        <f t="shared" ca="1" si="3"/>
        <v>1.1666666666666667</v>
      </c>
    </row>
    <row r="37" spans="1:23" x14ac:dyDescent="0.3">
      <c r="A37" s="11">
        <f>MATCH(B37,DatosConcello!C:C,0)</f>
        <v>90</v>
      </c>
      <c r="B37" s="11" t="s">
        <v>99</v>
      </c>
      <c r="C37" s="12" t="s">
        <v>448</v>
      </c>
      <c r="D37" s="12" t="s">
        <v>448</v>
      </c>
      <c r="E37" s="13">
        <v>1226</v>
      </c>
      <c r="F37" s="21">
        <f t="shared" ca="1" si="1"/>
        <v>96</v>
      </c>
      <c r="G37" s="15">
        <f ca="1">SUMIFS(historico_incidencia_concello[[Ajuste]:[Ajuste]],historico_incidencia_concello[[NOME]:[NOME]],$B37,historico_incidencia_concello[[Fecha]:[Fecha]],G$4)</f>
        <v>5</v>
      </c>
      <c r="H37" s="15">
        <f ca="1">SUMIFS(historico_incidencia_concello[[Ajuste]:[Ajuste]],historico_incidencia_concello[[NOME]:[NOME]],$B37,historico_incidencia_concello[[Fecha]:[Fecha]],H$4)</f>
        <v>5</v>
      </c>
      <c r="I37" s="15">
        <f ca="1">SUMIFS(historico_incidencia_concello[[Ajuste]:[Ajuste]],historico_incidencia_concello[[NOME]:[NOME]],$B37,historico_incidencia_concello[[Fecha]:[Fecha]],I$4)</f>
        <v>5</v>
      </c>
      <c r="J37" s="15">
        <f ca="1">SUMIFS(historico_incidencia_concello[[Ajuste]:[Ajuste]],historico_incidencia_concello[[NOME]:[NOME]],$B37,historico_incidencia_concello[[Fecha]:[Fecha]],J$4)</f>
        <v>5</v>
      </c>
      <c r="K37" s="15">
        <f ca="1">SUMIFS(historico_incidencia_concello[[Ajuste]:[Ajuste]],historico_incidencia_concello[[NOME]:[NOME]],$B37,historico_incidencia_concello[[Fecha]:[Fecha]],K$4)</f>
        <v>5</v>
      </c>
      <c r="L37" s="15">
        <f ca="1">SUMIFS(historico_incidencia_concello[[Ajuste]:[Ajuste]],historico_incidencia_concello[[NOME]:[NOME]],$B37,historico_incidencia_concello[[Fecha]:[Fecha]],L$4)</f>
        <v>5</v>
      </c>
      <c r="M37" s="15">
        <f ca="1">SUMIFS(historico_incidencia_concello[[Ajuste]:[Ajuste]],historico_incidencia_concello[[NOME]:[NOME]],$B37,historico_incidencia_concello[[Fecha]:[Fecha]],M$4)</f>
        <v>5</v>
      </c>
      <c r="N37" s="15">
        <f ca="1">SUMIFS(historico_incidencia_concello[[Ajuste]:[Ajuste]],historico_incidencia_concello[[NOME]:[NOME]],$B37,historico_incidencia_concello[[Fecha]:[Fecha]],N$4)</f>
        <v>5</v>
      </c>
      <c r="O37" s="15">
        <f ca="1">SUMIFS(historico_incidencia_concello[[Ajuste]:[Ajuste]],historico_incidencia_concello[[NOME]:[NOME]],$B37,historico_incidencia_concello[[Fecha]:[Fecha]],O$4)</f>
        <v>5</v>
      </c>
      <c r="P37" s="15">
        <f ca="1">SUMIFS(historico_incidencia_concello[[Ajuste]:[Ajuste]],historico_incidencia_concello[[NOME]:[NOME]],$B37,historico_incidencia_concello[[Fecha]:[Fecha]],P$4)</f>
        <v>5</v>
      </c>
      <c r="Q37" s="15">
        <f ca="1">SUMIFS(historico_incidencia_concello[[Ajuste]:[Ajuste]],historico_incidencia_concello[[NOME]:[NOME]],$B37,historico_incidencia_concello[[Fecha]:[Fecha]],Q$4)</f>
        <v>5</v>
      </c>
      <c r="R37" s="15">
        <f ca="1">SUMIFS(historico_incidencia_concello[[Ajuste]:[Ajuste]],historico_incidencia_concello[[NOME]:[NOME]],$B37,historico_incidencia_concello[[Fecha]:[Fecha]],R$4)</f>
        <v>5</v>
      </c>
      <c r="S37" s="15">
        <f ca="1">SUMIFS(historico_incidencia_concello[[Ajuste]:[Ajuste]],historico_incidencia_concello[[NOME]:[NOME]],$B37,historico_incidencia_concello[[Fecha]:[Fecha]],S$4)</f>
        <v>5</v>
      </c>
      <c r="T37" s="15">
        <f ca="1">SUMIFS(historico_incidencia_concello[[Ajuste]:[Ajuste]],historico_incidencia_concello[[NOME]:[NOME]],$B37,historico_incidencia_concello[[Fecha]:[Fecha]],T$4)</f>
        <v>5</v>
      </c>
      <c r="U37" s="15">
        <f ca="1">SUMIFS(historico_incidencia_concello[[Ajuste]:[Ajuste]],historico_incidencia_concello[[NOME]:[NOME]],$B37,historico_incidencia_concello[[Fecha]:[Fecha]],U$4)</f>
        <v>5</v>
      </c>
      <c r="V37" s="47">
        <f t="shared" ca="1" si="2"/>
        <v>0</v>
      </c>
      <c r="W37" s="29">
        <f t="shared" ca="1" si="3"/>
        <v>1</v>
      </c>
    </row>
    <row r="38" spans="1:23" x14ac:dyDescent="0.3">
      <c r="A38" s="8">
        <f>MATCH(B38,DatosConcello!C:C,0)</f>
        <v>89</v>
      </c>
      <c r="B38" s="8" t="s">
        <v>98</v>
      </c>
      <c r="C38" s="9" t="s">
        <v>448</v>
      </c>
      <c r="D38" s="9" t="s">
        <v>448</v>
      </c>
      <c r="E38" s="10">
        <v>1213</v>
      </c>
      <c r="F38" s="21">
        <f t="shared" ca="1" si="1"/>
        <v>96</v>
      </c>
      <c r="G38" s="15">
        <f ca="1">SUMIFS(historico_incidencia_concello[[Ajuste]:[Ajuste]],historico_incidencia_concello[[NOME]:[NOME]],$B38,historico_incidencia_concello[[Fecha]:[Fecha]],G$4)</f>
        <v>5</v>
      </c>
      <c r="H38" s="15">
        <f ca="1">SUMIFS(historico_incidencia_concello[[Ajuste]:[Ajuste]],historico_incidencia_concello[[NOME]:[NOME]],$B38,historico_incidencia_concello[[Fecha]:[Fecha]],H$4)</f>
        <v>5</v>
      </c>
      <c r="I38" s="15">
        <f ca="1">SUMIFS(historico_incidencia_concello[[Ajuste]:[Ajuste]],historico_incidencia_concello[[NOME]:[NOME]],$B38,historico_incidencia_concello[[Fecha]:[Fecha]],I$4)</f>
        <v>5</v>
      </c>
      <c r="J38" s="15">
        <f ca="1">SUMIFS(historico_incidencia_concello[[Ajuste]:[Ajuste]],historico_incidencia_concello[[NOME]:[NOME]],$B38,historico_incidencia_concello[[Fecha]:[Fecha]],J$4)</f>
        <v>5</v>
      </c>
      <c r="K38" s="15">
        <f ca="1">SUMIFS(historico_incidencia_concello[[Ajuste]:[Ajuste]],historico_incidencia_concello[[NOME]:[NOME]],$B38,historico_incidencia_concello[[Fecha]:[Fecha]],K$4)</f>
        <v>5</v>
      </c>
      <c r="L38" s="15">
        <f ca="1">SUMIFS(historico_incidencia_concello[[Ajuste]:[Ajuste]],historico_incidencia_concello[[NOME]:[NOME]],$B38,historico_incidencia_concello[[Fecha]:[Fecha]],L$4)</f>
        <v>5</v>
      </c>
      <c r="M38" s="15">
        <f ca="1">SUMIFS(historico_incidencia_concello[[Ajuste]:[Ajuste]],historico_incidencia_concello[[NOME]:[NOME]],$B38,historico_incidencia_concello[[Fecha]:[Fecha]],M$4)</f>
        <v>5</v>
      </c>
      <c r="N38" s="15">
        <f ca="1">SUMIFS(historico_incidencia_concello[[Ajuste]:[Ajuste]],historico_incidencia_concello[[NOME]:[NOME]],$B38,historico_incidencia_concello[[Fecha]:[Fecha]],N$4)</f>
        <v>5</v>
      </c>
      <c r="O38" s="15">
        <f ca="1">SUMIFS(historico_incidencia_concello[[Ajuste]:[Ajuste]],historico_incidencia_concello[[NOME]:[NOME]],$B38,historico_incidencia_concello[[Fecha]:[Fecha]],O$4)</f>
        <v>5</v>
      </c>
      <c r="P38" s="15">
        <f ca="1">SUMIFS(historico_incidencia_concello[[Ajuste]:[Ajuste]],historico_incidencia_concello[[NOME]:[NOME]],$B38,historico_incidencia_concello[[Fecha]:[Fecha]],P$4)</f>
        <v>5</v>
      </c>
      <c r="Q38" s="15">
        <f ca="1">SUMIFS(historico_incidencia_concello[[Ajuste]:[Ajuste]],historico_incidencia_concello[[NOME]:[NOME]],$B38,historico_incidencia_concello[[Fecha]:[Fecha]],Q$4)</f>
        <v>5</v>
      </c>
      <c r="R38" s="15">
        <f ca="1">SUMIFS(historico_incidencia_concello[[Ajuste]:[Ajuste]],historico_incidencia_concello[[NOME]:[NOME]],$B38,historico_incidencia_concello[[Fecha]:[Fecha]],R$4)</f>
        <v>5</v>
      </c>
      <c r="S38" s="15">
        <f ca="1">SUMIFS(historico_incidencia_concello[[Ajuste]:[Ajuste]],historico_incidencia_concello[[NOME]:[NOME]],$B38,historico_incidencia_concello[[Fecha]:[Fecha]],S$4)</f>
        <v>5</v>
      </c>
      <c r="T38" s="15">
        <f ca="1">SUMIFS(historico_incidencia_concello[[Ajuste]:[Ajuste]],historico_incidencia_concello[[NOME]:[NOME]],$B38,historico_incidencia_concello[[Fecha]:[Fecha]],T$4)</f>
        <v>5</v>
      </c>
      <c r="U38" s="15">
        <f ca="1">SUMIFS(historico_incidencia_concello[[Ajuste]:[Ajuste]],historico_incidencia_concello[[NOME]:[NOME]],$B38,historico_incidencia_concello[[Fecha]:[Fecha]],U$4)</f>
        <v>5</v>
      </c>
      <c r="V38" s="47">
        <f t="shared" ca="1" si="2"/>
        <v>0</v>
      </c>
      <c r="W38" s="28">
        <f t="shared" ca="1" si="3"/>
        <v>1</v>
      </c>
    </row>
    <row r="39" spans="1:23" x14ac:dyDescent="0.3">
      <c r="A39" s="11">
        <f>MATCH(B39,DatosConcello!C:C,0)</f>
        <v>91</v>
      </c>
      <c r="B39" s="11" t="s">
        <v>100</v>
      </c>
      <c r="C39" s="12" t="s">
        <v>448</v>
      </c>
      <c r="D39" s="12" t="s">
        <v>448</v>
      </c>
      <c r="E39" s="13">
        <v>7057</v>
      </c>
      <c r="F39" s="21">
        <f t="shared" ca="1" si="1"/>
        <v>55</v>
      </c>
      <c r="G39" s="15">
        <f ca="1">SUMIFS(historico_incidencia_concello[[Ajuste]:[Ajuste]],historico_incidencia_concello[[NOME]:[NOME]],$B39,historico_incidencia_concello[[Fecha]:[Fecha]],G$4)</f>
        <v>28</v>
      </c>
      <c r="H39" s="15">
        <f ca="1">SUMIFS(historico_incidencia_concello[[Ajuste]:[Ajuste]],historico_incidencia_concello[[NOME]:[NOME]],$B39,historico_incidencia_concello[[Fecha]:[Fecha]],H$4)</f>
        <v>26</v>
      </c>
      <c r="I39" s="15">
        <f ca="1">SUMIFS(historico_incidencia_concello[[Ajuste]:[Ajuste]],historico_incidencia_concello[[NOME]:[NOME]],$B39,historico_incidencia_concello[[Fecha]:[Fecha]],I$4)</f>
        <v>23</v>
      </c>
      <c r="J39" s="15">
        <f ca="1">SUMIFS(historico_incidencia_concello[[Ajuste]:[Ajuste]],historico_incidencia_concello[[NOME]:[NOME]],$B39,historico_incidencia_concello[[Fecha]:[Fecha]],J$4)</f>
        <v>26</v>
      </c>
      <c r="K39" s="15">
        <f ca="1">SUMIFS(historico_incidencia_concello[[Ajuste]:[Ajuste]],historico_incidencia_concello[[NOME]:[NOME]],$B39,historico_incidencia_concello[[Fecha]:[Fecha]],K$4)</f>
        <v>23</v>
      </c>
      <c r="L39" s="15">
        <f ca="1">SUMIFS(historico_incidencia_concello[[Ajuste]:[Ajuste]],historico_incidencia_concello[[NOME]:[NOME]],$B39,historico_incidencia_concello[[Fecha]:[Fecha]],L$4)</f>
        <v>26</v>
      </c>
      <c r="M39" s="15">
        <f ca="1">SUMIFS(historico_incidencia_concello[[Ajuste]:[Ajuste]],historico_incidencia_concello[[NOME]:[NOME]],$B39,historico_incidencia_concello[[Fecha]:[Fecha]],M$4)</f>
        <v>26</v>
      </c>
      <c r="N39" s="15">
        <f ca="1">SUMIFS(historico_incidencia_concello[[Ajuste]:[Ajuste]],historico_incidencia_concello[[NOME]:[NOME]],$B39,historico_incidencia_concello[[Fecha]:[Fecha]],N$4)</f>
        <v>24</v>
      </c>
      <c r="O39" s="15">
        <f ca="1">SUMIFS(historico_incidencia_concello[[Ajuste]:[Ajuste]],historico_incidencia_concello[[NOME]:[NOME]],$B39,historico_incidencia_concello[[Fecha]:[Fecha]],O$4)</f>
        <v>25</v>
      </c>
      <c r="P39" s="15">
        <f ca="1">SUMIFS(historico_incidencia_concello[[Ajuste]:[Ajuste]],historico_incidencia_concello[[NOME]:[NOME]],$B39,historico_incidencia_concello[[Fecha]:[Fecha]],P$4)</f>
        <v>23</v>
      </c>
      <c r="Q39" s="15">
        <f ca="1">SUMIFS(historico_incidencia_concello[[Ajuste]:[Ajuste]],historico_incidencia_concello[[NOME]:[NOME]],$B39,historico_incidencia_concello[[Fecha]:[Fecha]],Q$4)</f>
        <v>23</v>
      </c>
      <c r="R39" s="15">
        <f ca="1">SUMIFS(historico_incidencia_concello[[Ajuste]:[Ajuste]],historico_incidencia_concello[[NOME]:[NOME]],$B39,historico_incidencia_concello[[Fecha]:[Fecha]],R$4)</f>
        <v>21</v>
      </c>
      <c r="S39" s="15">
        <f ca="1">SUMIFS(historico_incidencia_concello[[Ajuste]:[Ajuste]],historico_incidencia_concello[[NOME]:[NOME]],$B39,historico_incidencia_concello[[Fecha]:[Fecha]],S$4)</f>
        <v>23</v>
      </c>
      <c r="T39" s="15">
        <f ca="1">SUMIFS(historico_incidencia_concello[[Ajuste]:[Ajuste]],historico_incidencia_concello[[NOME]:[NOME]],$B39,historico_incidencia_concello[[Fecha]:[Fecha]],T$4)</f>
        <v>23</v>
      </c>
      <c r="U39" s="15">
        <f ca="1">SUMIFS(historico_incidencia_concello[[Ajuste]:[Ajuste]],historico_incidencia_concello[[NOME]:[NOME]],$B39,historico_incidencia_concello[[Fecha]:[Fecha]],U$4)</f>
        <v>21</v>
      </c>
      <c r="V39" s="47">
        <f t="shared" ca="1" si="2"/>
        <v>-8.6956521739130432E-2</v>
      </c>
      <c r="W39" s="29">
        <f t="shared" ca="1" si="3"/>
        <v>0.92452830188679236</v>
      </c>
    </row>
    <row r="40" spans="1:23" x14ac:dyDescent="0.3">
      <c r="A40" s="8">
        <f>MATCH(B40,DatosConcello!C:C,0)</f>
        <v>92</v>
      </c>
      <c r="B40" s="8" t="s">
        <v>101</v>
      </c>
      <c r="C40" s="9" t="s">
        <v>448</v>
      </c>
      <c r="D40" s="9" t="s">
        <v>448</v>
      </c>
      <c r="E40" s="10">
        <v>4472</v>
      </c>
      <c r="F40" s="21">
        <f t="shared" ca="1" si="1"/>
        <v>51</v>
      </c>
      <c r="G40" s="15">
        <f ca="1">SUMIFS(historico_incidencia_concello[[Ajuste]:[Ajuste]],historico_incidencia_concello[[NOME]:[NOME]],$B40,historico_incidencia_concello[[Fecha]:[Fecha]],G$4)</f>
        <v>10</v>
      </c>
      <c r="H40" s="15">
        <f ca="1">SUMIFS(historico_incidencia_concello[[Ajuste]:[Ajuste]],historico_incidencia_concello[[NOME]:[NOME]],$B40,historico_incidencia_concello[[Fecha]:[Fecha]],H$4)</f>
        <v>10</v>
      </c>
      <c r="I40" s="15">
        <f ca="1">SUMIFS(historico_incidencia_concello[[Ajuste]:[Ajuste]],historico_incidencia_concello[[NOME]:[NOME]],$B40,historico_incidencia_concello[[Fecha]:[Fecha]],I$4)</f>
        <v>12</v>
      </c>
      <c r="J40" s="15">
        <f ca="1">SUMIFS(historico_incidencia_concello[[Ajuste]:[Ajuste]],historico_incidencia_concello[[NOME]:[NOME]],$B40,historico_incidencia_concello[[Fecha]:[Fecha]],J$4)</f>
        <v>14</v>
      </c>
      <c r="K40" s="15">
        <f ca="1">SUMIFS(historico_incidencia_concello[[Ajuste]:[Ajuste]],historico_incidencia_concello[[NOME]:[NOME]],$B40,historico_incidencia_concello[[Fecha]:[Fecha]],K$4)</f>
        <v>15</v>
      </c>
      <c r="L40" s="15">
        <f ca="1">SUMIFS(historico_incidencia_concello[[Ajuste]:[Ajuste]],historico_incidencia_concello[[NOME]:[NOME]],$B40,historico_incidencia_concello[[Fecha]:[Fecha]],L$4)</f>
        <v>15</v>
      </c>
      <c r="M40" s="15">
        <f ca="1">SUMIFS(historico_incidencia_concello[[Ajuste]:[Ajuste]],historico_incidencia_concello[[NOME]:[NOME]],$B40,historico_incidencia_concello[[Fecha]:[Fecha]],M$4)</f>
        <v>16</v>
      </c>
      <c r="N40" s="15">
        <f ca="1">SUMIFS(historico_incidencia_concello[[Ajuste]:[Ajuste]],historico_incidencia_concello[[NOME]:[NOME]],$B40,historico_incidencia_concello[[Fecha]:[Fecha]],N$4)</f>
        <v>17</v>
      </c>
      <c r="O40" s="15">
        <f ca="1">SUMIFS(historico_incidencia_concello[[Ajuste]:[Ajuste]],historico_incidencia_concello[[NOME]:[NOME]],$B40,historico_incidencia_concello[[Fecha]:[Fecha]],O$4)</f>
        <v>16</v>
      </c>
      <c r="P40" s="15">
        <f ca="1">SUMIFS(historico_incidencia_concello[[Ajuste]:[Ajuste]],historico_incidencia_concello[[NOME]:[NOME]],$B40,historico_incidencia_concello[[Fecha]:[Fecha]],P$4)</f>
        <v>21</v>
      </c>
      <c r="Q40" s="15">
        <f ca="1">SUMIFS(historico_incidencia_concello[[Ajuste]:[Ajuste]],historico_incidencia_concello[[NOME]:[NOME]],$B40,historico_incidencia_concello[[Fecha]:[Fecha]],Q$4)</f>
        <v>20</v>
      </c>
      <c r="R40" s="15">
        <f ca="1">SUMIFS(historico_incidencia_concello[[Ajuste]:[Ajuste]],historico_incidencia_concello[[NOME]:[NOME]],$B40,historico_incidencia_concello[[Fecha]:[Fecha]],R$4)</f>
        <v>18</v>
      </c>
      <c r="S40" s="15">
        <f ca="1">SUMIFS(historico_incidencia_concello[[Ajuste]:[Ajuste]],historico_incidencia_concello[[NOME]:[NOME]],$B40,historico_incidencia_concello[[Fecha]:[Fecha]],S$4)</f>
        <v>19</v>
      </c>
      <c r="T40" s="15">
        <f ca="1">SUMIFS(historico_incidencia_concello[[Ajuste]:[Ajuste]],historico_incidencia_concello[[NOME]:[NOME]],$B40,historico_incidencia_concello[[Fecha]:[Fecha]],T$4)</f>
        <v>19</v>
      </c>
      <c r="U40" s="15">
        <f ca="1">SUMIFS(historico_incidencia_concello[[Ajuste]:[Ajuste]],historico_incidencia_concello[[NOME]:[NOME]],$B40,historico_incidencia_concello[[Fecha]:[Fecha]],U$4)</f>
        <v>22</v>
      </c>
      <c r="V40" s="47">
        <f t="shared" ca="1" si="2"/>
        <v>0.15789473684210525</v>
      </c>
      <c r="W40" s="28">
        <f t="shared" ca="1" si="3"/>
        <v>1.1407407407407408</v>
      </c>
    </row>
    <row r="41" spans="1:23" x14ac:dyDescent="0.3">
      <c r="A41" s="11">
        <f>MATCH(B41,DatosConcello!C:C,0)</f>
        <v>5</v>
      </c>
      <c r="B41" s="11" t="s">
        <v>12</v>
      </c>
      <c r="C41" s="12" t="s">
        <v>448</v>
      </c>
      <c r="D41" s="12" t="s">
        <v>450</v>
      </c>
      <c r="E41" s="13">
        <v>5732</v>
      </c>
      <c r="F41" s="21">
        <f t="shared" ca="1" si="1"/>
        <v>96</v>
      </c>
      <c r="G41" s="15">
        <f ca="1">SUMIFS(historico_incidencia_concello[[Ajuste]:[Ajuste]],historico_incidencia_concello[[NOME]:[NOME]],$B41,historico_incidencia_concello[[Fecha]:[Fecha]],G$4)</f>
        <v>11</v>
      </c>
      <c r="H41" s="15">
        <f ca="1">SUMIFS(historico_incidencia_concello[[Ajuste]:[Ajuste]],historico_incidencia_concello[[NOME]:[NOME]],$B41,historico_incidencia_concello[[Fecha]:[Fecha]],H$4)</f>
        <v>10</v>
      </c>
      <c r="I41" s="15">
        <f ca="1">SUMIFS(historico_incidencia_concello[[Ajuste]:[Ajuste]],historico_incidencia_concello[[NOME]:[NOME]],$B41,historico_incidencia_concello[[Fecha]:[Fecha]],I$4)</f>
        <v>10</v>
      </c>
      <c r="J41" s="15">
        <f ca="1">SUMIFS(historico_incidencia_concello[[Ajuste]:[Ajuste]],historico_incidencia_concello[[NOME]:[NOME]],$B41,historico_incidencia_concello[[Fecha]:[Fecha]],J$4)</f>
        <v>5</v>
      </c>
      <c r="K41" s="15">
        <f ca="1">SUMIFS(historico_incidencia_concello[[Ajuste]:[Ajuste]],historico_incidencia_concello[[NOME]:[NOME]],$B41,historico_incidencia_concello[[Fecha]:[Fecha]],K$4)</f>
        <v>5</v>
      </c>
      <c r="L41" s="15">
        <f ca="1">SUMIFS(historico_incidencia_concello[[Ajuste]:[Ajuste]],historico_incidencia_concello[[NOME]:[NOME]],$B41,historico_incidencia_concello[[Fecha]:[Fecha]],L$4)</f>
        <v>5</v>
      </c>
      <c r="M41" s="15">
        <f ca="1">SUMIFS(historico_incidencia_concello[[Ajuste]:[Ajuste]],historico_incidencia_concello[[NOME]:[NOME]],$B41,historico_incidencia_concello[[Fecha]:[Fecha]],M$4)</f>
        <v>5</v>
      </c>
      <c r="N41" s="15">
        <f ca="1">SUMIFS(historico_incidencia_concello[[Ajuste]:[Ajuste]],historico_incidencia_concello[[NOME]:[NOME]],$B41,historico_incidencia_concello[[Fecha]:[Fecha]],N$4)</f>
        <v>5</v>
      </c>
      <c r="O41" s="15">
        <f ca="1">SUMIFS(historico_incidencia_concello[[Ajuste]:[Ajuste]],historico_incidencia_concello[[NOME]:[NOME]],$B41,historico_incidencia_concello[[Fecha]:[Fecha]],O$4)</f>
        <v>5</v>
      </c>
      <c r="P41" s="15">
        <f ca="1">SUMIFS(historico_incidencia_concello[[Ajuste]:[Ajuste]],historico_incidencia_concello[[NOME]:[NOME]],$B41,historico_incidencia_concello[[Fecha]:[Fecha]],P$4)</f>
        <v>5</v>
      </c>
      <c r="Q41" s="15">
        <f ca="1">SUMIFS(historico_incidencia_concello[[Ajuste]:[Ajuste]],historico_incidencia_concello[[NOME]:[NOME]],$B41,historico_incidencia_concello[[Fecha]:[Fecha]],Q$4)</f>
        <v>5</v>
      </c>
      <c r="R41" s="15">
        <f ca="1">SUMIFS(historico_incidencia_concello[[Ajuste]:[Ajuste]],historico_incidencia_concello[[NOME]:[NOME]],$B41,historico_incidencia_concello[[Fecha]:[Fecha]],R$4)</f>
        <v>5</v>
      </c>
      <c r="S41" s="15">
        <f ca="1">SUMIFS(historico_incidencia_concello[[Ajuste]:[Ajuste]],historico_incidencia_concello[[NOME]:[NOME]],$B41,historico_incidencia_concello[[Fecha]:[Fecha]],S$4)</f>
        <v>5</v>
      </c>
      <c r="T41" s="15">
        <f ca="1">SUMIFS(historico_incidencia_concello[[Ajuste]:[Ajuste]],historico_incidencia_concello[[NOME]:[NOME]],$B41,historico_incidencia_concello[[Fecha]:[Fecha]],T$4)</f>
        <v>5</v>
      </c>
      <c r="U41" s="15">
        <f ca="1">SUMIFS(historico_incidencia_concello[[Ajuste]:[Ajuste]],historico_incidencia_concello[[NOME]:[NOME]],$B41,historico_incidencia_concello[[Fecha]:[Fecha]],U$4)</f>
        <v>5</v>
      </c>
      <c r="V41" s="47">
        <f t="shared" ca="1" si="2"/>
        <v>0</v>
      </c>
      <c r="W41" s="29">
        <f t="shared" ca="1" si="3"/>
        <v>1</v>
      </c>
    </row>
    <row r="42" spans="1:23" x14ac:dyDescent="0.3">
      <c r="A42" s="8">
        <f>MATCH(B42,DatosConcello!C:C,0)</f>
        <v>16</v>
      </c>
      <c r="B42" s="8" t="s">
        <v>24</v>
      </c>
      <c r="C42" s="9" t="s">
        <v>448</v>
      </c>
      <c r="D42" s="9" t="s">
        <v>450</v>
      </c>
      <c r="E42" s="10">
        <v>3281</v>
      </c>
      <c r="F42" s="21">
        <f t="shared" ca="1" si="1"/>
        <v>96</v>
      </c>
      <c r="G42" s="15">
        <f ca="1">SUMIFS(historico_incidencia_concello[[Ajuste]:[Ajuste]],historico_incidencia_concello[[NOME]:[NOME]],$B42,historico_incidencia_concello[[Fecha]:[Fecha]],G$4)</f>
        <v>5</v>
      </c>
      <c r="H42" s="15">
        <f ca="1">SUMIFS(historico_incidencia_concello[[Ajuste]:[Ajuste]],historico_incidencia_concello[[NOME]:[NOME]],$B42,historico_incidencia_concello[[Fecha]:[Fecha]],H$4)</f>
        <v>5</v>
      </c>
      <c r="I42" s="15">
        <f ca="1">SUMIFS(historico_incidencia_concello[[Ajuste]:[Ajuste]],historico_incidencia_concello[[NOME]:[NOME]],$B42,historico_incidencia_concello[[Fecha]:[Fecha]],I$4)</f>
        <v>5</v>
      </c>
      <c r="J42" s="15">
        <f ca="1">SUMIFS(historico_incidencia_concello[[Ajuste]:[Ajuste]],historico_incidencia_concello[[NOME]:[NOME]],$B42,historico_incidencia_concello[[Fecha]:[Fecha]],J$4)</f>
        <v>5</v>
      </c>
      <c r="K42" s="15">
        <f ca="1">SUMIFS(historico_incidencia_concello[[Ajuste]:[Ajuste]],historico_incidencia_concello[[NOME]:[NOME]],$B42,historico_incidencia_concello[[Fecha]:[Fecha]],K$4)</f>
        <v>5</v>
      </c>
      <c r="L42" s="15">
        <f ca="1">SUMIFS(historico_incidencia_concello[[Ajuste]:[Ajuste]],historico_incidencia_concello[[NOME]:[NOME]],$B42,historico_incidencia_concello[[Fecha]:[Fecha]],L$4)</f>
        <v>5</v>
      </c>
      <c r="M42" s="15">
        <f ca="1">SUMIFS(historico_incidencia_concello[[Ajuste]:[Ajuste]],historico_incidencia_concello[[NOME]:[NOME]],$B42,historico_incidencia_concello[[Fecha]:[Fecha]],M$4)</f>
        <v>5</v>
      </c>
      <c r="N42" s="15">
        <f ca="1">SUMIFS(historico_incidencia_concello[[Ajuste]:[Ajuste]],historico_incidencia_concello[[NOME]:[NOME]],$B42,historico_incidencia_concello[[Fecha]:[Fecha]],N$4)</f>
        <v>5</v>
      </c>
      <c r="O42" s="15">
        <f ca="1">SUMIFS(historico_incidencia_concello[[Ajuste]:[Ajuste]],historico_incidencia_concello[[NOME]:[NOME]],$B42,historico_incidencia_concello[[Fecha]:[Fecha]],O$4)</f>
        <v>5</v>
      </c>
      <c r="P42" s="15">
        <f ca="1">SUMIFS(historico_incidencia_concello[[Ajuste]:[Ajuste]],historico_incidencia_concello[[NOME]:[NOME]],$B42,historico_incidencia_concello[[Fecha]:[Fecha]],P$4)</f>
        <v>5</v>
      </c>
      <c r="Q42" s="15">
        <f ca="1">SUMIFS(historico_incidencia_concello[[Ajuste]:[Ajuste]],historico_incidencia_concello[[NOME]:[NOME]],$B42,historico_incidencia_concello[[Fecha]:[Fecha]],Q$4)</f>
        <v>5</v>
      </c>
      <c r="R42" s="15">
        <f ca="1">SUMIFS(historico_incidencia_concello[[Ajuste]:[Ajuste]],historico_incidencia_concello[[NOME]:[NOME]],$B42,historico_incidencia_concello[[Fecha]:[Fecha]],R$4)</f>
        <v>5</v>
      </c>
      <c r="S42" s="15">
        <f ca="1">SUMIFS(historico_incidencia_concello[[Ajuste]:[Ajuste]],historico_incidencia_concello[[NOME]:[NOME]],$B42,historico_incidencia_concello[[Fecha]:[Fecha]],S$4)</f>
        <v>5</v>
      </c>
      <c r="T42" s="15">
        <f ca="1">SUMIFS(historico_incidencia_concello[[Ajuste]:[Ajuste]],historico_incidencia_concello[[NOME]:[NOME]],$B42,historico_incidencia_concello[[Fecha]:[Fecha]],T$4)</f>
        <v>5</v>
      </c>
      <c r="U42" s="15">
        <f ca="1">SUMIFS(historico_incidencia_concello[[Ajuste]:[Ajuste]],historico_incidencia_concello[[NOME]:[NOME]],$B42,historico_incidencia_concello[[Fecha]:[Fecha]],U$4)</f>
        <v>5</v>
      </c>
      <c r="V42" s="47">
        <f t="shared" ca="1" si="2"/>
        <v>0</v>
      </c>
      <c r="W42" s="28">
        <f t="shared" ca="1" si="3"/>
        <v>1</v>
      </c>
    </row>
    <row r="43" spans="1:23" x14ac:dyDescent="0.3">
      <c r="A43" s="11">
        <f>MATCH(B43,DatosConcello!C:C,0)</f>
        <v>19</v>
      </c>
      <c r="B43" s="11" t="s">
        <v>27</v>
      </c>
      <c r="C43" s="12" t="s">
        <v>448</v>
      </c>
      <c r="D43" s="12" t="s">
        <v>450</v>
      </c>
      <c r="E43" s="13">
        <v>1232</v>
      </c>
      <c r="F43" s="21">
        <f t="shared" ca="1" si="1"/>
        <v>227</v>
      </c>
      <c r="G43" s="15">
        <f ca="1">SUMIFS(historico_incidencia_concello[[Ajuste]:[Ajuste]],historico_incidencia_concello[[NOME]:[NOME]],$B43,historico_incidencia_concello[[Fecha]:[Fecha]],G$4)</f>
        <v>5</v>
      </c>
      <c r="H43" s="15">
        <f ca="1">SUMIFS(historico_incidencia_concello[[Ajuste]:[Ajuste]],historico_incidencia_concello[[NOME]:[NOME]],$B43,historico_incidencia_concello[[Fecha]:[Fecha]],H$4)</f>
        <v>5</v>
      </c>
      <c r="I43" s="15">
        <f ca="1">SUMIFS(historico_incidencia_concello[[Ajuste]:[Ajuste]],historico_incidencia_concello[[NOME]:[NOME]],$B43,historico_incidencia_concello[[Fecha]:[Fecha]],I$4)</f>
        <v>5</v>
      </c>
      <c r="J43" s="15">
        <f ca="1">SUMIFS(historico_incidencia_concello[[Ajuste]:[Ajuste]],historico_incidencia_concello[[NOME]:[NOME]],$B43,historico_incidencia_concello[[Fecha]:[Fecha]],J$4)</f>
        <v>5</v>
      </c>
      <c r="K43" s="15">
        <f ca="1">SUMIFS(historico_incidencia_concello[[Ajuste]:[Ajuste]],historico_incidencia_concello[[NOME]:[NOME]],$B43,historico_incidencia_concello[[Fecha]:[Fecha]],K$4)</f>
        <v>5</v>
      </c>
      <c r="L43" s="15">
        <f ca="1">SUMIFS(historico_incidencia_concello[[Ajuste]:[Ajuste]],historico_incidencia_concello[[NOME]:[NOME]],$B43,historico_incidencia_concello[[Fecha]:[Fecha]],L$4)</f>
        <v>5</v>
      </c>
      <c r="M43" s="15">
        <f ca="1">SUMIFS(historico_incidencia_concello[[Ajuste]:[Ajuste]],historico_incidencia_concello[[NOME]:[NOME]],$B43,historico_incidencia_concello[[Fecha]:[Fecha]],M$4)</f>
        <v>5</v>
      </c>
      <c r="N43" s="15">
        <f ca="1">SUMIFS(historico_incidencia_concello[[Ajuste]:[Ajuste]],historico_incidencia_concello[[NOME]:[NOME]],$B43,historico_incidencia_concello[[Fecha]:[Fecha]],N$4)</f>
        <v>5</v>
      </c>
      <c r="O43" s="15">
        <f ca="1">SUMIFS(historico_incidencia_concello[[Ajuste]:[Ajuste]],historico_incidencia_concello[[NOME]:[NOME]],$B43,historico_incidencia_concello[[Fecha]:[Fecha]],O$4)</f>
        <v>5</v>
      </c>
      <c r="P43" s="15">
        <f ca="1">SUMIFS(historico_incidencia_concello[[Ajuste]:[Ajuste]],historico_incidencia_concello[[NOME]:[NOME]],$B43,historico_incidencia_concello[[Fecha]:[Fecha]],P$4)</f>
        <v>5</v>
      </c>
      <c r="Q43" s="15">
        <f ca="1">SUMIFS(historico_incidencia_concello[[Ajuste]:[Ajuste]],historico_incidencia_concello[[NOME]:[NOME]],$B43,historico_incidencia_concello[[Fecha]:[Fecha]],Q$4)</f>
        <v>5</v>
      </c>
      <c r="R43" s="15">
        <f ca="1">SUMIFS(historico_incidencia_concello[[Ajuste]:[Ajuste]],historico_incidencia_concello[[NOME]:[NOME]],$B43,historico_incidencia_concello[[Fecha]:[Fecha]],R$4)</f>
        <v>5</v>
      </c>
      <c r="S43" s="15">
        <f ca="1">SUMIFS(historico_incidencia_concello[[Ajuste]:[Ajuste]],historico_incidencia_concello[[NOME]:[NOME]],$B43,historico_incidencia_concello[[Fecha]:[Fecha]],S$4)</f>
        <v>0</v>
      </c>
      <c r="T43" s="15">
        <f ca="1">SUMIFS(historico_incidencia_concello[[Ajuste]:[Ajuste]],historico_incidencia_concello[[NOME]:[NOME]],$B43,historico_incidencia_concello[[Fecha]:[Fecha]],T$4)</f>
        <v>0</v>
      </c>
      <c r="U43" s="15">
        <f ca="1">SUMIFS(historico_incidencia_concello[[Ajuste]:[Ajuste]],historico_incidencia_concello[[NOME]:[NOME]],$B43,historico_incidencia_concello[[Fecha]:[Fecha]],U$4)</f>
        <v>0</v>
      </c>
      <c r="V43" s="47">
        <f t="shared" ca="1" si="2"/>
        <v>0</v>
      </c>
      <c r="W43" s="29">
        <f t="shared" ca="1" si="3"/>
        <v>0</v>
      </c>
    </row>
    <row r="44" spans="1:23" x14ac:dyDescent="0.3">
      <c r="A44" s="11">
        <f>MATCH(B44,DatosConcello!C:C,0)</f>
        <v>93</v>
      </c>
      <c r="B44" s="11" t="s">
        <v>102</v>
      </c>
      <c r="C44" s="12" t="s">
        <v>448</v>
      </c>
      <c r="D44" s="12" t="s">
        <v>450</v>
      </c>
      <c r="E44" s="13">
        <v>3838</v>
      </c>
      <c r="F44" s="21">
        <f t="shared" ca="1" si="1"/>
        <v>96</v>
      </c>
      <c r="G44" s="15">
        <f ca="1">SUMIFS(historico_incidencia_concello[[Ajuste]:[Ajuste]],historico_incidencia_concello[[NOME]:[NOME]],$B44,historico_incidencia_concello[[Fecha]:[Fecha]],G$4)</f>
        <v>5</v>
      </c>
      <c r="H44" s="15">
        <f ca="1">SUMIFS(historico_incidencia_concello[[Ajuste]:[Ajuste]],historico_incidencia_concello[[NOME]:[NOME]],$B44,historico_incidencia_concello[[Fecha]:[Fecha]],H$4)</f>
        <v>5</v>
      </c>
      <c r="I44" s="15">
        <f ca="1">SUMIFS(historico_incidencia_concello[[Ajuste]:[Ajuste]],historico_incidencia_concello[[NOME]:[NOME]],$B44,historico_incidencia_concello[[Fecha]:[Fecha]],I$4)</f>
        <v>5</v>
      </c>
      <c r="J44" s="15">
        <f ca="1">SUMIFS(historico_incidencia_concello[[Ajuste]:[Ajuste]],historico_incidencia_concello[[NOME]:[NOME]],$B44,historico_incidencia_concello[[Fecha]:[Fecha]],J$4)</f>
        <v>5</v>
      </c>
      <c r="K44" s="15">
        <f ca="1">SUMIFS(historico_incidencia_concello[[Ajuste]:[Ajuste]],historico_incidencia_concello[[NOME]:[NOME]],$B44,historico_incidencia_concello[[Fecha]:[Fecha]],K$4)</f>
        <v>5</v>
      </c>
      <c r="L44" s="15">
        <f ca="1">SUMIFS(historico_incidencia_concello[[Ajuste]:[Ajuste]],historico_incidencia_concello[[NOME]:[NOME]],$B44,historico_incidencia_concello[[Fecha]:[Fecha]],L$4)</f>
        <v>5</v>
      </c>
      <c r="M44" s="15">
        <f ca="1">SUMIFS(historico_incidencia_concello[[Ajuste]:[Ajuste]],historico_incidencia_concello[[NOME]:[NOME]],$B44,historico_incidencia_concello[[Fecha]:[Fecha]],M$4)</f>
        <v>5</v>
      </c>
      <c r="N44" s="15">
        <f ca="1">SUMIFS(historico_incidencia_concello[[Ajuste]:[Ajuste]],historico_incidencia_concello[[NOME]:[NOME]],$B44,historico_incidencia_concello[[Fecha]:[Fecha]],N$4)</f>
        <v>5</v>
      </c>
      <c r="O44" s="15">
        <f ca="1">SUMIFS(historico_incidencia_concello[[Ajuste]:[Ajuste]],historico_incidencia_concello[[NOME]:[NOME]],$B44,historico_incidencia_concello[[Fecha]:[Fecha]],O$4)</f>
        <v>5</v>
      </c>
      <c r="P44" s="15">
        <f ca="1">SUMIFS(historico_incidencia_concello[[Ajuste]:[Ajuste]],historico_incidencia_concello[[NOME]:[NOME]],$B44,historico_incidencia_concello[[Fecha]:[Fecha]],P$4)</f>
        <v>5</v>
      </c>
      <c r="Q44" s="15">
        <f ca="1">SUMIFS(historico_incidencia_concello[[Ajuste]:[Ajuste]],historico_incidencia_concello[[NOME]:[NOME]],$B44,historico_incidencia_concello[[Fecha]:[Fecha]],Q$4)</f>
        <v>5</v>
      </c>
      <c r="R44" s="15">
        <f ca="1">SUMIFS(historico_incidencia_concello[[Ajuste]:[Ajuste]],historico_incidencia_concello[[NOME]:[NOME]],$B44,historico_incidencia_concello[[Fecha]:[Fecha]],R$4)</f>
        <v>5</v>
      </c>
      <c r="S44" s="15">
        <f ca="1">SUMIFS(historico_incidencia_concello[[Ajuste]:[Ajuste]],historico_incidencia_concello[[NOME]:[NOME]],$B44,historico_incidencia_concello[[Fecha]:[Fecha]],S$4)</f>
        <v>5</v>
      </c>
      <c r="T44" s="15">
        <f ca="1">SUMIFS(historico_incidencia_concello[[Ajuste]:[Ajuste]],historico_incidencia_concello[[NOME]:[NOME]],$B44,historico_incidencia_concello[[Fecha]:[Fecha]],T$4)</f>
        <v>5</v>
      </c>
      <c r="U44" s="15">
        <f ca="1">SUMIFS(historico_incidencia_concello[[Ajuste]:[Ajuste]],historico_incidencia_concello[[NOME]:[NOME]],$B44,historico_incidencia_concello[[Fecha]:[Fecha]],U$4)</f>
        <v>5</v>
      </c>
      <c r="V44" s="47">
        <f t="shared" ca="1" si="2"/>
        <v>0</v>
      </c>
      <c r="W44" s="29">
        <f t="shared" ca="1" si="3"/>
        <v>1</v>
      </c>
    </row>
    <row r="45" spans="1:23" x14ac:dyDescent="0.3">
      <c r="A45" s="8">
        <f>MATCH(B45,DatosConcello!C:C,0)</f>
        <v>23</v>
      </c>
      <c r="B45" s="8" t="s">
        <v>31</v>
      </c>
      <c r="C45" s="9" t="s">
        <v>448</v>
      </c>
      <c r="D45" s="9" t="s">
        <v>450</v>
      </c>
      <c r="E45" s="10">
        <v>6640</v>
      </c>
      <c r="F45" s="21">
        <f t="shared" ca="1" si="1"/>
        <v>87</v>
      </c>
      <c r="G45" s="15">
        <f ca="1">SUMIFS(historico_incidencia_concello[[Ajuste]:[Ajuste]],historico_incidencia_concello[[NOME]:[NOME]],$B45,historico_incidencia_concello[[Fecha]:[Fecha]],G$4)</f>
        <v>5</v>
      </c>
      <c r="H45" s="15">
        <f ca="1">SUMIFS(historico_incidencia_concello[[Ajuste]:[Ajuste]],historico_incidencia_concello[[NOME]:[NOME]],$B45,historico_incidencia_concello[[Fecha]:[Fecha]],H$4)</f>
        <v>11</v>
      </c>
      <c r="I45" s="15">
        <f ca="1">SUMIFS(historico_incidencia_concello[[Ajuste]:[Ajuste]],historico_incidencia_concello[[NOME]:[NOME]],$B45,historico_incidencia_concello[[Fecha]:[Fecha]],I$4)</f>
        <v>10</v>
      </c>
      <c r="J45" s="15">
        <f ca="1">SUMIFS(historico_incidencia_concello[[Ajuste]:[Ajuste]],historico_incidencia_concello[[NOME]:[NOME]],$B45,historico_incidencia_concello[[Fecha]:[Fecha]],J$4)</f>
        <v>5</v>
      </c>
      <c r="K45" s="15">
        <f ca="1">SUMIFS(historico_incidencia_concello[[Ajuste]:[Ajuste]],historico_incidencia_concello[[NOME]:[NOME]],$B45,historico_incidencia_concello[[Fecha]:[Fecha]],K$4)</f>
        <v>5</v>
      </c>
      <c r="L45" s="15">
        <f ca="1">SUMIFS(historico_incidencia_concello[[Ajuste]:[Ajuste]],historico_incidencia_concello[[NOME]:[NOME]],$B45,historico_incidencia_concello[[Fecha]:[Fecha]],L$4)</f>
        <v>5</v>
      </c>
      <c r="M45" s="15">
        <f ca="1">SUMIFS(historico_incidencia_concello[[Ajuste]:[Ajuste]],historico_incidencia_concello[[NOME]:[NOME]],$B45,historico_incidencia_concello[[Fecha]:[Fecha]],M$4)</f>
        <v>5</v>
      </c>
      <c r="N45" s="15">
        <f ca="1">SUMIFS(historico_incidencia_concello[[Ajuste]:[Ajuste]],historico_incidencia_concello[[NOME]:[NOME]],$B45,historico_incidencia_concello[[Fecha]:[Fecha]],N$4)</f>
        <v>5</v>
      </c>
      <c r="O45" s="15">
        <f ca="1">SUMIFS(historico_incidencia_concello[[Ajuste]:[Ajuste]],historico_incidencia_concello[[NOME]:[NOME]],$B45,historico_incidencia_concello[[Fecha]:[Fecha]],O$4)</f>
        <v>5</v>
      </c>
      <c r="P45" s="15">
        <f ca="1">SUMIFS(historico_incidencia_concello[[Ajuste]:[Ajuste]],historico_incidencia_concello[[NOME]:[NOME]],$B45,historico_incidencia_concello[[Fecha]:[Fecha]],P$4)</f>
        <v>5</v>
      </c>
      <c r="Q45" s="15">
        <f ca="1">SUMIFS(historico_incidencia_concello[[Ajuste]:[Ajuste]],historico_incidencia_concello[[NOME]:[NOME]],$B45,historico_incidencia_concello[[Fecha]:[Fecha]],Q$4)</f>
        <v>5</v>
      </c>
      <c r="R45" s="15">
        <f ca="1">SUMIFS(historico_incidencia_concello[[Ajuste]:[Ajuste]],historico_incidencia_concello[[NOME]:[NOME]],$B45,historico_incidencia_concello[[Fecha]:[Fecha]],R$4)</f>
        <v>5</v>
      </c>
      <c r="S45" s="15">
        <f ca="1">SUMIFS(historico_incidencia_concello[[Ajuste]:[Ajuste]],historico_incidencia_concello[[NOME]:[NOME]],$B45,historico_incidencia_concello[[Fecha]:[Fecha]],S$4)</f>
        <v>5</v>
      </c>
      <c r="T45" s="15">
        <f ca="1">SUMIFS(historico_incidencia_concello[[Ajuste]:[Ajuste]],historico_incidencia_concello[[NOME]:[NOME]],$B45,historico_incidencia_concello[[Fecha]:[Fecha]],T$4)</f>
        <v>5</v>
      </c>
      <c r="U45" s="15">
        <f ca="1">SUMIFS(historico_incidencia_concello[[Ajuste]:[Ajuste]],historico_incidencia_concello[[NOME]:[NOME]],$B45,historico_incidencia_concello[[Fecha]:[Fecha]],U$4)</f>
        <v>11</v>
      </c>
      <c r="V45" s="47">
        <f t="shared" ca="1" si="2"/>
        <v>1.2</v>
      </c>
      <c r="W45" s="28">
        <f t="shared" ca="1" si="3"/>
        <v>1.878048780487805</v>
      </c>
    </row>
    <row r="46" spans="1:23" x14ac:dyDescent="0.3">
      <c r="A46" s="11">
        <f>MATCH(B46,DatosConcello!C:C,0)</f>
        <v>26</v>
      </c>
      <c r="B46" s="11" t="s">
        <v>34</v>
      </c>
      <c r="C46" s="12" t="s">
        <v>448</v>
      </c>
      <c r="D46" s="12" t="s">
        <v>450</v>
      </c>
      <c r="E46" s="13">
        <v>1113</v>
      </c>
      <c r="F46" s="21">
        <f t="shared" ca="1" si="1"/>
        <v>227</v>
      </c>
      <c r="G46" s="15">
        <f ca="1">SUMIFS(historico_incidencia_concello[[Ajuste]:[Ajuste]],historico_incidencia_concello[[NOME]:[NOME]],$B46,historico_incidencia_concello[[Fecha]:[Fecha]],G$4)</f>
        <v>5</v>
      </c>
      <c r="H46" s="15">
        <f ca="1">SUMIFS(historico_incidencia_concello[[Ajuste]:[Ajuste]],historico_incidencia_concello[[NOME]:[NOME]],$B46,historico_incidencia_concello[[Fecha]:[Fecha]],H$4)</f>
        <v>5</v>
      </c>
      <c r="I46" s="15">
        <f ca="1">SUMIFS(historico_incidencia_concello[[Ajuste]:[Ajuste]],historico_incidencia_concello[[NOME]:[NOME]],$B46,historico_incidencia_concello[[Fecha]:[Fecha]],I$4)</f>
        <v>5</v>
      </c>
      <c r="J46" s="15">
        <f ca="1">SUMIFS(historico_incidencia_concello[[Ajuste]:[Ajuste]],historico_incidencia_concello[[NOME]:[NOME]],$B46,historico_incidencia_concello[[Fecha]:[Fecha]],J$4)</f>
        <v>5</v>
      </c>
      <c r="K46" s="15">
        <f ca="1">SUMIFS(historico_incidencia_concello[[Ajuste]:[Ajuste]],historico_incidencia_concello[[NOME]:[NOME]],$B46,historico_incidencia_concello[[Fecha]:[Fecha]],K$4)</f>
        <v>5</v>
      </c>
      <c r="L46" s="15">
        <f ca="1">SUMIFS(historico_incidencia_concello[[Ajuste]:[Ajuste]],historico_incidencia_concello[[NOME]:[NOME]],$B46,historico_incidencia_concello[[Fecha]:[Fecha]],L$4)</f>
        <v>5</v>
      </c>
      <c r="M46" s="15">
        <f ca="1">SUMIFS(historico_incidencia_concello[[Ajuste]:[Ajuste]],historico_incidencia_concello[[NOME]:[NOME]],$B46,historico_incidencia_concello[[Fecha]:[Fecha]],M$4)</f>
        <v>5</v>
      </c>
      <c r="N46" s="15">
        <f ca="1">SUMIFS(historico_incidencia_concello[[Ajuste]:[Ajuste]],historico_incidencia_concello[[NOME]:[NOME]],$B46,historico_incidencia_concello[[Fecha]:[Fecha]],N$4)</f>
        <v>5</v>
      </c>
      <c r="O46" s="15">
        <f ca="1">SUMIFS(historico_incidencia_concello[[Ajuste]:[Ajuste]],historico_incidencia_concello[[NOME]:[NOME]],$B46,historico_incidencia_concello[[Fecha]:[Fecha]],O$4)</f>
        <v>5</v>
      </c>
      <c r="P46" s="15">
        <f ca="1">SUMIFS(historico_incidencia_concello[[Ajuste]:[Ajuste]],historico_incidencia_concello[[NOME]:[NOME]],$B46,historico_incidencia_concello[[Fecha]:[Fecha]],P$4)</f>
        <v>5</v>
      </c>
      <c r="Q46" s="15">
        <f ca="1">SUMIFS(historico_incidencia_concello[[Ajuste]:[Ajuste]],historico_incidencia_concello[[NOME]:[NOME]],$B46,historico_incidencia_concello[[Fecha]:[Fecha]],Q$4)</f>
        <v>5</v>
      </c>
      <c r="R46" s="15">
        <f ca="1">SUMIFS(historico_incidencia_concello[[Ajuste]:[Ajuste]],historico_incidencia_concello[[NOME]:[NOME]],$B46,historico_incidencia_concello[[Fecha]:[Fecha]],R$4)</f>
        <v>5</v>
      </c>
      <c r="S46" s="15">
        <f ca="1">SUMIFS(historico_incidencia_concello[[Ajuste]:[Ajuste]],historico_incidencia_concello[[NOME]:[NOME]],$B46,historico_incidencia_concello[[Fecha]:[Fecha]],S$4)</f>
        <v>5</v>
      </c>
      <c r="T46" s="15">
        <f ca="1">SUMIFS(historico_incidencia_concello[[Ajuste]:[Ajuste]],historico_incidencia_concello[[NOME]:[NOME]],$B46,historico_incidencia_concello[[Fecha]:[Fecha]],T$4)</f>
        <v>0</v>
      </c>
      <c r="U46" s="15">
        <f ca="1">SUMIFS(historico_incidencia_concello[[Ajuste]:[Ajuste]],historico_incidencia_concello[[NOME]:[NOME]],$B46,historico_incidencia_concello[[Fecha]:[Fecha]],U$4)</f>
        <v>0</v>
      </c>
      <c r="V46" s="47">
        <f t="shared" ca="1" si="2"/>
        <v>0</v>
      </c>
      <c r="W46" s="29">
        <f t="shared" ca="1" si="3"/>
        <v>0</v>
      </c>
    </row>
    <row r="47" spans="1:23" x14ac:dyDescent="0.3">
      <c r="A47" s="8">
        <f>MATCH(B47,DatosConcello!C:C,0)</f>
        <v>35</v>
      </c>
      <c r="B47" s="8" t="s">
        <v>44</v>
      </c>
      <c r="C47" s="9" t="s">
        <v>448</v>
      </c>
      <c r="D47" s="9" t="s">
        <v>450</v>
      </c>
      <c r="E47" s="10">
        <v>12944</v>
      </c>
      <c r="F47" s="21">
        <f t="shared" ca="1" si="1"/>
        <v>74</v>
      </c>
      <c r="G47" s="15">
        <f ca="1">SUMIFS(historico_incidencia_concello[[Ajuste]:[Ajuste]],historico_incidencia_concello[[NOME]:[NOME]],$B47,historico_incidencia_concello[[Fecha]:[Fecha]],G$4)</f>
        <v>32</v>
      </c>
      <c r="H47" s="15">
        <f ca="1">SUMIFS(historico_incidencia_concello[[Ajuste]:[Ajuste]],historico_incidencia_concello[[NOME]:[NOME]],$B47,historico_incidencia_concello[[Fecha]:[Fecha]],H$4)</f>
        <v>35</v>
      </c>
      <c r="I47" s="15">
        <f ca="1">SUMIFS(historico_incidencia_concello[[Ajuste]:[Ajuste]],historico_incidencia_concello[[NOME]:[NOME]],$B47,historico_incidencia_concello[[Fecha]:[Fecha]],I$4)</f>
        <v>32</v>
      </c>
      <c r="J47" s="15">
        <f ca="1">SUMIFS(historico_incidencia_concello[[Ajuste]:[Ajuste]],historico_incidencia_concello[[NOME]:[NOME]],$B47,historico_incidencia_concello[[Fecha]:[Fecha]],J$4)</f>
        <v>32</v>
      </c>
      <c r="K47" s="15">
        <f ca="1">SUMIFS(historico_incidencia_concello[[Ajuste]:[Ajuste]],historico_incidencia_concello[[NOME]:[NOME]],$B47,historico_incidencia_concello[[Fecha]:[Fecha]],K$4)</f>
        <v>31</v>
      </c>
      <c r="L47" s="15">
        <f ca="1">SUMIFS(historico_incidencia_concello[[Ajuste]:[Ajuste]],historico_incidencia_concello[[NOME]:[NOME]],$B47,historico_incidencia_concello[[Fecha]:[Fecha]],L$4)</f>
        <v>28</v>
      </c>
      <c r="M47" s="15">
        <f ca="1">SUMIFS(historico_incidencia_concello[[Ajuste]:[Ajuste]],historico_incidencia_concello[[NOME]:[NOME]],$B47,historico_incidencia_concello[[Fecha]:[Fecha]],M$4)</f>
        <v>25</v>
      </c>
      <c r="N47" s="15">
        <f ca="1">SUMIFS(historico_incidencia_concello[[Ajuste]:[Ajuste]],historico_incidencia_concello[[NOME]:[NOME]],$B47,historico_incidencia_concello[[Fecha]:[Fecha]],N$4)</f>
        <v>26</v>
      </c>
      <c r="O47" s="15">
        <f ca="1">SUMIFS(historico_incidencia_concello[[Ajuste]:[Ajuste]],historico_incidencia_concello[[NOME]:[NOME]],$B47,historico_incidencia_concello[[Fecha]:[Fecha]],O$4)</f>
        <v>23</v>
      </c>
      <c r="P47" s="15">
        <f ca="1">SUMIFS(historico_incidencia_concello[[Ajuste]:[Ajuste]],historico_incidencia_concello[[NOME]:[NOME]],$B47,historico_incidencia_concello[[Fecha]:[Fecha]],P$4)</f>
        <v>17</v>
      </c>
      <c r="Q47" s="15">
        <f ca="1">SUMIFS(historico_incidencia_concello[[Ajuste]:[Ajuste]],historico_incidencia_concello[[NOME]:[NOME]],$B47,historico_incidencia_concello[[Fecha]:[Fecha]],Q$4)</f>
        <v>14</v>
      </c>
      <c r="R47" s="15">
        <f ca="1">SUMIFS(historico_incidencia_concello[[Ajuste]:[Ajuste]],historico_incidencia_concello[[NOME]:[NOME]],$B47,historico_incidencia_concello[[Fecha]:[Fecha]],R$4)</f>
        <v>13</v>
      </c>
      <c r="S47" s="15">
        <f ca="1">SUMIFS(historico_incidencia_concello[[Ajuste]:[Ajuste]],historico_incidencia_concello[[NOME]:[NOME]],$B47,historico_incidencia_concello[[Fecha]:[Fecha]],S$4)</f>
        <v>14</v>
      </c>
      <c r="T47" s="15">
        <f ca="1">SUMIFS(historico_incidencia_concello[[Ajuste]:[Ajuste]],historico_incidencia_concello[[NOME]:[NOME]],$B47,historico_incidencia_concello[[Fecha]:[Fecha]],T$4)</f>
        <v>15</v>
      </c>
      <c r="U47" s="15">
        <f ca="1">SUMIFS(historico_incidencia_concello[[Ajuste]:[Ajuste]],historico_incidencia_concello[[NOME]:[NOME]],$B47,historico_incidencia_concello[[Fecha]:[Fecha]],U$4)</f>
        <v>15</v>
      </c>
      <c r="V47" s="47">
        <f t="shared" ca="1" si="2"/>
        <v>0</v>
      </c>
      <c r="W47" s="28">
        <f t="shared" ca="1" si="3"/>
        <v>0.94594594594594594</v>
      </c>
    </row>
    <row r="48" spans="1:23" x14ac:dyDescent="0.3">
      <c r="A48" s="11">
        <f>MATCH(B48,DatosConcello!C:C,0)</f>
        <v>36</v>
      </c>
      <c r="B48" s="11" t="s">
        <v>45</v>
      </c>
      <c r="C48" s="12" t="s">
        <v>448</v>
      </c>
      <c r="D48" s="12" t="s">
        <v>450</v>
      </c>
      <c r="E48" s="13">
        <v>66065</v>
      </c>
      <c r="F48" s="21">
        <f t="shared" ca="1" si="1"/>
        <v>6</v>
      </c>
      <c r="G48" s="15">
        <f ca="1">SUMIFS(historico_incidencia_concello[[Ajuste]:[Ajuste]],historico_incidencia_concello[[NOME]:[NOME]],$B48,historico_incidencia_concello[[Fecha]:[Fecha]],G$4)</f>
        <v>174</v>
      </c>
      <c r="H48" s="15">
        <f ca="1">SUMIFS(historico_incidencia_concello[[Ajuste]:[Ajuste]],historico_incidencia_concello[[NOME]:[NOME]],$B48,historico_incidencia_concello[[Fecha]:[Fecha]],H$4)</f>
        <v>175</v>
      </c>
      <c r="I48" s="15">
        <f ca="1">SUMIFS(historico_incidencia_concello[[Ajuste]:[Ajuste]],historico_incidencia_concello[[NOME]:[NOME]],$B48,historico_incidencia_concello[[Fecha]:[Fecha]],I$4)</f>
        <v>185</v>
      </c>
      <c r="J48" s="15">
        <f ca="1">SUMIFS(historico_incidencia_concello[[Ajuste]:[Ajuste]],historico_incidencia_concello[[NOME]:[NOME]],$B48,historico_incidencia_concello[[Fecha]:[Fecha]],J$4)</f>
        <v>159</v>
      </c>
      <c r="K48" s="15">
        <f ca="1">SUMIFS(historico_incidencia_concello[[Ajuste]:[Ajuste]],historico_incidencia_concello[[NOME]:[NOME]],$B48,historico_incidencia_concello[[Fecha]:[Fecha]],K$4)</f>
        <v>150</v>
      </c>
      <c r="L48" s="15">
        <f ca="1">SUMIFS(historico_incidencia_concello[[Ajuste]:[Ajuste]],historico_incidencia_concello[[NOME]:[NOME]],$B48,historico_incidencia_concello[[Fecha]:[Fecha]],L$4)</f>
        <v>149</v>
      </c>
      <c r="M48" s="15">
        <f ca="1">SUMIFS(historico_incidencia_concello[[Ajuste]:[Ajuste]],historico_incidencia_concello[[NOME]:[NOME]],$B48,historico_incidencia_concello[[Fecha]:[Fecha]],M$4)</f>
        <v>140</v>
      </c>
      <c r="N48" s="15">
        <f ca="1">SUMIFS(historico_incidencia_concello[[Ajuste]:[Ajuste]],historico_incidencia_concello[[NOME]:[NOME]],$B48,historico_incidencia_concello[[Fecha]:[Fecha]],N$4)</f>
        <v>138</v>
      </c>
      <c r="O48" s="15">
        <f ca="1">SUMIFS(historico_incidencia_concello[[Ajuste]:[Ajuste]],historico_incidencia_concello[[NOME]:[NOME]],$B48,historico_incidencia_concello[[Fecha]:[Fecha]],O$4)</f>
        <v>128</v>
      </c>
      <c r="P48" s="15">
        <f ca="1">SUMIFS(historico_incidencia_concello[[Ajuste]:[Ajuste]],historico_incidencia_concello[[NOME]:[NOME]],$B48,historico_incidencia_concello[[Fecha]:[Fecha]],P$4)</f>
        <v>126</v>
      </c>
      <c r="Q48" s="15">
        <f ca="1">SUMIFS(historico_incidencia_concello[[Ajuste]:[Ajuste]],historico_incidencia_concello[[NOME]:[NOME]],$B48,historico_incidencia_concello[[Fecha]:[Fecha]],Q$4)</f>
        <v>130</v>
      </c>
      <c r="R48" s="15">
        <f ca="1">SUMIFS(historico_incidencia_concello[[Ajuste]:[Ajuste]],historico_incidencia_concello[[NOME]:[NOME]],$B48,historico_incidencia_concello[[Fecha]:[Fecha]],R$4)</f>
        <v>112</v>
      </c>
      <c r="S48" s="15">
        <f ca="1">SUMIFS(historico_incidencia_concello[[Ajuste]:[Ajuste]],historico_incidencia_concello[[NOME]:[NOME]],$B48,historico_incidencia_concello[[Fecha]:[Fecha]],S$4)</f>
        <v>110</v>
      </c>
      <c r="T48" s="15">
        <f ca="1">SUMIFS(historico_incidencia_concello[[Ajuste]:[Ajuste]],historico_incidencia_concello[[NOME]:[NOME]],$B48,historico_incidencia_concello[[Fecha]:[Fecha]],T$4)</f>
        <v>108</v>
      </c>
      <c r="U48" s="15">
        <f ca="1">SUMIFS(historico_incidencia_concello[[Ajuste]:[Ajuste]],historico_incidencia_concello[[NOME]:[NOME]],$B48,historico_incidencia_concello[[Fecha]:[Fecha]],U$4)</f>
        <v>120</v>
      </c>
      <c r="V48" s="47">
        <f t="shared" ca="1" si="2"/>
        <v>0.1111111111111111</v>
      </c>
      <c r="W48" s="29">
        <f t="shared" ca="1" si="3"/>
        <v>1.0071942446043165</v>
      </c>
    </row>
    <row r="49" spans="1:23" x14ac:dyDescent="0.3">
      <c r="A49" s="11">
        <f>MATCH(B49,DatosConcello!C:C,0)</f>
        <v>44</v>
      </c>
      <c r="B49" s="11" t="s">
        <v>53</v>
      </c>
      <c r="C49" s="12" t="s">
        <v>448</v>
      </c>
      <c r="D49" s="12" t="s">
        <v>450</v>
      </c>
      <c r="E49" s="13">
        <v>1356</v>
      </c>
      <c r="F49" s="21">
        <f t="shared" ca="1" si="1"/>
        <v>227</v>
      </c>
      <c r="G49" s="15">
        <f ca="1">SUMIFS(historico_incidencia_concello[[Ajuste]:[Ajuste]],historico_incidencia_concello[[NOME]:[NOME]],$B49,historico_incidencia_concello[[Fecha]:[Fecha]],G$4)</f>
        <v>0</v>
      </c>
      <c r="H49" s="15">
        <f ca="1">SUMIFS(historico_incidencia_concello[[Ajuste]:[Ajuste]],historico_incidencia_concello[[NOME]:[NOME]],$B49,historico_incidencia_concello[[Fecha]:[Fecha]],H$4)</f>
        <v>0</v>
      </c>
      <c r="I49" s="15">
        <f ca="1">SUMIFS(historico_incidencia_concello[[Ajuste]:[Ajuste]],historico_incidencia_concello[[NOME]:[NOME]],$B49,historico_incidencia_concello[[Fecha]:[Fecha]],I$4)</f>
        <v>0</v>
      </c>
      <c r="J49" s="15">
        <f ca="1">SUMIFS(historico_incidencia_concello[[Ajuste]:[Ajuste]],historico_incidencia_concello[[NOME]:[NOME]],$B49,historico_incidencia_concello[[Fecha]:[Fecha]],J$4)</f>
        <v>0</v>
      </c>
      <c r="K49" s="15">
        <f ca="1">SUMIFS(historico_incidencia_concello[[Ajuste]:[Ajuste]],historico_incidencia_concello[[NOME]:[NOME]],$B49,historico_incidencia_concello[[Fecha]:[Fecha]],K$4)</f>
        <v>0</v>
      </c>
      <c r="L49" s="15">
        <f ca="1">SUMIFS(historico_incidencia_concello[[Ajuste]:[Ajuste]],historico_incidencia_concello[[NOME]:[NOME]],$B49,historico_incidencia_concello[[Fecha]:[Fecha]],L$4)</f>
        <v>0</v>
      </c>
      <c r="M49" s="15">
        <f ca="1">SUMIFS(historico_incidencia_concello[[Ajuste]:[Ajuste]],historico_incidencia_concello[[NOME]:[NOME]],$B49,historico_incidencia_concello[[Fecha]:[Fecha]],M$4)</f>
        <v>0</v>
      </c>
      <c r="N49" s="15">
        <f ca="1">SUMIFS(historico_incidencia_concello[[Ajuste]:[Ajuste]],historico_incidencia_concello[[NOME]:[NOME]],$B49,historico_incidencia_concello[[Fecha]:[Fecha]],N$4)</f>
        <v>0</v>
      </c>
      <c r="O49" s="15">
        <f ca="1">SUMIFS(historico_incidencia_concello[[Ajuste]:[Ajuste]],historico_incidencia_concello[[NOME]:[NOME]],$B49,historico_incidencia_concello[[Fecha]:[Fecha]],O$4)</f>
        <v>0</v>
      </c>
      <c r="P49" s="15">
        <f ca="1">SUMIFS(historico_incidencia_concello[[Ajuste]:[Ajuste]],historico_incidencia_concello[[NOME]:[NOME]],$B49,historico_incidencia_concello[[Fecha]:[Fecha]],P$4)</f>
        <v>0</v>
      </c>
      <c r="Q49" s="15">
        <f ca="1">SUMIFS(historico_incidencia_concello[[Ajuste]:[Ajuste]],historico_incidencia_concello[[NOME]:[NOME]],$B49,historico_incidencia_concello[[Fecha]:[Fecha]],Q$4)</f>
        <v>0</v>
      </c>
      <c r="R49" s="15">
        <f ca="1">SUMIFS(historico_incidencia_concello[[Ajuste]:[Ajuste]],historico_incidencia_concello[[NOME]:[NOME]],$B49,historico_incidencia_concello[[Fecha]:[Fecha]],R$4)</f>
        <v>0</v>
      </c>
      <c r="S49" s="15">
        <f ca="1">SUMIFS(historico_incidencia_concello[[Ajuste]:[Ajuste]],historico_incidencia_concello[[NOME]:[NOME]],$B49,historico_incidencia_concello[[Fecha]:[Fecha]],S$4)</f>
        <v>0</v>
      </c>
      <c r="T49" s="15">
        <f ca="1">SUMIFS(historico_incidencia_concello[[Ajuste]:[Ajuste]],historico_incidencia_concello[[NOME]:[NOME]],$B49,historico_incidencia_concello[[Fecha]:[Fecha]],T$4)</f>
        <v>0</v>
      </c>
      <c r="U49" s="15">
        <f ca="1">SUMIFS(historico_incidencia_concello[[Ajuste]:[Ajuste]],historico_incidencia_concello[[NOME]:[NOME]],$B49,historico_incidencia_concello[[Fecha]:[Fecha]],U$4)</f>
        <v>0</v>
      </c>
      <c r="V49" s="47">
        <f t="shared" ca="1" si="2"/>
        <v>0</v>
      </c>
      <c r="W49" s="29">
        <f t="shared" ca="1" si="3"/>
        <v>0</v>
      </c>
    </row>
    <row r="50" spans="1:23" x14ac:dyDescent="0.3">
      <c r="A50" s="8">
        <f>MATCH(B50,DatosConcello!C:C,0)</f>
        <v>49</v>
      </c>
      <c r="B50" s="8" t="s">
        <v>58</v>
      </c>
      <c r="C50" s="9" t="s">
        <v>448</v>
      </c>
      <c r="D50" s="9" t="s">
        <v>450</v>
      </c>
      <c r="E50" s="10">
        <v>1226</v>
      </c>
      <c r="F50" s="21">
        <f t="shared" ca="1" si="1"/>
        <v>96</v>
      </c>
      <c r="G50" s="15">
        <f ca="1">SUMIFS(historico_incidencia_concello[[Ajuste]:[Ajuste]],historico_incidencia_concello[[NOME]:[NOME]],$B50,historico_incidencia_concello[[Fecha]:[Fecha]],G$4)</f>
        <v>5</v>
      </c>
      <c r="H50" s="15">
        <f ca="1">SUMIFS(historico_incidencia_concello[[Ajuste]:[Ajuste]],historico_incidencia_concello[[NOME]:[NOME]],$B50,historico_incidencia_concello[[Fecha]:[Fecha]],H$4)</f>
        <v>5</v>
      </c>
      <c r="I50" s="15">
        <f ca="1">SUMIFS(historico_incidencia_concello[[Ajuste]:[Ajuste]],historico_incidencia_concello[[NOME]:[NOME]],$B50,historico_incidencia_concello[[Fecha]:[Fecha]],I$4)</f>
        <v>5</v>
      </c>
      <c r="J50" s="15">
        <f ca="1">SUMIFS(historico_incidencia_concello[[Ajuste]:[Ajuste]],historico_incidencia_concello[[NOME]:[NOME]],$B50,historico_incidencia_concello[[Fecha]:[Fecha]],J$4)</f>
        <v>5</v>
      </c>
      <c r="K50" s="15">
        <f ca="1">SUMIFS(historico_incidencia_concello[[Ajuste]:[Ajuste]],historico_incidencia_concello[[NOME]:[NOME]],$B50,historico_incidencia_concello[[Fecha]:[Fecha]],K$4)</f>
        <v>5</v>
      </c>
      <c r="L50" s="15">
        <f ca="1">SUMIFS(historico_incidencia_concello[[Ajuste]:[Ajuste]],historico_incidencia_concello[[NOME]:[NOME]],$B50,historico_incidencia_concello[[Fecha]:[Fecha]],L$4)</f>
        <v>5</v>
      </c>
      <c r="M50" s="15">
        <f ca="1">SUMIFS(historico_incidencia_concello[[Ajuste]:[Ajuste]],historico_incidencia_concello[[NOME]:[NOME]],$B50,historico_incidencia_concello[[Fecha]:[Fecha]],M$4)</f>
        <v>5</v>
      </c>
      <c r="N50" s="15">
        <f ca="1">SUMIFS(historico_incidencia_concello[[Ajuste]:[Ajuste]],historico_incidencia_concello[[NOME]:[NOME]],$B50,historico_incidencia_concello[[Fecha]:[Fecha]],N$4)</f>
        <v>5</v>
      </c>
      <c r="O50" s="15">
        <f ca="1">SUMIFS(historico_incidencia_concello[[Ajuste]:[Ajuste]],historico_incidencia_concello[[NOME]:[NOME]],$B50,historico_incidencia_concello[[Fecha]:[Fecha]],O$4)</f>
        <v>5</v>
      </c>
      <c r="P50" s="15">
        <f ca="1">SUMIFS(historico_incidencia_concello[[Ajuste]:[Ajuste]],historico_incidencia_concello[[NOME]:[NOME]],$B50,historico_incidencia_concello[[Fecha]:[Fecha]],P$4)</f>
        <v>5</v>
      </c>
      <c r="Q50" s="15">
        <f ca="1">SUMIFS(historico_incidencia_concello[[Ajuste]:[Ajuste]],historico_incidencia_concello[[NOME]:[NOME]],$B50,historico_incidencia_concello[[Fecha]:[Fecha]],Q$4)</f>
        <v>5</v>
      </c>
      <c r="R50" s="15">
        <f ca="1">SUMIFS(historico_incidencia_concello[[Ajuste]:[Ajuste]],historico_incidencia_concello[[NOME]:[NOME]],$B50,historico_incidencia_concello[[Fecha]:[Fecha]],R$4)</f>
        <v>5</v>
      </c>
      <c r="S50" s="15">
        <f ca="1">SUMIFS(historico_incidencia_concello[[Ajuste]:[Ajuste]],historico_incidencia_concello[[NOME]:[NOME]],$B50,historico_incidencia_concello[[Fecha]:[Fecha]],S$4)</f>
        <v>5</v>
      </c>
      <c r="T50" s="15">
        <f ca="1">SUMIFS(historico_incidencia_concello[[Ajuste]:[Ajuste]],historico_incidencia_concello[[NOME]:[NOME]],$B50,historico_incidencia_concello[[Fecha]:[Fecha]],T$4)</f>
        <v>5</v>
      </c>
      <c r="U50" s="15">
        <f ca="1">SUMIFS(historico_incidencia_concello[[Ajuste]:[Ajuste]],historico_incidencia_concello[[NOME]:[NOME]],$B50,historico_incidencia_concello[[Fecha]:[Fecha]],U$4)</f>
        <v>5</v>
      </c>
      <c r="V50" s="47">
        <f t="shared" ca="1" si="2"/>
        <v>0</v>
      </c>
      <c r="W50" s="28">
        <f t="shared" ca="1" si="3"/>
        <v>1</v>
      </c>
    </row>
    <row r="51" spans="1:23" x14ac:dyDescent="0.3">
      <c r="A51" s="11">
        <f>MATCH(B51,DatosConcello!C:C,0)</f>
        <v>50</v>
      </c>
      <c r="B51" s="11" t="s">
        <v>59</v>
      </c>
      <c r="C51" s="12" t="s">
        <v>448</v>
      </c>
      <c r="D51" s="12" t="s">
        <v>450</v>
      </c>
      <c r="E51" s="13">
        <v>1932</v>
      </c>
      <c r="F51" s="21">
        <f t="shared" ca="1" si="1"/>
        <v>74</v>
      </c>
      <c r="G51" s="15">
        <f ca="1">SUMIFS(historico_incidencia_concello[[Ajuste]:[Ajuste]],historico_incidencia_concello[[NOME]:[NOME]],$B51,historico_incidencia_concello[[Fecha]:[Fecha]],G$4)</f>
        <v>11</v>
      </c>
      <c r="H51" s="15">
        <f ca="1">SUMIFS(historico_incidencia_concello[[Ajuste]:[Ajuste]],historico_incidencia_concello[[NOME]:[NOME]],$B51,historico_incidencia_concello[[Fecha]:[Fecha]],H$4)</f>
        <v>15</v>
      </c>
      <c r="I51" s="15">
        <f ca="1">SUMIFS(historico_incidencia_concello[[Ajuste]:[Ajuste]],historico_incidencia_concello[[NOME]:[NOME]],$B51,historico_incidencia_concello[[Fecha]:[Fecha]],I$4)</f>
        <v>18</v>
      </c>
      <c r="J51" s="15">
        <f ca="1">SUMIFS(historico_incidencia_concello[[Ajuste]:[Ajuste]],historico_incidencia_concello[[NOME]:[NOME]],$B51,historico_incidencia_concello[[Fecha]:[Fecha]],J$4)</f>
        <v>17</v>
      </c>
      <c r="K51" s="15">
        <f ca="1">SUMIFS(historico_incidencia_concello[[Ajuste]:[Ajuste]],historico_incidencia_concello[[NOME]:[NOME]],$B51,historico_incidencia_concello[[Fecha]:[Fecha]],K$4)</f>
        <v>18</v>
      </c>
      <c r="L51" s="15">
        <f ca="1">SUMIFS(historico_incidencia_concello[[Ajuste]:[Ajuste]],historico_incidencia_concello[[NOME]:[NOME]],$B51,historico_incidencia_concello[[Fecha]:[Fecha]],L$4)</f>
        <v>18</v>
      </c>
      <c r="M51" s="15">
        <f ca="1">SUMIFS(historico_incidencia_concello[[Ajuste]:[Ajuste]],historico_incidencia_concello[[NOME]:[NOME]],$B51,historico_incidencia_concello[[Fecha]:[Fecha]],M$4)</f>
        <v>17</v>
      </c>
      <c r="N51" s="15">
        <f ca="1">SUMIFS(historico_incidencia_concello[[Ajuste]:[Ajuste]],historico_incidencia_concello[[NOME]:[NOME]],$B51,historico_incidencia_concello[[Fecha]:[Fecha]],N$4)</f>
        <v>19</v>
      </c>
      <c r="O51" s="15">
        <f ca="1">SUMIFS(historico_incidencia_concello[[Ajuste]:[Ajuste]],historico_incidencia_concello[[NOME]:[NOME]],$B51,historico_incidencia_concello[[Fecha]:[Fecha]],O$4)</f>
        <v>18</v>
      </c>
      <c r="P51" s="15">
        <f ca="1">SUMIFS(historico_incidencia_concello[[Ajuste]:[Ajuste]],historico_incidencia_concello[[NOME]:[NOME]],$B51,historico_incidencia_concello[[Fecha]:[Fecha]],P$4)</f>
        <v>16</v>
      </c>
      <c r="Q51" s="15">
        <f ca="1">SUMIFS(historico_incidencia_concello[[Ajuste]:[Ajuste]],historico_incidencia_concello[[NOME]:[NOME]],$B51,historico_incidencia_concello[[Fecha]:[Fecha]],Q$4)</f>
        <v>14</v>
      </c>
      <c r="R51" s="15">
        <f ca="1">SUMIFS(historico_incidencia_concello[[Ajuste]:[Ajuste]],historico_incidencia_concello[[NOME]:[NOME]],$B51,historico_incidencia_concello[[Fecha]:[Fecha]],R$4)</f>
        <v>15</v>
      </c>
      <c r="S51" s="15">
        <f ca="1">SUMIFS(historico_incidencia_concello[[Ajuste]:[Ajuste]],historico_incidencia_concello[[NOME]:[NOME]],$B51,historico_incidencia_concello[[Fecha]:[Fecha]],S$4)</f>
        <v>14</v>
      </c>
      <c r="T51" s="15">
        <f ca="1">SUMIFS(historico_incidencia_concello[[Ajuste]:[Ajuste]],historico_incidencia_concello[[NOME]:[NOME]],$B51,historico_incidencia_concello[[Fecha]:[Fecha]],T$4)</f>
        <v>14</v>
      </c>
      <c r="U51" s="15">
        <f ca="1">SUMIFS(historico_incidencia_concello[[Ajuste]:[Ajuste]],historico_incidencia_concello[[NOME]:[NOME]],$B51,historico_incidencia_concello[[Fecha]:[Fecha]],U$4)</f>
        <v>15</v>
      </c>
      <c r="V51" s="47">
        <f t="shared" ca="1" si="2"/>
        <v>7.1428571428571425E-2</v>
      </c>
      <c r="W51" s="29">
        <f t="shared" ca="1" si="3"/>
        <v>0.99056603773584906</v>
      </c>
    </row>
    <row r="52" spans="1:23" x14ac:dyDescent="0.3">
      <c r="A52" s="8">
        <f>MATCH(B52,DatosConcello!C:C,0)</f>
        <v>51</v>
      </c>
      <c r="B52" s="8" t="s">
        <v>60</v>
      </c>
      <c r="C52" s="9" t="s">
        <v>448</v>
      </c>
      <c r="D52" s="9" t="s">
        <v>450</v>
      </c>
      <c r="E52" s="10">
        <v>5245</v>
      </c>
      <c r="F52" s="21">
        <f t="shared" ca="1" si="1"/>
        <v>96</v>
      </c>
      <c r="G52" s="15">
        <f ca="1">SUMIFS(historico_incidencia_concello[[Ajuste]:[Ajuste]],historico_incidencia_concello[[NOME]:[NOME]],$B52,historico_incidencia_concello[[Fecha]:[Fecha]],G$4)</f>
        <v>5</v>
      </c>
      <c r="H52" s="15">
        <f ca="1">SUMIFS(historico_incidencia_concello[[Ajuste]:[Ajuste]],historico_incidencia_concello[[NOME]:[NOME]],$B52,historico_incidencia_concello[[Fecha]:[Fecha]],H$4)</f>
        <v>5</v>
      </c>
      <c r="I52" s="15">
        <f ca="1">SUMIFS(historico_incidencia_concello[[Ajuste]:[Ajuste]],historico_incidencia_concello[[NOME]:[NOME]],$B52,historico_incidencia_concello[[Fecha]:[Fecha]],I$4)</f>
        <v>5</v>
      </c>
      <c r="J52" s="15">
        <f ca="1">SUMIFS(historico_incidencia_concello[[Ajuste]:[Ajuste]],historico_incidencia_concello[[NOME]:[NOME]],$B52,historico_incidencia_concello[[Fecha]:[Fecha]],J$4)</f>
        <v>5</v>
      </c>
      <c r="K52" s="15">
        <f ca="1">SUMIFS(historico_incidencia_concello[[Ajuste]:[Ajuste]],historico_incidencia_concello[[NOME]:[NOME]],$B52,historico_incidencia_concello[[Fecha]:[Fecha]],K$4)</f>
        <v>5</v>
      </c>
      <c r="L52" s="15">
        <f ca="1">SUMIFS(historico_incidencia_concello[[Ajuste]:[Ajuste]],historico_incidencia_concello[[NOME]:[NOME]],$B52,historico_incidencia_concello[[Fecha]:[Fecha]],L$4)</f>
        <v>5</v>
      </c>
      <c r="M52" s="15">
        <f ca="1">SUMIFS(historico_incidencia_concello[[Ajuste]:[Ajuste]],historico_incidencia_concello[[NOME]:[NOME]],$B52,historico_incidencia_concello[[Fecha]:[Fecha]],M$4)</f>
        <v>5</v>
      </c>
      <c r="N52" s="15">
        <f ca="1">SUMIFS(historico_incidencia_concello[[Ajuste]:[Ajuste]],historico_incidencia_concello[[NOME]:[NOME]],$B52,historico_incidencia_concello[[Fecha]:[Fecha]],N$4)</f>
        <v>5</v>
      </c>
      <c r="O52" s="15">
        <f ca="1">SUMIFS(historico_incidencia_concello[[Ajuste]:[Ajuste]],historico_incidencia_concello[[NOME]:[NOME]],$B52,historico_incidencia_concello[[Fecha]:[Fecha]],O$4)</f>
        <v>5</v>
      </c>
      <c r="P52" s="15">
        <f ca="1">SUMIFS(historico_incidencia_concello[[Ajuste]:[Ajuste]],historico_incidencia_concello[[NOME]:[NOME]],$B52,historico_incidencia_concello[[Fecha]:[Fecha]],P$4)</f>
        <v>5</v>
      </c>
      <c r="Q52" s="15">
        <f ca="1">SUMIFS(historico_incidencia_concello[[Ajuste]:[Ajuste]],historico_incidencia_concello[[NOME]:[NOME]],$B52,historico_incidencia_concello[[Fecha]:[Fecha]],Q$4)</f>
        <v>5</v>
      </c>
      <c r="R52" s="15">
        <f ca="1">SUMIFS(historico_incidencia_concello[[Ajuste]:[Ajuste]],historico_incidencia_concello[[NOME]:[NOME]],$B52,historico_incidencia_concello[[Fecha]:[Fecha]],R$4)</f>
        <v>5</v>
      </c>
      <c r="S52" s="15">
        <f ca="1">SUMIFS(historico_incidencia_concello[[Ajuste]:[Ajuste]],historico_incidencia_concello[[NOME]:[NOME]],$B52,historico_incidencia_concello[[Fecha]:[Fecha]],S$4)</f>
        <v>5</v>
      </c>
      <c r="T52" s="15">
        <f ca="1">SUMIFS(historico_incidencia_concello[[Ajuste]:[Ajuste]],historico_incidencia_concello[[NOME]:[NOME]],$B52,historico_incidencia_concello[[Fecha]:[Fecha]],T$4)</f>
        <v>5</v>
      </c>
      <c r="U52" s="15">
        <f ca="1">SUMIFS(historico_incidencia_concello[[Ajuste]:[Ajuste]],historico_incidencia_concello[[NOME]:[NOME]],$B52,historico_incidencia_concello[[Fecha]:[Fecha]],U$4)</f>
        <v>5</v>
      </c>
      <c r="V52" s="47">
        <f t="shared" ca="1" si="2"/>
        <v>0</v>
      </c>
      <c r="W52" s="28">
        <f t="shared" ca="1" si="3"/>
        <v>1</v>
      </c>
    </row>
    <row r="53" spans="1:23" x14ac:dyDescent="0.3">
      <c r="A53" s="11">
        <f>MATCH(B53,DatosConcello!C:C,0)</f>
        <v>54</v>
      </c>
      <c r="B53" s="11" t="s">
        <v>63</v>
      </c>
      <c r="C53" s="12" t="s">
        <v>448</v>
      </c>
      <c r="D53" s="12" t="s">
        <v>450</v>
      </c>
      <c r="E53" s="13">
        <v>39080</v>
      </c>
      <c r="F53" s="21">
        <f t="shared" ca="1" si="1"/>
        <v>10</v>
      </c>
      <c r="G53" s="15">
        <f ca="1">SUMIFS(historico_incidencia_concello[[Ajuste]:[Ajuste]],historico_incidencia_concello[[NOME]:[NOME]],$B53,historico_incidencia_concello[[Fecha]:[Fecha]],G$4)</f>
        <v>133</v>
      </c>
      <c r="H53" s="15">
        <f ca="1">SUMIFS(historico_incidencia_concello[[Ajuste]:[Ajuste]],historico_incidencia_concello[[NOME]:[NOME]],$B53,historico_incidencia_concello[[Fecha]:[Fecha]],H$4)</f>
        <v>133</v>
      </c>
      <c r="I53" s="15">
        <f ca="1">SUMIFS(historico_incidencia_concello[[Ajuste]:[Ajuste]],historico_incidencia_concello[[NOME]:[NOME]],$B53,historico_incidencia_concello[[Fecha]:[Fecha]],I$4)</f>
        <v>135</v>
      </c>
      <c r="J53" s="15">
        <f ca="1">SUMIFS(historico_incidencia_concello[[Ajuste]:[Ajuste]],historico_incidencia_concello[[NOME]:[NOME]],$B53,historico_incidencia_concello[[Fecha]:[Fecha]],J$4)</f>
        <v>135</v>
      </c>
      <c r="K53" s="15">
        <f ca="1">SUMIFS(historico_incidencia_concello[[Ajuste]:[Ajuste]],historico_incidencia_concello[[NOME]:[NOME]],$B53,historico_incidencia_concello[[Fecha]:[Fecha]],K$4)</f>
        <v>138</v>
      </c>
      <c r="L53" s="15">
        <f ca="1">SUMIFS(historico_incidencia_concello[[Ajuste]:[Ajuste]],historico_incidencia_concello[[NOME]:[NOME]],$B53,historico_incidencia_concello[[Fecha]:[Fecha]],L$4)</f>
        <v>136</v>
      </c>
      <c r="M53" s="15">
        <f ca="1">SUMIFS(historico_incidencia_concello[[Ajuste]:[Ajuste]],historico_incidencia_concello[[NOME]:[NOME]],$B53,historico_incidencia_concello[[Fecha]:[Fecha]],M$4)</f>
        <v>129</v>
      </c>
      <c r="N53" s="15">
        <f ca="1">SUMIFS(historico_incidencia_concello[[Ajuste]:[Ajuste]],historico_incidencia_concello[[NOME]:[NOME]],$B53,historico_incidencia_concello[[Fecha]:[Fecha]],N$4)</f>
        <v>126</v>
      </c>
      <c r="O53" s="15">
        <f ca="1">SUMIFS(historico_incidencia_concello[[Ajuste]:[Ajuste]],historico_incidencia_concello[[NOME]:[NOME]],$B53,historico_incidencia_concello[[Fecha]:[Fecha]],O$4)</f>
        <v>118</v>
      </c>
      <c r="P53" s="15">
        <f ca="1">SUMIFS(historico_incidencia_concello[[Ajuste]:[Ajuste]],historico_incidencia_concello[[NOME]:[NOME]],$B53,historico_incidencia_concello[[Fecha]:[Fecha]],P$4)</f>
        <v>112</v>
      </c>
      <c r="Q53" s="15">
        <f ca="1">SUMIFS(historico_incidencia_concello[[Ajuste]:[Ajuste]],historico_incidencia_concello[[NOME]:[NOME]],$B53,historico_incidencia_concello[[Fecha]:[Fecha]],Q$4)</f>
        <v>114</v>
      </c>
      <c r="R53" s="15">
        <f ca="1">SUMIFS(historico_incidencia_concello[[Ajuste]:[Ajuste]],historico_incidencia_concello[[NOME]:[NOME]],$B53,historico_incidencia_concello[[Fecha]:[Fecha]],R$4)</f>
        <v>104</v>
      </c>
      <c r="S53" s="15">
        <f ca="1">SUMIFS(historico_incidencia_concello[[Ajuste]:[Ajuste]],historico_incidencia_concello[[NOME]:[NOME]],$B53,historico_incidencia_concello[[Fecha]:[Fecha]],S$4)</f>
        <v>97</v>
      </c>
      <c r="T53" s="15">
        <f ca="1">SUMIFS(historico_incidencia_concello[[Ajuste]:[Ajuste]],historico_incidencia_concello[[NOME]:[NOME]],$B53,historico_incidencia_concello[[Fecha]:[Fecha]],T$4)</f>
        <v>91</v>
      </c>
      <c r="U53" s="15">
        <f ca="1">SUMIFS(historico_incidencia_concello[[Ajuste]:[Ajuste]],historico_incidencia_concello[[NOME]:[NOME]],$B53,historico_incidencia_concello[[Fecha]:[Fecha]],U$4)</f>
        <v>99</v>
      </c>
      <c r="V53" s="47">
        <f t="shared" ca="1" si="2"/>
        <v>8.7912087912087919E-2</v>
      </c>
      <c r="W53" s="29">
        <f t="shared" ca="1" si="3"/>
        <v>0.94285714285714284</v>
      </c>
    </row>
    <row r="54" spans="1:23" x14ac:dyDescent="0.3">
      <c r="A54" s="8">
        <f>MATCH(B54,DatosConcello!C:C,0)</f>
        <v>55</v>
      </c>
      <c r="B54" s="8" t="s">
        <v>64</v>
      </c>
      <c r="C54" s="9" t="s">
        <v>448</v>
      </c>
      <c r="D54" s="9" t="s">
        <v>450</v>
      </c>
      <c r="E54" s="10">
        <v>5079</v>
      </c>
      <c r="F54" s="21">
        <f t="shared" ca="1" si="1"/>
        <v>81</v>
      </c>
      <c r="G54" s="15">
        <f ca="1">SUMIFS(historico_incidencia_concello[[Ajuste]:[Ajuste]],historico_incidencia_concello[[NOME]:[NOME]],$B54,historico_incidencia_concello[[Fecha]:[Fecha]],G$4)</f>
        <v>16</v>
      </c>
      <c r="H54" s="15">
        <f ca="1">SUMIFS(historico_incidencia_concello[[Ajuste]:[Ajuste]],historico_incidencia_concello[[NOME]:[NOME]],$B54,historico_incidencia_concello[[Fecha]:[Fecha]],H$4)</f>
        <v>15</v>
      </c>
      <c r="I54" s="15">
        <f ca="1">SUMIFS(historico_incidencia_concello[[Ajuste]:[Ajuste]],historico_incidencia_concello[[NOME]:[NOME]],$B54,historico_incidencia_concello[[Fecha]:[Fecha]],I$4)</f>
        <v>14</v>
      </c>
      <c r="J54" s="15">
        <f ca="1">SUMIFS(historico_incidencia_concello[[Ajuste]:[Ajuste]],historico_incidencia_concello[[NOME]:[NOME]],$B54,historico_incidencia_concello[[Fecha]:[Fecha]],J$4)</f>
        <v>13</v>
      </c>
      <c r="K54" s="15">
        <f ca="1">SUMIFS(historico_incidencia_concello[[Ajuste]:[Ajuste]],historico_incidencia_concello[[NOME]:[NOME]],$B54,historico_incidencia_concello[[Fecha]:[Fecha]],K$4)</f>
        <v>12</v>
      </c>
      <c r="L54" s="15">
        <f ca="1">SUMIFS(historico_incidencia_concello[[Ajuste]:[Ajuste]],historico_incidencia_concello[[NOME]:[NOME]],$B54,historico_incidencia_concello[[Fecha]:[Fecha]],L$4)</f>
        <v>10</v>
      </c>
      <c r="M54" s="15">
        <f ca="1">SUMIFS(historico_incidencia_concello[[Ajuste]:[Ajuste]],historico_incidencia_concello[[NOME]:[NOME]],$B54,historico_incidencia_concello[[Fecha]:[Fecha]],M$4)</f>
        <v>5</v>
      </c>
      <c r="N54" s="15">
        <f ca="1">SUMIFS(historico_incidencia_concello[[Ajuste]:[Ajuste]],historico_incidencia_concello[[NOME]:[NOME]],$B54,historico_incidencia_concello[[Fecha]:[Fecha]],N$4)</f>
        <v>5</v>
      </c>
      <c r="O54" s="15">
        <f ca="1">SUMIFS(historico_incidencia_concello[[Ajuste]:[Ajuste]],historico_incidencia_concello[[NOME]:[NOME]],$B54,historico_incidencia_concello[[Fecha]:[Fecha]],O$4)</f>
        <v>5</v>
      </c>
      <c r="P54" s="15">
        <f ca="1">SUMIFS(historico_incidencia_concello[[Ajuste]:[Ajuste]],historico_incidencia_concello[[NOME]:[NOME]],$B54,historico_incidencia_concello[[Fecha]:[Fecha]],P$4)</f>
        <v>5</v>
      </c>
      <c r="Q54" s="15">
        <f ca="1">SUMIFS(historico_incidencia_concello[[Ajuste]:[Ajuste]],historico_incidencia_concello[[NOME]:[NOME]],$B54,historico_incidencia_concello[[Fecha]:[Fecha]],Q$4)</f>
        <v>5</v>
      </c>
      <c r="R54" s="15">
        <f ca="1">SUMIFS(historico_incidencia_concello[[Ajuste]:[Ajuste]],historico_incidencia_concello[[NOME]:[NOME]],$B54,historico_incidencia_concello[[Fecha]:[Fecha]],R$4)</f>
        <v>5</v>
      </c>
      <c r="S54" s="15">
        <f ca="1">SUMIFS(historico_incidencia_concello[[Ajuste]:[Ajuste]],historico_incidencia_concello[[NOME]:[NOME]],$B54,historico_incidencia_concello[[Fecha]:[Fecha]],S$4)</f>
        <v>11</v>
      </c>
      <c r="T54" s="15">
        <f ca="1">SUMIFS(historico_incidencia_concello[[Ajuste]:[Ajuste]],historico_incidencia_concello[[NOME]:[NOME]],$B54,historico_incidencia_concello[[Fecha]:[Fecha]],T$4)</f>
        <v>11</v>
      </c>
      <c r="U54" s="15">
        <f ca="1">SUMIFS(historico_incidencia_concello[[Ajuste]:[Ajuste]],historico_incidencia_concello[[NOME]:[NOME]],$B54,historico_incidencia_concello[[Fecha]:[Fecha]],U$4)</f>
        <v>13</v>
      </c>
      <c r="V54" s="47">
        <f t="shared" ca="1" si="2"/>
        <v>0.18181818181818182</v>
      </c>
      <c r="W54" s="28">
        <f t="shared" ca="1" si="3"/>
        <v>1.6545454545454545</v>
      </c>
    </row>
    <row r="55" spans="1:23" x14ac:dyDescent="0.3">
      <c r="A55" s="8">
        <f>MATCH(B55,DatosConcello!C:C,0)</f>
        <v>61</v>
      </c>
      <c r="B55" s="8" t="s">
        <v>70</v>
      </c>
      <c r="C55" s="9" t="s">
        <v>448</v>
      </c>
      <c r="D55" s="9" t="s">
        <v>450</v>
      </c>
      <c r="E55" s="10">
        <v>5671</v>
      </c>
      <c r="F55" s="21">
        <f t="shared" ca="1" si="1"/>
        <v>96</v>
      </c>
      <c r="G55" s="15">
        <f ca="1">SUMIFS(historico_incidencia_concello[[Ajuste]:[Ajuste]],historico_incidencia_concello[[NOME]:[NOME]],$B55,historico_incidencia_concello[[Fecha]:[Fecha]],G$4)</f>
        <v>5</v>
      </c>
      <c r="H55" s="15">
        <f ca="1">SUMIFS(historico_incidencia_concello[[Ajuste]:[Ajuste]],historico_incidencia_concello[[NOME]:[NOME]],$B55,historico_incidencia_concello[[Fecha]:[Fecha]],H$4)</f>
        <v>5</v>
      </c>
      <c r="I55" s="15">
        <f ca="1">SUMIFS(historico_incidencia_concello[[Ajuste]:[Ajuste]],historico_incidencia_concello[[NOME]:[NOME]],$B55,historico_incidencia_concello[[Fecha]:[Fecha]],I$4)</f>
        <v>5</v>
      </c>
      <c r="J55" s="15">
        <f ca="1">SUMIFS(historico_incidencia_concello[[Ajuste]:[Ajuste]],historico_incidencia_concello[[NOME]:[NOME]],$B55,historico_incidencia_concello[[Fecha]:[Fecha]],J$4)</f>
        <v>5</v>
      </c>
      <c r="K55" s="15">
        <f ca="1">SUMIFS(historico_incidencia_concello[[Ajuste]:[Ajuste]],historico_incidencia_concello[[NOME]:[NOME]],$B55,historico_incidencia_concello[[Fecha]:[Fecha]],K$4)</f>
        <v>5</v>
      </c>
      <c r="L55" s="15">
        <f ca="1">SUMIFS(historico_incidencia_concello[[Ajuste]:[Ajuste]],historico_incidencia_concello[[NOME]:[NOME]],$B55,historico_incidencia_concello[[Fecha]:[Fecha]],L$4)</f>
        <v>5</v>
      </c>
      <c r="M55" s="15">
        <f ca="1">SUMIFS(historico_incidencia_concello[[Ajuste]:[Ajuste]],historico_incidencia_concello[[NOME]:[NOME]],$B55,historico_incidencia_concello[[Fecha]:[Fecha]],M$4)</f>
        <v>5</v>
      </c>
      <c r="N55" s="15">
        <f ca="1">SUMIFS(historico_incidencia_concello[[Ajuste]:[Ajuste]],historico_incidencia_concello[[NOME]:[NOME]],$B55,historico_incidencia_concello[[Fecha]:[Fecha]],N$4)</f>
        <v>5</v>
      </c>
      <c r="O55" s="15">
        <f ca="1">SUMIFS(historico_incidencia_concello[[Ajuste]:[Ajuste]],historico_incidencia_concello[[NOME]:[NOME]],$B55,historico_incidencia_concello[[Fecha]:[Fecha]],O$4)</f>
        <v>5</v>
      </c>
      <c r="P55" s="15">
        <f ca="1">SUMIFS(historico_incidencia_concello[[Ajuste]:[Ajuste]],historico_incidencia_concello[[NOME]:[NOME]],$B55,historico_incidencia_concello[[Fecha]:[Fecha]],P$4)</f>
        <v>5</v>
      </c>
      <c r="Q55" s="15">
        <f ca="1">SUMIFS(historico_incidencia_concello[[Ajuste]:[Ajuste]],historico_incidencia_concello[[NOME]:[NOME]],$B55,historico_incidencia_concello[[Fecha]:[Fecha]],Q$4)</f>
        <v>5</v>
      </c>
      <c r="R55" s="15">
        <f ca="1">SUMIFS(historico_incidencia_concello[[Ajuste]:[Ajuste]],historico_incidencia_concello[[NOME]:[NOME]],$B55,historico_incidencia_concello[[Fecha]:[Fecha]],R$4)</f>
        <v>5</v>
      </c>
      <c r="S55" s="15">
        <f ca="1">SUMIFS(historico_incidencia_concello[[Ajuste]:[Ajuste]],historico_incidencia_concello[[NOME]:[NOME]],$B55,historico_incidencia_concello[[Fecha]:[Fecha]],S$4)</f>
        <v>5</v>
      </c>
      <c r="T55" s="15">
        <f ca="1">SUMIFS(historico_incidencia_concello[[Ajuste]:[Ajuste]],historico_incidencia_concello[[NOME]:[NOME]],$B55,historico_incidencia_concello[[Fecha]:[Fecha]],T$4)</f>
        <v>5</v>
      </c>
      <c r="U55" s="15">
        <f ca="1">SUMIFS(historico_incidencia_concello[[Ajuste]:[Ajuste]],historico_incidencia_concello[[NOME]:[NOME]],$B55,historico_incidencia_concello[[Fecha]:[Fecha]],U$4)</f>
        <v>5</v>
      </c>
      <c r="V55" s="47">
        <f t="shared" ca="1" si="2"/>
        <v>0</v>
      </c>
      <c r="W55" s="28">
        <f t="shared" ca="1" si="3"/>
        <v>1</v>
      </c>
    </row>
    <row r="56" spans="1:23" x14ac:dyDescent="0.3">
      <c r="A56" s="8">
        <f>MATCH(B56,DatosConcello!C:C,0)</f>
        <v>68</v>
      </c>
      <c r="B56" s="8" t="s">
        <v>77</v>
      </c>
      <c r="C56" s="9" t="s">
        <v>448</v>
      </c>
      <c r="D56" s="9" t="s">
        <v>450</v>
      </c>
      <c r="E56" s="10">
        <v>7777</v>
      </c>
      <c r="F56" s="21">
        <f t="shared" ca="1" si="1"/>
        <v>69</v>
      </c>
      <c r="G56" s="15">
        <f ca="1">SUMIFS(historico_incidencia_concello[[Ajuste]:[Ajuste]],historico_incidencia_concello[[NOME]:[NOME]],$B56,historico_incidencia_concello[[Fecha]:[Fecha]],G$4)</f>
        <v>48</v>
      </c>
      <c r="H56" s="15">
        <f ca="1">SUMIFS(historico_incidencia_concello[[Ajuste]:[Ajuste]],historico_incidencia_concello[[NOME]:[NOME]],$B56,historico_incidencia_concello[[Fecha]:[Fecha]],H$4)</f>
        <v>48</v>
      </c>
      <c r="I56" s="15">
        <f ca="1">SUMIFS(historico_incidencia_concello[[Ajuste]:[Ajuste]],historico_incidencia_concello[[NOME]:[NOME]],$B56,historico_incidencia_concello[[Fecha]:[Fecha]],I$4)</f>
        <v>54</v>
      </c>
      <c r="J56" s="15">
        <f ca="1">SUMIFS(historico_incidencia_concello[[Ajuste]:[Ajuste]],historico_incidencia_concello[[NOME]:[NOME]],$B56,historico_incidencia_concello[[Fecha]:[Fecha]],J$4)</f>
        <v>41</v>
      </c>
      <c r="K56" s="15">
        <f ca="1">SUMIFS(historico_incidencia_concello[[Ajuste]:[Ajuste]],historico_incidencia_concello[[NOME]:[NOME]],$B56,historico_incidencia_concello[[Fecha]:[Fecha]],K$4)</f>
        <v>42</v>
      </c>
      <c r="L56" s="15">
        <f ca="1">SUMIFS(historico_incidencia_concello[[Ajuste]:[Ajuste]],historico_incidencia_concello[[NOME]:[NOME]],$B56,historico_incidencia_concello[[Fecha]:[Fecha]],L$4)</f>
        <v>37</v>
      </c>
      <c r="M56" s="15">
        <f ca="1">SUMIFS(historico_incidencia_concello[[Ajuste]:[Ajuste]],historico_incidencia_concello[[NOME]:[NOME]],$B56,historico_incidencia_concello[[Fecha]:[Fecha]],M$4)</f>
        <v>34</v>
      </c>
      <c r="N56" s="15">
        <f ca="1">SUMIFS(historico_incidencia_concello[[Ajuste]:[Ajuste]],historico_incidencia_concello[[NOME]:[NOME]],$B56,historico_incidencia_concello[[Fecha]:[Fecha]],N$4)</f>
        <v>35</v>
      </c>
      <c r="O56" s="15">
        <f ca="1">SUMIFS(historico_incidencia_concello[[Ajuste]:[Ajuste]],historico_incidencia_concello[[NOME]:[NOME]],$B56,historico_incidencia_concello[[Fecha]:[Fecha]],O$4)</f>
        <v>35</v>
      </c>
      <c r="P56" s="15">
        <f ca="1">SUMIFS(historico_incidencia_concello[[Ajuste]:[Ajuste]],historico_incidencia_concello[[NOME]:[NOME]],$B56,historico_incidencia_concello[[Fecha]:[Fecha]],P$4)</f>
        <v>31</v>
      </c>
      <c r="Q56" s="15">
        <f ca="1">SUMIFS(historico_incidencia_concello[[Ajuste]:[Ajuste]],historico_incidencia_concello[[NOME]:[NOME]],$B56,historico_incidencia_concello[[Fecha]:[Fecha]],Q$4)</f>
        <v>26</v>
      </c>
      <c r="R56" s="15">
        <f ca="1">SUMIFS(historico_incidencia_concello[[Ajuste]:[Ajuste]],historico_incidencia_concello[[NOME]:[NOME]],$B56,historico_incidencia_concello[[Fecha]:[Fecha]],R$4)</f>
        <v>20</v>
      </c>
      <c r="S56" s="15">
        <f ca="1">SUMIFS(historico_incidencia_concello[[Ajuste]:[Ajuste]],historico_incidencia_concello[[NOME]:[NOME]],$B56,historico_incidencia_concello[[Fecha]:[Fecha]],S$4)</f>
        <v>18</v>
      </c>
      <c r="T56" s="15">
        <f ca="1">SUMIFS(historico_incidencia_concello[[Ajuste]:[Ajuste]],historico_incidencia_concello[[NOME]:[NOME]],$B56,historico_incidencia_concello[[Fecha]:[Fecha]],T$4)</f>
        <v>15</v>
      </c>
      <c r="U56" s="15">
        <f ca="1">SUMIFS(historico_incidencia_concello[[Ajuste]:[Ajuste]],historico_incidencia_concello[[NOME]:[NOME]],$B56,historico_incidencia_concello[[Fecha]:[Fecha]],U$4)</f>
        <v>17</v>
      </c>
      <c r="V56" s="47">
        <f t="shared" ca="1" si="2"/>
        <v>0.13333333333333333</v>
      </c>
      <c r="W56" s="28">
        <f t="shared" ca="1" si="3"/>
        <v>0.73456790123456794</v>
      </c>
    </row>
    <row r="57" spans="1:23" x14ac:dyDescent="0.3">
      <c r="A57" s="11">
        <f>MATCH(B57,DatosConcello!C:C,0)</f>
        <v>69</v>
      </c>
      <c r="B57" s="11" t="s">
        <v>78</v>
      </c>
      <c r="C57" s="12" t="s">
        <v>448</v>
      </c>
      <c r="D57" s="12" t="s">
        <v>450</v>
      </c>
      <c r="E57" s="13">
        <v>10138</v>
      </c>
      <c r="F57" s="21">
        <f t="shared" ca="1" si="1"/>
        <v>7</v>
      </c>
      <c r="G57" s="15">
        <f ca="1">SUMIFS(historico_incidencia_concello[[Ajuste]:[Ajuste]],historico_incidencia_concello[[NOME]:[NOME]],$B57,historico_incidencia_concello[[Fecha]:[Fecha]],G$4)</f>
        <v>41</v>
      </c>
      <c r="H57" s="15">
        <f ca="1">SUMIFS(historico_incidencia_concello[[Ajuste]:[Ajuste]],historico_incidencia_concello[[NOME]:[NOME]],$B57,historico_incidencia_concello[[Fecha]:[Fecha]],H$4)</f>
        <v>45</v>
      </c>
      <c r="I57" s="15">
        <f ca="1">SUMIFS(historico_incidencia_concello[[Ajuste]:[Ajuste]],historico_incidencia_concello[[NOME]:[NOME]],$B57,historico_incidencia_concello[[Fecha]:[Fecha]],I$4)</f>
        <v>53</v>
      </c>
      <c r="J57" s="15">
        <f ca="1">SUMIFS(historico_incidencia_concello[[Ajuste]:[Ajuste]],historico_incidencia_concello[[NOME]:[NOME]],$B57,historico_incidencia_concello[[Fecha]:[Fecha]],J$4)</f>
        <v>58</v>
      </c>
      <c r="K57" s="15">
        <f ca="1">SUMIFS(historico_incidencia_concello[[Ajuste]:[Ajuste]],historico_incidencia_concello[[NOME]:[NOME]],$B57,historico_incidencia_concello[[Fecha]:[Fecha]],K$4)</f>
        <v>61</v>
      </c>
      <c r="L57" s="15">
        <f ca="1">SUMIFS(historico_incidencia_concello[[Ajuste]:[Ajuste]],historico_incidencia_concello[[NOME]:[NOME]],$B57,historico_incidencia_concello[[Fecha]:[Fecha]],L$4)</f>
        <v>70</v>
      </c>
      <c r="M57" s="15">
        <f ca="1">SUMIFS(historico_incidencia_concello[[Ajuste]:[Ajuste]],historico_incidencia_concello[[NOME]:[NOME]],$B57,historico_incidencia_concello[[Fecha]:[Fecha]],M$4)</f>
        <v>73</v>
      </c>
      <c r="N57" s="15">
        <f ca="1">SUMIFS(historico_incidencia_concello[[Ajuste]:[Ajuste]],historico_incidencia_concello[[NOME]:[NOME]],$B57,historico_incidencia_concello[[Fecha]:[Fecha]],N$4)</f>
        <v>79</v>
      </c>
      <c r="O57" s="15">
        <f ca="1">SUMIFS(historico_incidencia_concello[[Ajuste]:[Ajuste]],historico_incidencia_concello[[NOME]:[NOME]],$B57,historico_incidencia_concello[[Fecha]:[Fecha]],O$4)</f>
        <v>90</v>
      </c>
      <c r="P57" s="15">
        <f ca="1">SUMIFS(historico_incidencia_concello[[Ajuste]:[Ajuste]],historico_incidencia_concello[[NOME]:[NOME]],$B57,historico_incidencia_concello[[Fecha]:[Fecha]],P$4)</f>
        <v>93</v>
      </c>
      <c r="Q57" s="15">
        <f ca="1">SUMIFS(historico_incidencia_concello[[Ajuste]:[Ajuste]],historico_incidencia_concello[[NOME]:[NOME]],$B57,historico_incidencia_concello[[Fecha]:[Fecha]],Q$4)</f>
        <v>99</v>
      </c>
      <c r="R57" s="15">
        <f ca="1">SUMIFS(historico_incidencia_concello[[Ajuste]:[Ajuste]],historico_incidencia_concello[[NOME]:[NOME]],$B57,historico_incidencia_concello[[Fecha]:[Fecha]],R$4)</f>
        <v>97</v>
      </c>
      <c r="S57" s="15">
        <f ca="1">SUMIFS(historico_incidencia_concello[[Ajuste]:[Ajuste]],historico_incidencia_concello[[NOME]:[NOME]],$B57,historico_incidencia_concello[[Fecha]:[Fecha]],S$4)</f>
        <v>98</v>
      </c>
      <c r="T57" s="15">
        <f ca="1">SUMIFS(historico_incidencia_concello[[Ajuste]:[Ajuste]],historico_incidencia_concello[[NOME]:[NOME]],$B57,historico_incidencia_concello[[Fecha]:[Fecha]],T$4)</f>
        <v>98</v>
      </c>
      <c r="U57" s="15">
        <f ca="1">SUMIFS(historico_incidencia_concello[[Ajuste]:[Ajuste]],historico_incidencia_concello[[NOME]:[NOME]],$B57,historico_incidencia_concello[[Fecha]:[Fecha]],U$4)</f>
        <v>104</v>
      </c>
      <c r="V57" s="47">
        <f t="shared" ca="1" si="2"/>
        <v>6.1224489795918366E-2</v>
      </c>
      <c r="W57" s="29">
        <f t="shared" ca="1" si="3"/>
        <v>1.0721649484536082</v>
      </c>
    </row>
    <row r="58" spans="1:23" x14ac:dyDescent="0.3">
      <c r="A58" s="11">
        <f>MATCH(B58,DatosConcello!C:C,0)</f>
        <v>75</v>
      </c>
      <c r="B58" s="11" t="s">
        <v>84</v>
      </c>
      <c r="C58" s="12" t="s">
        <v>448</v>
      </c>
      <c r="D58" s="12" t="s">
        <v>450</v>
      </c>
      <c r="E58" s="13">
        <v>2822</v>
      </c>
      <c r="F58" s="21">
        <f t="shared" ca="1" si="1"/>
        <v>96</v>
      </c>
      <c r="G58" s="15">
        <f ca="1">SUMIFS(historico_incidencia_concello[[Ajuste]:[Ajuste]],historico_incidencia_concello[[NOME]:[NOME]],$B58,historico_incidencia_concello[[Fecha]:[Fecha]],G$4)</f>
        <v>5</v>
      </c>
      <c r="H58" s="15">
        <f ca="1">SUMIFS(historico_incidencia_concello[[Ajuste]:[Ajuste]],historico_incidencia_concello[[NOME]:[NOME]],$B58,historico_incidencia_concello[[Fecha]:[Fecha]],H$4)</f>
        <v>10</v>
      </c>
      <c r="I58" s="15">
        <f ca="1">SUMIFS(historico_incidencia_concello[[Ajuste]:[Ajuste]],historico_incidencia_concello[[NOME]:[NOME]],$B58,historico_incidencia_concello[[Fecha]:[Fecha]],I$4)</f>
        <v>10</v>
      </c>
      <c r="J58" s="15">
        <f ca="1">SUMIFS(historico_incidencia_concello[[Ajuste]:[Ajuste]],historico_incidencia_concello[[NOME]:[NOME]],$B58,historico_incidencia_concello[[Fecha]:[Fecha]],J$4)</f>
        <v>10</v>
      </c>
      <c r="K58" s="15">
        <f ca="1">SUMIFS(historico_incidencia_concello[[Ajuste]:[Ajuste]],historico_incidencia_concello[[NOME]:[NOME]],$B58,historico_incidencia_concello[[Fecha]:[Fecha]],K$4)</f>
        <v>10</v>
      </c>
      <c r="L58" s="15">
        <f ca="1">SUMIFS(historico_incidencia_concello[[Ajuste]:[Ajuste]],historico_incidencia_concello[[NOME]:[NOME]],$B58,historico_incidencia_concello[[Fecha]:[Fecha]],L$4)</f>
        <v>5</v>
      </c>
      <c r="M58" s="15">
        <f ca="1">SUMIFS(historico_incidencia_concello[[Ajuste]:[Ajuste]],historico_incidencia_concello[[NOME]:[NOME]],$B58,historico_incidencia_concello[[Fecha]:[Fecha]],M$4)</f>
        <v>5</v>
      </c>
      <c r="N58" s="15">
        <f ca="1">SUMIFS(historico_incidencia_concello[[Ajuste]:[Ajuste]],historico_incidencia_concello[[NOME]:[NOME]],$B58,historico_incidencia_concello[[Fecha]:[Fecha]],N$4)</f>
        <v>10</v>
      </c>
      <c r="O58" s="15">
        <f ca="1">SUMIFS(historico_incidencia_concello[[Ajuste]:[Ajuste]],historico_incidencia_concello[[NOME]:[NOME]],$B58,historico_incidencia_concello[[Fecha]:[Fecha]],O$4)</f>
        <v>10</v>
      </c>
      <c r="P58" s="15">
        <f ca="1">SUMIFS(historico_incidencia_concello[[Ajuste]:[Ajuste]],historico_incidencia_concello[[NOME]:[NOME]],$B58,historico_incidencia_concello[[Fecha]:[Fecha]],P$4)</f>
        <v>5</v>
      </c>
      <c r="Q58" s="15">
        <f ca="1">SUMIFS(historico_incidencia_concello[[Ajuste]:[Ajuste]],historico_incidencia_concello[[NOME]:[NOME]],$B58,historico_incidencia_concello[[Fecha]:[Fecha]],Q$4)</f>
        <v>5</v>
      </c>
      <c r="R58" s="15">
        <f ca="1">SUMIFS(historico_incidencia_concello[[Ajuste]:[Ajuste]],historico_incidencia_concello[[NOME]:[NOME]],$B58,historico_incidencia_concello[[Fecha]:[Fecha]],R$4)</f>
        <v>5</v>
      </c>
      <c r="S58" s="15">
        <f ca="1">SUMIFS(historico_incidencia_concello[[Ajuste]:[Ajuste]],historico_incidencia_concello[[NOME]:[NOME]],$B58,historico_incidencia_concello[[Fecha]:[Fecha]],S$4)</f>
        <v>5</v>
      </c>
      <c r="T58" s="15">
        <f ca="1">SUMIFS(historico_incidencia_concello[[Ajuste]:[Ajuste]],historico_incidencia_concello[[NOME]:[NOME]],$B58,historico_incidencia_concello[[Fecha]:[Fecha]],T$4)</f>
        <v>5</v>
      </c>
      <c r="U58" s="15">
        <f ca="1">SUMIFS(historico_incidencia_concello[[Ajuste]:[Ajuste]],historico_incidencia_concello[[NOME]:[NOME]],$B58,historico_incidencia_concello[[Fecha]:[Fecha]],U$4)</f>
        <v>5</v>
      </c>
      <c r="V58" s="47">
        <f t="shared" ca="1" si="2"/>
        <v>0</v>
      </c>
      <c r="W58" s="29">
        <f t="shared" ca="1" si="3"/>
        <v>0.875</v>
      </c>
    </row>
    <row r="59" spans="1:23" x14ac:dyDescent="0.3">
      <c r="A59" s="8">
        <f>MATCH(B59,DatosConcello!C:C,0)</f>
        <v>80</v>
      </c>
      <c r="B59" s="8" t="s">
        <v>89</v>
      </c>
      <c r="C59" s="9" t="s">
        <v>448</v>
      </c>
      <c r="D59" s="9" t="s">
        <v>450</v>
      </c>
      <c r="E59" s="10">
        <v>1098</v>
      </c>
      <c r="F59" s="21">
        <f t="shared" ca="1" si="1"/>
        <v>96</v>
      </c>
      <c r="G59" s="15">
        <f ca="1">SUMIFS(historico_incidencia_concello[[Ajuste]:[Ajuste]],historico_incidencia_concello[[NOME]:[NOME]],$B59,historico_incidencia_concello[[Fecha]:[Fecha]],G$4)</f>
        <v>5</v>
      </c>
      <c r="H59" s="15">
        <f ca="1">SUMIFS(historico_incidencia_concello[[Ajuste]:[Ajuste]],historico_incidencia_concello[[NOME]:[NOME]],$B59,historico_incidencia_concello[[Fecha]:[Fecha]],H$4)</f>
        <v>5</v>
      </c>
      <c r="I59" s="15">
        <f ca="1">SUMIFS(historico_incidencia_concello[[Ajuste]:[Ajuste]],historico_incidencia_concello[[NOME]:[NOME]],$B59,historico_incidencia_concello[[Fecha]:[Fecha]],I$4)</f>
        <v>5</v>
      </c>
      <c r="J59" s="15">
        <f ca="1">SUMIFS(historico_incidencia_concello[[Ajuste]:[Ajuste]],historico_incidencia_concello[[NOME]:[NOME]],$B59,historico_incidencia_concello[[Fecha]:[Fecha]],J$4)</f>
        <v>5</v>
      </c>
      <c r="K59" s="15">
        <f ca="1">SUMIFS(historico_incidencia_concello[[Ajuste]:[Ajuste]],historico_incidencia_concello[[NOME]:[NOME]],$B59,historico_incidencia_concello[[Fecha]:[Fecha]],K$4)</f>
        <v>5</v>
      </c>
      <c r="L59" s="15">
        <f ca="1">SUMIFS(historico_incidencia_concello[[Ajuste]:[Ajuste]],historico_incidencia_concello[[NOME]:[NOME]],$B59,historico_incidencia_concello[[Fecha]:[Fecha]],L$4)</f>
        <v>5</v>
      </c>
      <c r="M59" s="15">
        <f ca="1">SUMIFS(historico_incidencia_concello[[Ajuste]:[Ajuste]],historico_incidencia_concello[[NOME]:[NOME]],$B59,historico_incidencia_concello[[Fecha]:[Fecha]],M$4)</f>
        <v>5</v>
      </c>
      <c r="N59" s="15">
        <f ca="1">SUMIFS(historico_incidencia_concello[[Ajuste]:[Ajuste]],historico_incidencia_concello[[NOME]:[NOME]],$B59,historico_incidencia_concello[[Fecha]:[Fecha]],N$4)</f>
        <v>5</v>
      </c>
      <c r="O59" s="15">
        <f ca="1">SUMIFS(historico_incidencia_concello[[Ajuste]:[Ajuste]],historico_incidencia_concello[[NOME]:[NOME]],$B59,historico_incidencia_concello[[Fecha]:[Fecha]],O$4)</f>
        <v>0</v>
      </c>
      <c r="P59" s="15">
        <f ca="1">SUMIFS(historico_incidencia_concello[[Ajuste]:[Ajuste]],historico_incidencia_concello[[NOME]:[NOME]],$B59,historico_incidencia_concello[[Fecha]:[Fecha]],P$4)</f>
        <v>0</v>
      </c>
      <c r="Q59" s="15">
        <f ca="1">SUMIFS(historico_incidencia_concello[[Ajuste]:[Ajuste]],historico_incidencia_concello[[NOME]:[NOME]],$B59,historico_incidencia_concello[[Fecha]:[Fecha]],Q$4)</f>
        <v>0</v>
      </c>
      <c r="R59" s="15">
        <f ca="1">SUMIFS(historico_incidencia_concello[[Ajuste]:[Ajuste]],historico_incidencia_concello[[NOME]:[NOME]],$B59,historico_incidencia_concello[[Fecha]:[Fecha]],R$4)</f>
        <v>5</v>
      </c>
      <c r="S59" s="15">
        <f ca="1">SUMIFS(historico_incidencia_concello[[Ajuste]:[Ajuste]],historico_incidencia_concello[[NOME]:[NOME]],$B59,historico_incidencia_concello[[Fecha]:[Fecha]],S$4)</f>
        <v>5</v>
      </c>
      <c r="T59" s="15">
        <f ca="1">SUMIFS(historico_incidencia_concello[[Ajuste]:[Ajuste]],historico_incidencia_concello[[NOME]:[NOME]],$B59,historico_incidencia_concello[[Fecha]:[Fecha]],T$4)</f>
        <v>5</v>
      </c>
      <c r="U59" s="15">
        <f ca="1">SUMIFS(historico_incidencia_concello[[Ajuste]:[Ajuste]],historico_incidencia_concello[[NOME]:[NOME]],$B59,historico_incidencia_concello[[Fecha]:[Fecha]],U$4)</f>
        <v>5</v>
      </c>
      <c r="V59" s="47">
        <f t="shared" ca="1" si="2"/>
        <v>0</v>
      </c>
      <c r="W59" s="28">
        <f t="shared" ca="1" si="3"/>
        <v>1.75</v>
      </c>
    </row>
    <row r="60" spans="1:23" x14ac:dyDescent="0.3">
      <c r="A60" s="11">
        <f>MATCH(B60,DatosConcello!C:C,0)</f>
        <v>86</v>
      </c>
      <c r="B60" s="11" t="s">
        <v>95</v>
      </c>
      <c r="C60" s="12" t="s">
        <v>448</v>
      </c>
      <c r="D60" s="12" t="s">
        <v>450</v>
      </c>
      <c r="E60" s="13">
        <v>6563</v>
      </c>
      <c r="F60" s="21">
        <f t="shared" ca="1" si="1"/>
        <v>69</v>
      </c>
      <c r="G60" s="15">
        <f ca="1">SUMIFS(historico_incidencia_concello[[Ajuste]:[Ajuste]],historico_incidencia_concello[[NOME]:[NOME]],$B60,historico_incidencia_concello[[Fecha]:[Fecha]],G$4)</f>
        <v>5</v>
      </c>
      <c r="H60" s="15">
        <f ca="1">SUMIFS(historico_incidencia_concello[[Ajuste]:[Ajuste]],historico_incidencia_concello[[NOME]:[NOME]],$B60,historico_incidencia_concello[[Fecha]:[Fecha]],H$4)</f>
        <v>10</v>
      </c>
      <c r="I60" s="15">
        <f ca="1">SUMIFS(historico_incidencia_concello[[Ajuste]:[Ajuste]],historico_incidencia_concello[[NOME]:[NOME]],$B60,historico_incidencia_concello[[Fecha]:[Fecha]],I$4)</f>
        <v>13</v>
      </c>
      <c r="J60" s="15">
        <f ca="1">SUMIFS(historico_incidencia_concello[[Ajuste]:[Ajuste]],historico_incidencia_concello[[NOME]:[NOME]],$B60,historico_incidencia_concello[[Fecha]:[Fecha]],J$4)</f>
        <v>13</v>
      </c>
      <c r="K60" s="15">
        <f ca="1">SUMIFS(historico_incidencia_concello[[Ajuste]:[Ajuste]],historico_incidencia_concello[[NOME]:[NOME]],$B60,historico_incidencia_concello[[Fecha]:[Fecha]],K$4)</f>
        <v>14</v>
      </c>
      <c r="L60" s="15">
        <f ca="1">SUMIFS(historico_incidencia_concello[[Ajuste]:[Ajuste]],historico_incidencia_concello[[NOME]:[NOME]],$B60,historico_incidencia_concello[[Fecha]:[Fecha]],L$4)</f>
        <v>16</v>
      </c>
      <c r="M60" s="15">
        <f ca="1">SUMIFS(historico_incidencia_concello[[Ajuste]:[Ajuste]],historico_incidencia_concello[[NOME]:[NOME]],$B60,historico_incidencia_concello[[Fecha]:[Fecha]],M$4)</f>
        <v>18</v>
      </c>
      <c r="N60" s="15">
        <f ca="1">SUMIFS(historico_incidencia_concello[[Ajuste]:[Ajuste]],historico_incidencia_concello[[NOME]:[NOME]],$B60,historico_incidencia_concello[[Fecha]:[Fecha]],N$4)</f>
        <v>16</v>
      </c>
      <c r="O60" s="15">
        <f ca="1">SUMIFS(historico_incidencia_concello[[Ajuste]:[Ajuste]],historico_incidencia_concello[[NOME]:[NOME]],$B60,historico_incidencia_concello[[Fecha]:[Fecha]],O$4)</f>
        <v>16</v>
      </c>
      <c r="P60" s="15">
        <f ca="1">SUMIFS(historico_incidencia_concello[[Ajuste]:[Ajuste]],historico_incidencia_concello[[NOME]:[NOME]],$B60,historico_incidencia_concello[[Fecha]:[Fecha]],P$4)</f>
        <v>15</v>
      </c>
      <c r="Q60" s="15">
        <f ca="1">SUMIFS(historico_incidencia_concello[[Ajuste]:[Ajuste]],historico_incidencia_concello[[NOME]:[NOME]],$B60,historico_incidencia_concello[[Fecha]:[Fecha]],Q$4)</f>
        <v>15</v>
      </c>
      <c r="R60" s="15">
        <f ca="1">SUMIFS(historico_incidencia_concello[[Ajuste]:[Ajuste]],historico_incidencia_concello[[NOME]:[NOME]],$B60,historico_incidencia_concello[[Fecha]:[Fecha]],R$4)</f>
        <v>16</v>
      </c>
      <c r="S60" s="15">
        <f ca="1">SUMIFS(historico_incidencia_concello[[Ajuste]:[Ajuste]],historico_incidencia_concello[[NOME]:[NOME]],$B60,historico_incidencia_concello[[Fecha]:[Fecha]],S$4)</f>
        <v>17</v>
      </c>
      <c r="T60" s="15">
        <f ca="1">SUMIFS(historico_incidencia_concello[[Ajuste]:[Ajuste]],historico_incidencia_concello[[NOME]:[NOME]],$B60,historico_incidencia_concello[[Fecha]:[Fecha]],T$4)</f>
        <v>16</v>
      </c>
      <c r="U60" s="15">
        <f ca="1">SUMIFS(historico_incidencia_concello[[Ajuste]:[Ajuste]],historico_incidencia_concello[[NOME]:[NOME]],$B60,historico_incidencia_concello[[Fecha]:[Fecha]],U$4)</f>
        <v>17</v>
      </c>
      <c r="V60" s="47">
        <f t="shared" ca="1" si="2"/>
        <v>6.25E-2</v>
      </c>
      <c r="W60" s="29">
        <f t="shared" ca="1" si="3"/>
        <v>1.0625</v>
      </c>
    </row>
    <row r="61" spans="1:23" x14ac:dyDescent="0.3">
      <c r="A61" s="11">
        <f>MATCH(B61,DatosConcello!C:C,0)</f>
        <v>95</v>
      </c>
      <c r="B61" s="11" t="s">
        <v>104</v>
      </c>
      <c r="C61" s="12" t="s">
        <v>451</v>
      </c>
      <c r="D61" s="12" t="s">
        <v>451</v>
      </c>
      <c r="E61" s="13">
        <v>2367</v>
      </c>
      <c r="F61" s="21">
        <f t="shared" ca="1" si="1"/>
        <v>96</v>
      </c>
      <c r="G61" s="15">
        <f ca="1">SUMIFS(historico_incidencia_concello[[Ajuste]:[Ajuste]],historico_incidencia_concello[[NOME]:[NOME]],$B61,historico_incidencia_concello[[Fecha]:[Fecha]],G$4)</f>
        <v>5</v>
      </c>
      <c r="H61" s="15">
        <f ca="1">SUMIFS(historico_incidencia_concello[[Ajuste]:[Ajuste]],historico_incidencia_concello[[NOME]:[NOME]],$B61,historico_incidencia_concello[[Fecha]:[Fecha]],H$4)</f>
        <v>5</v>
      </c>
      <c r="I61" s="15">
        <f ca="1">SUMIFS(historico_incidencia_concello[[Ajuste]:[Ajuste]],historico_incidencia_concello[[NOME]:[NOME]],$B61,historico_incidencia_concello[[Fecha]:[Fecha]],I$4)</f>
        <v>5</v>
      </c>
      <c r="J61" s="15">
        <f ca="1">SUMIFS(historico_incidencia_concello[[Ajuste]:[Ajuste]],historico_incidencia_concello[[NOME]:[NOME]],$B61,historico_incidencia_concello[[Fecha]:[Fecha]],J$4)</f>
        <v>5</v>
      </c>
      <c r="K61" s="15">
        <f ca="1">SUMIFS(historico_incidencia_concello[[Ajuste]:[Ajuste]],historico_incidencia_concello[[NOME]:[NOME]],$B61,historico_incidencia_concello[[Fecha]:[Fecha]],K$4)</f>
        <v>5</v>
      </c>
      <c r="L61" s="15">
        <f ca="1">SUMIFS(historico_incidencia_concello[[Ajuste]:[Ajuste]],historico_incidencia_concello[[NOME]:[NOME]],$B61,historico_incidencia_concello[[Fecha]:[Fecha]],L$4)</f>
        <v>5</v>
      </c>
      <c r="M61" s="15">
        <f ca="1">SUMIFS(historico_incidencia_concello[[Ajuste]:[Ajuste]],historico_incidencia_concello[[NOME]:[NOME]],$B61,historico_incidencia_concello[[Fecha]:[Fecha]],M$4)</f>
        <v>5</v>
      </c>
      <c r="N61" s="15">
        <f ca="1">SUMIFS(historico_incidencia_concello[[Ajuste]:[Ajuste]],historico_incidencia_concello[[NOME]:[NOME]],$B61,historico_incidencia_concello[[Fecha]:[Fecha]],N$4)</f>
        <v>5</v>
      </c>
      <c r="O61" s="15">
        <f ca="1">SUMIFS(historico_incidencia_concello[[Ajuste]:[Ajuste]],historico_incidencia_concello[[NOME]:[NOME]],$B61,historico_incidencia_concello[[Fecha]:[Fecha]],O$4)</f>
        <v>5</v>
      </c>
      <c r="P61" s="15">
        <f ca="1">SUMIFS(historico_incidencia_concello[[Ajuste]:[Ajuste]],historico_incidencia_concello[[NOME]:[NOME]],$B61,historico_incidencia_concello[[Fecha]:[Fecha]],P$4)</f>
        <v>5</v>
      </c>
      <c r="Q61" s="15">
        <f ca="1">SUMIFS(historico_incidencia_concello[[Ajuste]:[Ajuste]],historico_incidencia_concello[[NOME]:[NOME]],$B61,historico_incidencia_concello[[Fecha]:[Fecha]],Q$4)</f>
        <v>5</v>
      </c>
      <c r="R61" s="15">
        <f ca="1">SUMIFS(historico_incidencia_concello[[Ajuste]:[Ajuste]],historico_incidencia_concello[[NOME]:[NOME]],$B61,historico_incidencia_concello[[Fecha]:[Fecha]],R$4)</f>
        <v>5</v>
      </c>
      <c r="S61" s="15">
        <f ca="1">SUMIFS(historico_incidencia_concello[[Ajuste]:[Ajuste]],historico_incidencia_concello[[NOME]:[NOME]],$B61,historico_incidencia_concello[[Fecha]:[Fecha]],S$4)</f>
        <v>5</v>
      </c>
      <c r="T61" s="15">
        <f ca="1">SUMIFS(historico_incidencia_concello[[Ajuste]:[Ajuste]],historico_incidencia_concello[[NOME]:[NOME]],$B61,historico_incidencia_concello[[Fecha]:[Fecha]],T$4)</f>
        <v>5</v>
      </c>
      <c r="U61" s="15">
        <f ca="1">SUMIFS(historico_incidencia_concello[[Ajuste]:[Ajuste]],historico_incidencia_concello[[NOME]:[NOME]],$B61,historico_incidencia_concello[[Fecha]:[Fecha]],U$4)</f>
        <v>5</v>
      </c>
      <c r="V61" s="47">
        <f t="shared" ca="1" si="2"/>
        <v>0</v>
      </c>
      <c r="W61" s="29">
        <f t="shared" ca="1" si="3"/>
        <v>1</v>
      </c>
    </row>
    <row r="62" spans="1:23" x14ac:dyDescent="0.3">
      <c r="A62" s="8">
        <f>MATCH(B62,DatosConcello!C:C,0)</f>
        <v>96</v>
      </c>
      <c r="B62" s="8" t="s">
        <v>105</v>
      </c>
      <c r="C62" s="9" t="s">
        <v>451</v>
      </c>
      <c r="D62" s="9" t="s">
        <v>451</v>
      </c>
      <c r="E62" s="10">
        <v>1688</v>
      </c>
      <c r="F62" s="21">
        <f t="shared" ca="1" si="1"/>
        <v>96</v>
      </c>
      <c r="G62" s="15">
        <f ca="1">SUMIFS(historico_incidencia_concello[[Ajuste]:[Ajuste]],historico_incidencia_concello[[NOME]:[NOME]],$B62,historico_incidencia_concello[[Fecha]:[Fecha]],G$4)</f>
        <v>5</v>
      </c>
      <c r="H62" s="15">
        <f ca="1">SUMIFS(historico_incidencia_concello[[Ajuste]:[Ajuste]],historico_incidencia_concello[[NOME]:[NOME]],$B62,historico_incidencia_concello[[Fecha]:[Fecha]],H$4)</f>
        <v>5</v>
      </c>
      <c r="I62" s="15">
        <f ca="1">SUMIFS(historico_incidencia_concello[[Ajuste]:[Ajuste]],historico_incidencia_concello[[NOME]:[NOME]],$B62,historico_incidencia_concello[[Fecha]:[Fecha]],I$4)</f>
        <v>5</v>
      </c>
      <c r="J62" s="15">
        <f ca="1">SUMIFS(historico_incidencia_concello[[Ajuste]:[Ajuste]],historico_incidencia_concello[[NOME]:[NOME]],$B62,historico_incidencia_concello[[Fecha]:[Fecha]],J$4)</f>
        <v>5</v>
      </c>
      <c r="K62" s="15">
        <f ca="1">SUMIFS(historico_incidencia_concello[[Ajuste]:[Ajuste]],historico_incidencia_concello[[NOME]:[NOME]],$B62,historico_incidencia_concello[[Fecha]:[Fecha]],K$4)</f>
        <v>0</v>
      </c>
      <c r="L62" s="15">
        <f ca="1">SUMIFS(historico_incidencia_concello[[Ajuste]:[Ajuste]],historico_incidencia_concello[[NOME]:[NOME]],$B62,historico_incidencia_concello[[Fecha]:[Fecha]],L$4)</f>
        <v>0</v>
      </c>
      <c r="M62" s="15">
        <f ca="1">SUMIFS(historico_incidencia_concello[[Ajuste]:[Ajuste]],historico_incidencia_concello[[NOME]:[NOME]],$B62,historico_incidencia_concello[[Fecha]:[Fecha]],M$4)</f>
        <v>5</v>
      </c>
      <c r="N62" s="15">
        <f ca="1">SUMIFS(historico_incidencia_concello[[Ajuste]:[Ajuste]],historico_incidencia_concello[[NOME]:[NOME]],$B62,historico_incidencia_concello[[Fecha]:[Fecha]],N$4)</f>
        <v>5</v>
      </c>
      <c r="O62" s="15">
        <f ca="1">SUMIFS(historico_incidencia_concello[[Ajuste]:[Ajuste]],historico_incidencia_concello[[NOME]:[NOME]],$B62,historico_incidencia_concello[[Fecha]:[Fecha]],O$4)</f>
        <v>5</v>
      </c>
      <c r="P62" s="15">
        <f ca="1">SUMIFS(historico_incidencia_concello[[Ajuste]:[Ajuste]],historico_incidencia_concello[[NOME]:[NOME]],$B62,historico_incidencia_concello[[Fecha]:[Fecha]],P$4)</f>
        <v>5</v>
      </c>
      <c r="Q62" s="15">
        <f ca="1">SUMIFS(historico_incidencia_concello[[Ajuste]:[Ajuste]],historico_incidencia_concello[[NOME]:[NOME]],$B62,historico_incidencia_concello[[Fecha]:[Fecha]],Q$4)</f>
        <v>5</v>
      </c>
      <c r="R62" s="15">
        <f ca="1">SUMIFS(historico_incidencia_concello[[Ajuste]:[Ajuste]],historico_incidencia_concello[[NOME]:[NOME]],$B62,historico_incidencia_concello[[Fecha]:[Fecha]],R$4)</f>
        <v>5</v>
      </c>
      <c r="S62" s="15">
        <f ca="1">SUMIFS(historico_incidencia_concello[[Ajuste]:[Ajuste]],historico_incidencia_concello[[NOME]:[NOME]],$B62,historico_incidencia_concello[[Fecha]:[Fecha]],S$4)</f>
        <v>5</v>
      </c>
      <c r="T62" s="15">
        <f ca="1">SUMIFS(historico_incidencia_concello[[Ajuste]:[Ajuste]],historico_incidencia_concello[[NOME]:[NOME]],$B62,historico_incidencia_concello[[Fecha]:[Fecha]],T$4)</f>
        <v>5</v>
      </c>
      <c r="U62" s="15">
        <f ca="1">SUMIFS(historico_incidencia_concello[[Ajuste]:[Ajuste]],historico_incidencia_concello[[NOME]:[NOME]],$B62,historico_incidencia_concello[[Fecha]:[Fecha]],U$4)</f>
        <v>5</v>
      </c>
      <c r="V62" s="47">
        <f t="shared" ca="1" si="2"/>
        <v>0</v>
      </c>
      <c r="W62" s="28">
        <f t="shared" ca="1" si="3"/>
        <v>1</v>
      </c>
    </row>
    <row r="63" spans="1:23" x14ac:dyDescent="0.3">
      <c r="A63" s="11">
        <f>MATCH(B63,DatosConcello!C:C,0)</f>
        <v>97</v>
      </c>
      <c r="B63" s="11" t="s">
        <v>106</v>
      </c>
      <c r="C63" s="12" t="s">
        <v>451</v>
      </c>
      <c r="D63" s="12" t="s">
        <v>451</v>
      </c>
      <c r="E63" s="13">
        <v>1976</v>
      </c>
      <c r="F63" s="21">
        <f t="shared" ca="1" si="1"/>
        <v>57</v>
      </c>
      <c r="G63" s="15">
        <f ca="1">SUMIFS(historico_incidencia_concello[[Ajuste]:[Ajuste]],historico_incidencia_concello[[NOME]:[NOME]],$B63,historico_incidencia_concello[[Fecha]:[Fecha]],G$4)</f>
        <v>5</v>
      </c>
      <c r="H63" s="15">
        <f ca="1">SUMIFS(historico_incidencia_concello[[Ajuste]:[Ajuste]],historico_incidencia_concello[[NOME]:[NOME]],$B63,historico_incidencia_concello[[Fecha]:[Fecha]],H$4)</f>
        <v>13</v>
      </c>
      <c r="I63" s="15">
        <f ca="1">SUMIFS(historico_incidencia_concello[[Ajuste]:[Ajuste]],historico_incidencia_concello[[NOME]:[NOME]],$B63,historico_incidencia_concello[[Fecha]:[Fecha]],I$4)</f>
        <v>15</v>
      </c>
      <c r="J63" s="15">
        <f ca="1">SUMIFS(historico_incidencia_concello[[Ajuste]:[Ajuste]],historico_incidencia_concello[[NOME]:[NOME]],$B63,historico_incidencia_concello[[Fecha]:[Fecha]],J$4)</f>
        <v>15</v>
      </c>
      <c r="K63" s="15">
        <f ca="1">SUMIFS(historico_incidencia_concello[[Ajuste]:[Ajuste]],historico_incidencia_concello[[NOME]:[NOME]],$B63,historico_incidencia_concello[[Fecha]:[Fecha]],K$4)</f>
        <v>14</v>
      </c>
      <c r="L63" s="15">
        <f ca="1">SUMIFS(historico_incidencia_concello[[Ajuste]:[Ajuste]],historico_incidencia_concello[[NOME]:[NOME]],$B63,historico_incidencia_concello[[Fecha]:[Fecha]],L$4)</f>
        <v>15</v>
      </c>
      <c r="M63" s="15">
        <f ca="1">SUMIFS(historico_incidencia_concello[[Ajuste]:[Ajuste]],historico_incidencia_concello[[NOME]:[NOME]],$B63,historico_incidencia_concello[[Fecha]:[Fecha]],M$4)</f>
        <v>18</v>
      </c>
      <c r="N63" s="15">
        <f ca="1">SUMIFS(historico_incidencia_concello[[Ajuste]:[Ajuste]],historico_incidencia_concello[[NOME]:[NOME]],$B63,historico_incidencia_concello[[Fecha]:[Fecha]],N$4)</f>
        <v>17</v>
      </c>
      <c r="O63" s="15">
        <f ca="1">SUMIFS(historico_incidencia_concello[[Ajuste]:[Ajuste]],historico_incidencia_concello[[NOME]:[NOME]],$B63,historico_incidencia_concello[[Fecha]:[Fecha]],O$4)</f>
        <v>19</v>
      </c>
      <c r="P63" s="15">
        <f ca="1">SUMIFS(historico_incidencia_concello[[Ajuste]:[Ajuste]],historico_incidencia_concello[[NOME]:[NOME]],$B63,historico_incidencia_concello[[Fecha]:[Fecha]],P$4)</f>
        <v>19</v>
      </c>
      <c r="Q63" s="15">
        <f ca="1">SUMIFS(historico_incidencia_concello[[Ajuste]:[Ajuste]],historico_incidencia_concello[[NOME]:[NOME]],$B63,historico_incidencia_concello[[Fecha]:[Fecha]],Q$4)</f>
        <v>21</v>
      </c>
      <c r="R63" s="15">
        <f ca="1">SUMIFS(historico_incidencia_concello[[Ajuste]:[Ajuste]],historico_incidencia_concello[[NOME]:[NOME]],$B63,historico_incidencia_concello[[Fecha]:[Fecha]],R$4)</f>
        <v>20</v>
      </c>
      <c r="S63" s="15">
        <f ca="1">SUMIFS(historico_incidencia_concello[[Ajuste]:[Ajuste]],historico_incidencia_concello[[NOME]:[NOME]],$B63,historico_incidencia_concello[[Fecha]:[Fecha]],S$4)</f>
        <v>20</v>
      </c>
      <c r="T63" s="15">
        <f ca="1">SUMIFS(historico_incidencia_concello[[Ajuste]:[Ajuste]],historico_incidencia_concello[[NOME]:[NOME]],$B63,historico_incidencia_concello[[Fecha]:[Fecha]],T$4)</f>
        <v>21</v>
      </c>
      <c r="U63" s="15">
        <f ca="1">SUMIFS(historico_incidencia_concello[[Ajuste]:[Ajuste]],historico_incidencia_concello[[NOME]:[NOME]],$B63,historico_incidencia_concello[[Fecha]:[Fecha]],U$4)</f>
        <v>20</v>
      </c>
      <c r="V63" s="47">
        <f t="shared" ca="1" si="2"/>
        <v>-4.7619047619047616E-2</v>
      </c>
      <c r="W63" s="29">
        <f t="shared" ca="1" si="3"/>
        <v>1</v>
      </c>
    </row>
    <row r="64" spans="1:23" x14ac:dyDescent="0.3">
      <c r="A64" s="8">
        <f>MATCH(B64,DatosConcello!C:C,0)</f>
        <v>98</v>
      </c>
      <c r="B64" s="8" t="s">
        <v>107</v>
      </c>
      <c r="C64" s="9" t="s">
        <v>451</v>
      </c>
      <c r="D64" s="9" t="s">
        <v>451</v>
      </c>
      <c r="E64" s="10">
        <v>1241</v>
      </c>
      <c r="F64" s="21">
        <f t="shared" ca="1" si="1"/>
        <v>96</v>
      </c>
      <c r="G64" s="15">
        <f ca="1">SUMIFS(historico_incidencia_concello[[Ajuste]:[Ajuste]],historico_incidencia_concello[[NOME]:[NOME]],$B64,historico_incidencia_concello[[Fecha]:[Fecha]],G$4)</f>
        <v>0</v>
      </c>
      <c r="H64" s="15">
        <f ca="1">SUMIFS(historico_incidencia_concello[[Ajuste]:[Ajuste]],historico_incidencia_concello[[NOME]:[NOME]],$B64,historico_incidencia_concello[[Fecha]:[Fecha]],H$4)</f>
        <v>5</v>
      </c>
      <c r="I64" s="15">
        <f ca="1">SUMIFS(historico_incidencia_concello[[Ajuste]:[Ajuste]],historico_incidencia_concello[[NOME]:[NOME]],$B64,historico_incidencia_concello[[Fecha]:[Fecha]],I$4)</f>
        <v>5</v>
      </c>
      <c r="J64" s="15">
        <f ca="1">SUMIFS(historico_incidencia_concello[[Ajuste]:[Ajuste]],historico_incidencia_concello[[NOME]:[NOME]],$B64,historico_incidencia_concello[[Fecha]:[Fecha]],J$4)</f>
        <v>5</v>
      </c>
      <c r="K64" s="15">
        <f ca="1">SUMIFS(historico_incidencia_concello[[Ajuste]:[Ajuste]],historico_incidencia_concello[[NOME]:[NOME]],$B64,historico_incidencia_concello[[Fecha]:[Fecha]],K$4)</f>
        <v>5</v>
      </c>
      <c r="L64" s="15">
        <f ca="1">SUMIFS(historico_incidencia_concello[[Ajuste]:[Ajuste]],historico_incidencia_concello[[NOME]:[NOME]],$B64,historico_incidencia_concello[[Fecha]:[Fecha]],L$4)</f>
        <v>5</v>
      </c>
      <c r="M64" s="15">
        <f ca="1">SUMIFS(historico_incidencia_concello[[Ajuste]:[Ajuste]],historico_incidencia_concello[[NOME]:[NOME]],$B64,historico_incidencia_concello[[Fecha]:[Fecha]],M$4)</f>
        <v>5</v>
      </c>
      <c r="N64" s="15">
        <f ca="1">SUMIFS(historico_incidencia_concello[[Ajuste]:[Ajuste]],historico_incidencia_concello[[NOME]:[NOME]],$B64,historico_incidencia_concello[[Fecha]:[Fecha]],N$4)</f>
        <v>5</v>
      </c>
      <c r="O64" s="15">
        <f ca="1">SUMIFS(historico_incidencia_concello[[Ajuste]:[Ajuste]],historico_incidencia_concello[[NOME]:[NOME]],$B64,historico_incidencia_concello[[Fecha]:[Fecha]],O$4)</f>
        <v>5</v>
      </c>
      <c r="P64" s="15">
        <f ca="1">SUMIFS(historico_incidencia_concello[[Ajuste]:[Ajuste]],historico_incidencia_concello[[NOME]:[NOME]],$B64,historico_incidencia_concello[[Fecha]:[Fecha]],P$4)</f>
        <v>5</v>
      </c>
      <c r="Q64" s="15">
        <f ca="1">SUMIFS(historico_incidencia_concello[[Ajuste]:[Ajuste]],historico_incidencia_concello[[NOME]:[NOME]],$B64,historico_incidencia_concello[[Fecha]:[Fecha]],Q$4)</f>
        <v>5</v>
      </c>
      <c r="R64" s="15">
        <f ca="1">SUMIFS(historico_incidencia_concello[[Ajuste]:[Ajuste]],historico_incidencia_concello[[NOME]:[NOME]],$B64,historico_incidencia_concello[[Fecha]:[Fecha]],R$4)</f>
        <v>5</v>
      </c>
      <c r="S64" s="15">
        <f ca="1">SUMIFS(historico_incidencia_concello[[Ajuste]:[Ajuste]],historico_incidencia_concello[[NOME]:[NOME]],$B64,historico_incidencia_concello[[Fecha]:[Fecha]],S$4)</f>
        <v>5</v>
      </c>
      <c r="T64" s="15">
        <f ca="1">SUMIFS(historico_incidencia_concello[[Ajuste]:[Ajuste]],historico_incidencia_concello[[NOME]:[NOME]],$B64,historico_incidencia_concello[[Fecha]:[Fecha]],T$4)</f>
        <v>5</v>
      </c>
      <c r="U64" s="15">
        <f ca="1">SUMIFS(historico_incidencia_concello[[Ajuste]:[Ajuste]],historico_incidencia_concello[[NOME]:[NOME]],$B64,historico_incidencia_concello[[Fecha]:[Fecha]],U$4)</f>
        <v>5</v>
      </c>
      <c r="V64" s="47">
        <f t="shared" ca="1" si="2"/>
        <v>0</v>
      </c>
      <c r="W64" s="28">
        <f t="shared" ca="1" si="3"/>
        <v>1</v>
      </c>
    </row>
    <row r="65" spans="1:23" x14ac:dyDescent="0.3">
      <c r="A65" s="11">
        <f>MATCH(B65,DatosConcello!C:C,0)</f>
        <v>160</v>
      </c>
      <c r="B65" s="11" t="s">
        <v>169</v>
      </c>
      <c r="C65" s="12" t="s">
        <v>451</v>
      </c>
      <c r="D65" s="12" t="s">
        <v>451</v>
      </c>
      <c r="E65" s="13">
        <v>2556</v>
      </c>
      <c r="F65" s="21">
        <f t="shared" ca="1" si="1"/>
        <v>96</v>
      </c>
      <c r="G65" s="15">
        <f ca="1">SUMIFS(historico_incidencia_concello[[Ajuste]:[Ajuste]],historico_incidencia_concello[[NOME]:[NOME]],$B65,historico_incidencia_concello[[Fecha]:[Fecha]],G$4)</f>
        <v>5</v>
      </c>
      <c r="H65" s="15">
        <f ca="1">SUMIFS(historico_incidencia_concello[[Ajuste]:[Ajuste]],historico_incidencia_concello[[NOME]:[NOME]],$B65,historico_incidencia_concello[[Fecha]:[Fecha]],H$4)</f>
        <v>5</v>
      </c>
      <c r="I65" s="15">
        <f ca="1">SUMIFS(historico_incidencia_concello[[Ajuste]:[Ajuste]],historico_incidencia_concello[[NOME]:[NOME]],$B65,historico_incidencia_concello[[Fecha]:[Fecha]],I$4)</f>
        <v>5</v>
      </c>
      <c r="J65" s="15">
        <f ca="1">SUMIFS(historico_incidencia_concello[[Ajuste]:[Ajuste]],historico_incidencia_concello[[NOME]:[NOME]],$B65,historico_incidencia_concello[[Fecha]:[Fecha]],J$4)</f>
        <v>5</v>
      </c>
      <c r="K65" s="15">
        <f ca="1">SUMIFS(historico_incidencia_concello[[Ajuste]:[Ajuste]],historico_incidencia_concello[[NOME]:[NOME]],$B65,historico_incidencia_concello[[Fecha]:[Fecha]],K$4)</f>
        <v>10</v>
      </c>
      <c r="L65" s="15">
        <f ca="1">SUMIFS(historico_incidencia_concello[[Ajuste]:[Ajuste]],historico_incidencia_concello[[NOME]:[NOME]],$B65,historico_incidencia_concello[[Fecha]:[Fecha]],L$4)</f>
        <v>5</v>
      </c>
      <c r="M65" s="15">
        <f ca="1">SUMIFS(historico_incidencia_concello[[Ajuste]:[Ajuste]],historico_incidencia_concello[[NOME]:[NOME]],$B65,historico_incidencia_concello[[Fecha]:[Fecha]],M$4)</f>
        <v>5</v>
      </c>
      <c r="N65" s="15">
        <f ca="1">SUMIFS(historico_incidencia_concello[[Ajuste]:[Ajuste]],historico_incidencia_concello[[NOME]:[NOME]],$B65,historico_incidencia_concello[[Fecha]:[Fecha]],N$4)</f>
        <v>5</v>
      </c>
      <c r="O65" s="15">
        <f ca="1">SUMIFS(historico_incidencia_concello[[Ajuste]:[Ajuste]],historico_incidencia_concello[[NOME]:[NOME]],$B65,historico_incidencia_concello[[Fecha]:[Fecha]],O$4)</f>
        <v>5</v>
      </c>
      <c r="P65" s="15">
        <f ca="1">SUMIFS(historico_incidencia_concello[[Ajuste]:[Ajuste]],historico_incidencia_concello[[NOME]:[NOME]],$B65,historico_incidencia_concello[[Fecha]:[Fecha]],P$4)</f>
        <v>5</v>
      </c>
      <c r="Q65" s="15">
        <f ca="1">SUMIFS(historico_incidencia_concello[[Ajuste]:[Ajuste]],historico_incidencia_concello[[NOME]:[NOME]],$B65,historico_incidencia_concello[[Fecha]:[Fecha]],Q$4)</f>
        <v>5</v>
      </c>
      <c r="R65" s="15">
        <f ca="1">SUMIFS(historico_incidencia_concello[[Ajuste]:[Ajuste]],historico_incidencia_concello[[NOME]:[NOME]],$B65,historico_incidencia_concello[[Fecha]:[Fecha]],R$4)</f>
        <v>5</v>
      </c>
      <c r="S65" s="15">
        <f ca="1">SUMIFS(historico_incidencia_concello[[Ajuste]:[Ajuste]],historico_incidencia_concello[[NOME]:[NOME]],$B65,historico_incidencia_concello[[Fecha]:[Fecha]],S$4)</f>
        <v>5</v>
      </c>
      <c r="T65" s="15">
        <f ca="1">SUMIFS(historico_incidencia_concello[[Ajuste]:[Ajuste]],historico_incidencia_concello[[NOME]:[NOME]],$B65,historico_incidencia_concello[[Fecha]:[Fecha]],T$4)</f>
        <v>5</v>
      </c>
      <c r="U65" s="15">
        <f ca="1">SUMIFS(historico_incidencia_concello[[Ajuste]:[Ajuste]],historico_incidencia_concello[[NOME]:[NOME]],$B65,historico_incidencia_concello[[Fecha]:[Fecha]],U$4)</f>
        <v>5</v>
      </c>
      <c r="V65" s="47">
        <f t="shared" ca="1" si="2"/>
        <v>0</v>
      </c>
      <c r="W65" s="29">
        <f t="shared" ca="1" si="3"/>
        <v>1</v>
      </c>
    </row>
    <row r="66" spans="1:23" x14ac:dyDescent="0.3">
      <c r="A66" s="8">
        <f>MATCH(B66,DatosConcello!C:C,0)</f>
        <v>99</v>
      </c>
      <c r="B66" s="8" t="s">
        <v>108</v>
      </c>
      <c r="C66" s="9" t="s">
        <v>451</v>
      </c>
      <c r="D66" s="9" t="s">
        <v>451</v>
      </c>
      <c r="E66" s="10">
        <v>2934</v>
      </c>
      <c r="F66" s="21">
        <f t="shared" ca="1" si="1"/>
        <v>227</v>
      </c>
      <c r="G66" s="15">
        <f ca="1">SUMIFS(historico_incidencia_concello[[Ajuste]:[Ajuste]],historico_incidencia_concello[[NOME]:[NOME]],$B66,historico_incidencia_concello[[Fecha]:[Fecha]],G$4)</f>
        <v>5</v>
      </c>
      <c r="H66" s="15">
        <f ca="1">SUMIFS(historico_incidencia_concello[[Ajuste]:[Ajuste]],historico_incidencia_concello[[NOME]:[NOME]],$B66,historico_incidencia_concello[[Fecha]:[Fecha]],H$4)</f>
        <v>5</v>
      </c>
      <c r="I66" s="15">
        <f ca="1">SUMIFS(historico_incidencia_concello[[Ajuste]:[Ajuste]],historico_incidencia_concello[[NOME]:[NOME]],$B66,historico_incidencia_concello[[Fecha]:[Fecha]],I$4)</f>
        <v>5</v>
      </c>
      <c r="J66" s="15">
        <f ca="1">SUMIFS(historico_incidencia_concello[[Ajuste]:[Ajuste]],historico_incidencia_concello[[NOME]:[NOME]],$B66,historico_incidencia_concello[[Fecha]:[Fecha]],J$4)</f>
        <v>5</v>
      </c>
      <c r="K66" s="15">
        <f ca="1">SUMIFS(historico_incidencia_concello[[Ajuste]:[Ajuste]],historico_incidencia_concello[[NOME]:[NOME]],$B66,historico_incidencia_concello[[Fecha]:[Fecha]],K$4)</f>
        <v>5</v>
      </c>
      <c r="L66" s="15">
        <f ca="1">SUMIFS(historico_incidencia_concello[[Ajuste]:[Ajuste]],historico_incidencia_concello[[NOME]:[NOME]],$B66,historico_incidencia_concello[[Fecha]:[Fecha]],L$4)</f>
        <v>5</v>
      </c>
      <c r="M66" s="15">
        <f ca="1">SUMIFS(historico_incidencia_concello[[Ajuste]:[Ajuste]],historico_incidencia_concello[[NOME]:[NOME]],$B66,historico_incidencia_concello[[Fecha]:[Fecha]],M$4)</f>
        <v>5</v>
      </c>
      <c r="N66" s="15">
        <f ca="1">SUMIFS(historico_incidencia_concello[[Ajuste]:[Ajuste]],historico_incidencia_concello[[NOME]:[NOME]],$B66,historico_incidencia_concello[[Fecha]:[Fecha]],N$4)</f>
        <v>5</v>
      </c>
      <c r="O66" s="15">
        <f ca="1">SUMIFS(historico_incidencia_concello[[Ajuste]:[Ajuste]],historico_incidencia_concello[[NOME]:[NOME]],$B66,historico_incidencia_concello[[Fecha]:[Fecha]],O$4)</f>
        <v>0</v>
      </c>
      <c r="P66" s="15">
        <f ca="1">SUMIFS(historico_incidencia_concello[[Ajuste]:[Ajuste]],historico_incidencia_concello[[NOME]:[NOME]],$B66,historico_incidencia_concello[[Fecha]:[Fecha]],P$4)</f>
        <v>0</v>
      </c>
      <c r="Q66" s="15">
        <f ca="1">SUMIFS(historico_incidencia_concello[[Ajuste]:[Ajuste]],historico_incidencia_concello[[NOME]:[NOME]],$B66,historico_incidencia_concello[[Fecha]:[Fecha]],Q$4)</f>
        <v>0</v>
      </c>
      <c r="R66" s="15">
        <f ca="1">SUMIFS(historico_incidencia_concello[[Ajuste]:[Ajuste]],historico_incidencia_concello[[NOME]:[NOME]],$B66,historico_incidencia_concello[[Fecha]:[Fecha]],R$4)</f>
        <v>0</v>
      </c>
      <c r="S66" s="15">
        <f ca="1">SUMIFS(historico_incidencia_concello[[Ajuste]:[Ajuste]],historico_incidencia_concello[[NOME]:[NOME]],$B66,historico_incidencia_concello[[Fecha]:[Fecha]],S$4)</f>
        <v>0</v>
      </c>
      <c r="T66" s="15">
        <f ca="1">SUMIFS(historico_incidencia_concello[[Ajuste]:[Ajuste]],historico_incidencia_concello[[NOME]:[NOME]],$B66,historico_incidencia_concello[[Fecha]:[Fecha]],T$4)</f>
        <v>0</v>
      </c>
      <c r="U66" s="15">
        <f ca="1">SUMIFS(historico_incidencia_concello[[Ajuste]:[Ajuste]],historico_incidencia_concello[[NOME]:[NOME]],$B66,historico_incidencia_concello[[Fecha]:[Fecha]],U$4)</f>
        <v>0</v>
      </c>
      <c r="V66" s="47">
        <f t="shared" ca="1" si="2"/>
        <v>0</v>
      </c>
      <c r="W66" s="28">
        <f t="shared" ca="1" si="3"/>
        <v>0</v>
      </c>
    </row>
    <row r="67" spans="1:23" x14ac:dyDescent="0.3">
      <c r="A67" s="11">
        <f>MATCH(B67,DatosConcello!C:C,0)</f>
        <v>100</v>
      </c>
      <c r="B67" s="11" t="s">
        <v>109</v>
      </c>
      <c r="C67" s="12" t="s">
        <v>451</v>
      </c>
      <c r="D67" s="12" t="s">
        <v>451</v>
      </c>
      <c r="E67" s="13">
        <v>2818</v>
      </c>
      <c r="F67" s="21">
        <f t="shared" ca="1" si="1"/>
        <v>227</v>
      </c>
      <c r="G67" s="15">
        <f ca="1">SUMIFS(historico_incidencia_concello[[Ajuste]:[Ajuste]],historico_incidencia_concello[[NOME]:[NOME]],$B67,historico_incidencia_concello[[Fecha]:[Fecha]],G$4)</f>
        <v>5</v>
      </c>
      <c r="H67" s="15">
        <f ca="1">SUMIFS(historico_incidencia_concello[[Ajuste]:[Ajuste]],historico_incidencia_concello[[NOME]:[NOME]],$B67,historico_incidencia_concello[[Fecha]:[Fecha]],H$4)</f>
        <v>5</v>
      </c>
      <c r="I67" s="15">
        <f ca="1">SUMIFS(historico_incidencia_concello[[Ajuste]:[Ajuste]],historico_incidencia_concello[[NOME]:[NOME]],$B67,historico_incidencia_concello[[Fecha]:[Fecha]],I$4)</f>
        <v>5</v>
      </c>
      <c r="J67" s="15">
        <f ca="1">SUMIFS(historico_incidencia_concello[[Ajuste]:[Ajuste]],historico_incidencia_concello[[NOME]:[NOME]],$B67,historico_incidencia_concello[[Fecha]:[Fecha]],J$4)</f>
        <v>5</v>
      </c>
      <c r="K67" s="15">
        <f ca="1">SUMIFS(historico_incidencia_concello[[Ajuste]:[Ajuste]],historico_incidencia_concello[[NOME]:[NOME]],$B67,historico_incidencia_concello[[Fecha]:[Fecha]],K$4)</f>
        <v>5</v>
      </c>
      <c r="L67" s="15">
        <f ca="1">SUMIFS(historico_incidencia_concello[[Ajuste]:[Ajuste]],historico_incidencia_concello[[NOME]:[NOME]],$B67,historico_incidencia_concello[[Fecha]:[Fecha]],L$4)</f>
        <v>5</v>
      </c>
      <c r="M67" s="15">
        <f ca="1">SUMIFS(historico_incidencia_concello[[Ajuste]:[Ajuste]],historico_incidencia_concello[[NOME]:[NOME]],$B67,historico_incidencia_concello[[Fecha]:[Fecha]],M$4)</f>
        <v>5</v>
      </c>
      <c r="N67" s="15">
        <f ca="1">SUMIFS(historico_incidencia_concello[[Ajuste]:[Ajuste]],historico_incidencia_concello[[NOME]:[NOME]],$B67,historico_incidencia_concello[[Fecha]:[Fecha]],N$4)</f>
        <v>5</v>
      </c>
      <c r="O67" s="15">
        <f ca="1">SUMIFS(historico_incidencia_concello[[Ajuste]:[Ajuste]],historico_incidencia_concello[[NOME]:[NOME]],$B67,historico_incidencia_concello[[Fecha]:[Fecha]],O$4)</f>
        <v>5</v>
      </c>
      <c r="P67" s="15">
        <f ca="1">SUMIFS(historico_incidencia_concello[[Ajuste]:[Ajuste]],historico_incidencia_concello[[NOME]:[NOME]],$B67,historico_incidencia_concello[[Fecha]:[Fecha]],P$4)</f>
        <v>5</v>
      </c>
      <c r="Q67" s="15">
        <f ca="1">SUMIFS(historico_incidencia_concello[[Ajuste]:[Ajuste]],historico_incidencia_concello[[NOME]:[NOME]],$B67,historico_incidencia_concello[[Fecha]:[Fecha]],Q$4)</f>
        <v>0</v>
      </c>
      <c r="R67" s="15">
        <f ca="1">SUMIFS(historico_incidencia_concello[[Ajuste]:[Ajuste]],historico_incidencia_concello[[NOME]:[NOME]],$B67,historico_incidencia_concello[[Fecha]:[Fecha]],R$4)</f>
        <v>0</v>
      </c>
      <c r="S67" s="15">
        <f ca="1">SUMIFS(historico_incidencia_concello[[Ajuste]:[Ajuste]],historico_incidencia_concello[[NOME]:[NOME]],$B67,historico_incidencia_concello[[Fecha]:[Fecha]],S$4)</f>
        <v>0</v>
      </c>
      <c r="T67" s="15">
        <f ca="1">SUMIFS(historico_incidencia_concello[[Ajuste]:[Ajuste]],historico_incidencia_concello[[NOME]:[NOME]],$B67,historico_incidencia_concello[[Fecha]:[Fecha]],T$4)</f>
        <v>0</v>
      </c>
      <c r="U67" s="15">
        <f ca="1">SUMIFS(historico_incidencia_concello[[Ajuste]:[Ajuste]],historico_incidencia_concello[[NOME]:[NOME]],$B67,historico_incidencia_concello[[Fecha]:[Fecha]],U$4)</f>
        <v>0</v>
      </c>
      <c r="V67" s="47">
        <f t="shared" ca="1" si="2"/>
        <v>0</v>
      </c>
      <c r="W67" s="29">
        <f t="shared" ca="1" si="3"/>
        <v>0</v>
      </c>
    </row>
    <row r="68" spans="1:23" x14ac:dyDescent="0.3">
      <c r="A68" s="8">
        <f>MATCH(B68,DatosConcello!C:C,0)</f>
        <v>101</v>
      </c>
      <c r="B68" s="8" t="s">
        <v>110</v>
      </c>
      <c r="C68" s="9" t="s">
        <v>451</v>
      </c>
      <c r="D68" s="9" t="s">
        <v>451</v>
      </c>
      <c r="E68" s="10">
        <v>3026</v>
      </c>
      <c r="F68" s="21">
        <f t="shared" ca="1" si="1"/>
        <v>227</v>
      </c>
      <c r="G68" s="15">
        <f ca="1">SUMIFS(historico_incidencia_concello[[Ajuste]:[Ajuste]],historico_incidencia_concello[[NOME]:[NOME]],$B68,historico_incidencia_concello[[Fecha]:[Fecha]],G$4)</f>
        <v>5</v>
      </c>
      <c r="H68" s="15">
        <f ca="1">SUMIFS(historico_incidencia_concello[[Ajuste]:[Ajuste]],historico_incidencia_concello[[NOME]:[NOME]],$B68,historico_incidencia_concello[[Fecha]:[Fecha]],H$4)</f>
        <v>5</v>
      </c>
      <c r="I68" s="15">
        <f ca="1">SUMIFS(historico_incidencia_concello[[Ajuste]:[Ajuste]],historico_incidencia_concello[[NOME]:[NOME]],$B68,historico_incidencia_concello[[Fecha]:[Fecha]],I$4)</f>
        <v>5</v>
      </c>
      <c r="J68" s="15">
        <f ca="1">SUMIFS(historico_incidencia_concello[[Ajuste]:[Ajuste]],historico_incidencia_concello[[NOME]:[NOME]],$B68,historico_incidencia_concello[[Fecha]:[Fecha]],J$4)</f>
        <v>5</v>
      </c>
      <c r="K68" s="15">
        <f ca="1">SUMIFS(historico_incidencia_concello[[Ajuste]:[Ajuste]],historico_incidencia_concello[[NOME]:[NOME]],$B68,historico_incidencia_concello[[Fecha]:[Fecha]],K$4)</f>
        <v>5</v>
      </c>
      <c r="L68" s="15">
        <f ca="1">SUMIFS(historico_incidencia_concello[[Ajuste]:[Ajuste]],historico_incidencia_concello[[NOME]:[NOME]],$B68,historico_incidencia_concello[[Fecha]:[Fecha]],L$4)</f>
        <v>5</v>
      </c>
      <c r="M68" s="15">
        <f ca="1">SUMIFS(historico_incidencia_concello[[Ajuste]:[Ajuste]],historico_incidencia_concello[[NOME]:[NOME]],$B68,historico_incidencia_concello[[Fecha]:[Fecha]],M$4)</f>
        <v>5</v>
      </c>
      <c r="N68" s="15">
        <f ca="1">SUMIFS(historico_incidencia_concello[[Ajuste]:[Ajuste]],historico_incidencia_concello[[NOME]:[NOME]],$B68,historico_incidencia_concello[[Fecha]:[Fecha]],N$4)</f>
        <v>5</v>
      </c>
      <c r="O68" s="15">
        <f ca="1">SUMIFS(historico_incidencia_concello[[Ajuste]:[Ajuste]],historico_incidencia_concello[[NOME]:[NOME]],$B68,historico_incidencia_concello[[Fecha]:[Fecha]],O$4)</f>
        <v>5</v>
      </c>
      <c r="P68" s="15">
        <f ca="1">SUMIFS(historico_incidencia_concello[[Ajuste]:[Ajuste]],historico_incidencia_concello[[NOME]:[NOME]],$B68,historico_incidencia_concello[[Fecha]:[Fecha]],P$4)</f>
        <v>5</v>
      </c>
      <c r="Q68" s="15">
        <f ca="1">SUMIFS(historico_incidencia_concello[[Ajuste]:[Ajuste]],historico_incidencia_concello[[NOME]:[NOME]],$B68,historico_incidencia_concello[[Fecha]:[Fecha]],Q$4)</f>
        <v>5</v>
      </c>
      <c r="R68" s="15">
        <f ca="1">SUMIFS(historico_incidencia_concello[[Ajuste]:[Ajuste]],historico_incidencia_concello[[NOME]:[NOME]],$B68,historico_incidencia_concello[[Fecha]:[Fecha]],R$4)</f>
        <v>5</v>
      </c>
      <c r="S68" s="15">
        <f ca="1">SUMIFS(historico_incidencia_concello[[Ajuste]:[Ajuste]],historico_incidencia_concello[[NOME]:[NOME]],$B68,historico_incidencia_concello[[Fecha]:[Fecha]],S$4)</f>
        <v>5</v>
      </c>
      <c r="T68" s="15">
        <f ca="1">SUMIFS(historico_incidencia_concello[[Ajuste]:[Ajuste]],historico_incidencia_concello[[NOME]:[NOME]],$B68,historico_incidencia_concello[[Fecha]:[Fecha]],T$4)</f>
        <v>5</v>
      </c>
      <c r="U68" s="15">
        <f ca="1">SUMIFS(historico_incidencia_concello[[Ajuste]:[Ajuste]],historico_incidencia_concello[[NOME]:[NOME]],$B68,historico_incidencia_concello[[Fecha]:[Fecha]],U$4)</f>
        <v>0</v>
      </c>
      <c r="V68" s="47">
        <f t="shared" ca="1" si="2"/>
        <v>-1</v>
      </c>
      <c r="W68" s="28">
        <f t="shared" ca="1" si="3"/>
        <v>0</v>
      </c>
    </row>
    <row r="69" spans="1:23" x14ac:dyDescent="0.3">
      <c r="A69" s="11">
        <f>MATCH(B69,DatosConcello!C:C,0)</f>
        <v>102</v>
      </c>
      <c r="B69" s="11" t="s">
        <v>111</v>
      </c>
      <c r="C69" s="12" t="s">
        <v>451</v>
      </c>
      <c r="D69" s="12" t="s">
        <v>451</v>
      </c>
      <c r="E69" s="13">
        <v>1481</v>
      </c>
      <c r="F69" s="21">
        <f t="shared" ca="1" si="1"/>
        <v>96</v>
      </c>
      <c r="G69" s="15">
        <f ca="1">SUMIFS(historico_incidencia_concello[[Ajuste]:[Ajuste]],historico_incidencia_concello[[NOME]:[NOME]],$B69,historico_incidencia_concello[[Fecha]:[Fecha]],G$4)</f>
        <v>5</v>
      </c>
      <c r="H69" s="15">
        <f ca="1">SUMIFS(historico_incidencia_concello[[Ajuste]:[Ajuste]],historico_incidencia_concello[[NOME]:[NOME]],$B69,historico_incidencia_concello[[Fecha]:[Fecha]],H$4)</f>
        <v>5</v>
      </c>
      <c r="I69" s="15">
        <f ca="1">SUMIFS(historico_incidencia_concello[[Ajuste]:[Ajuste]],historico_incidencia_concello[[NOME]:[NOME]],$B69,historico_incidencia_concello[[Fecha]:[Fecha]],I$4)</f>
        <v>5</v>
      </c>
      <c r="J69" s="15">
        <f ca="1">SUMIFS(historico_incidencia_concello[[Ajuste]:[Ajuste]],historico_incidencia_concello[[NOME]:[NOME]],$B69,historico_incidencia_concello[[Fecha]:[Fecha]],J$4)</f>
        <v>5</v>
      </c>
      <c r="K69" s="15">
        <f ca="1">SUMIFS(historico_incidencia_concello[[Ajuste]:[Ajuste]],historico_incidencia_concello[[NOME]:[NOME]],$B69,historico_incidencia_concello[[Fecha]:[Fecha]],K$4)</f>
        <v>5</v>
      </c>
      <c r="L69" s="15">
        <f ca="1">SUMIFS(historico_incidencia_concello[[Ajuste]:[Ajuste]],historico_incidencia_concello[[NOME]:[NOME]],$B69,historico_incidencia_concello[[Fecha]:[Fecha]],L$4)</f>
        <v>5</v>
      </c>
      <c r="M69" s="15">
        <f ca="1">SUMIFS(historico_incidencia_concello[[Ajuste]:[Ajuste]],historico_incidencia_concello[[NOME]:[NOME]],$B69,historico_incidencia_concello[[Fecha]:[Fecha]],M$4)</f>
        <v>5</v>
      </c>
      <c r="N69" s="15">
        <f ca="1">SUMIFS(historico_incidencia_concello[[Ajuste]:[Ajuste]],historico_incidencia_concello[[NOME]:[NOME]],$B69,historico_incidencia_concello[[Fecha]:[Fecha]],N$4)</f>
        <v>5</v>
      </c>
      <c r="O69" s="15">
        <f ca="1">SUMIFS(historico_incidencia_concello[[Ajuste]:[Ajuste]],historico_incidencia_concello[[NOME]:[NOME]],$B69,historico_incidencia_concello[[Fecha]:[Fecha]],O$4)</f>
        <v>5</v>
      </c>
      <c r="P69" s="15">
        <f ca="1">SUMIFS(historico_incidencia_concello[[Ajuste]:[Ajuste]],historico_incidencia_concello[[NOME]:[NOME]],$B69,historico_incidencia_concello[[Fecha]:[Fecha]],P$4)</f>
        <v>5</v>
      </c>
      <c r="Q69" s="15">
        <f ca="1">SUMIFS(historico_incidencia_concello[[Ajuste]:[Ajuste]],historico_incidencia_concello[[NOME]:[NOME]],$B69,historico_incidencia_concello[[Fecha]:[Fecha]],Q$4)</f>
        <v>5</v>
      </c>
      <c r="R69" s="15">
        <f ca="1">SUMIFS(historico_incidencia_concello[[Ajuste]:[Ajuste]],historico_incidencia_concello[[NOME]:[NOME]],$B69,historico_incidencia_concello[[Fecha]:[Fecha]],R$4)</f>
        <v>5</v>
      </c>
      <c r="S69" s="15">
        <f ca="1">SUMIFS(historico_incidencia_concello[[Ajuste]:[Ajuste]],historico_incidencia_concello[[NOME]:[NOME]],$B69,historico_incidencia_concello[[Fecha]:[Fecha]],S$4)</f>
        <v>5</v>
      </c>
      <c r="T69" s="15">
        <f ca="1">SUMIFS(historico_incidencia_concello[[Ajuste]:[Ajuste]],historico_incidencia_concello[[NOME]:[NOME]],$B69,historico_incidencia_concello[[Fecha]:[Fecha]],T$4)</f>
        <v>5</v>
      </c>
      <c r="U69" s="15">
        <f ca="1">SUMIFS(historico_incidencia_concello[[Ajuste]:[Ajuste]],historico_incidencia_concello[[NOME]:[NOME]],$B69,historico_incidencia_concello[[Fecha]:[Fecha]],U$4)</f>
        <v>5</v>
      </c>
      <c r="V69" s="47">
        <f t="shared" ca="1" si="2"/>
        <v>0</v>
      </c>
      <c r="W69" s="29">
        <f t="shared" ca="1" si="3"/>
        <v>1</v>
      </c>
    </row>
    <row r="70" spans="1:23" x14ac:dyDescent="0.3">
      <c r="A70" s="8">
        <f>MATCH(B70,DatosConcello!C:C,0)</f>
        <v>161</v>
      </c>
      <c r="B70" s="8" t="s">
        <v>170</v>
      </c>
      <c r="C70" s="9" t="s">
        <v>451</v>
      </c>
      <c r="D70" s="9" t="s">
        <v>451</v>
      </c>
      <c r="E70" s="10">
        <v>9588</v>
      </c>
      <c r="F70" s="21">
        <f t="shared" ref="F70:F133" ca="1" si="4">_xlfn.RANK.EQ(U70,U$5:U$317)</f>
        <v>96</v>
      </c>
      <c r="G70" s="15">
        <f ca="1">SUMIFS(historico_incidencia_concello[[Ajuste]:[Ajuste]],historico_incidencia_concello[[NOME]:[NOME]],$B70,historico_incidencia_concello[[Fecha]:[Fecha]],G$4)</f>
        <v>38</v>
      </c>
      <c r="H70" s="15">
        <f ca="1">SUMIFS(historico_incidencia_concello[[Ajuste]:[Ajuste]],historico_incidencia_concello[[NOME]:[NOME]],$B70,historico_incidencia_concello[[Fecha]:[Fecha]],H$4)</f>
        <v>40</v>
      </c>
      <c r="I70" s="15">
        <f ca="1">SUMIFS(historico_incidencia_concello[[Ajuste]:[Ajuste]],historico_incidencia_concello[[NOME]:[NOME]],$B70,historico_incidencia_concello[[Fecha]:[Fecha]],I$4)</f>
        <v>38</v>
      </c>
      <c r="J70" s="15">
        <f ca="1">SUMIFS(historico_incidencia_concello[[Ajuste]:[Ajuste]],historico_incidencia_concello[[NOME]:[NOME]],$B70,historico_incidencia_concello[[Fecha]:[Fecha]],J$4)</f>
        <v>33</v>
      </c>
      <c r="K70" s="15">
        <f ca="1">SUMIFS(historico_incidencia_concello[[Ajuste]:[Ajuste]],historico_incidencia_concello[[NOME]:[NOME]],$B70,historico_incidencia_concello[[Fecha]:[Fecha]],K$4)</f>
        <v>31</v>
      </c>
      <c r="L70" s="15">
        <f ca="1">SUMIFS(historico_incidencia_concello[[Ajuste]:[Ajuste]],historico_incidencia_concello[[NOME]:[NOME]],$B70,historico_incidencia_concello[[Fecha]:[Fecha]],L$4)</f>
        <v>31</v>
      </c>
      <c r="M70" s="15">
        <f ca="1">SUMIFS(historico_incidencia_concello[[Ajuste]:[Ajuste]],historico_incidencia_concello[[NOME]:[NOME]],$B70,historico_incidencia_concello[[Fecha]:[Fecha]],M$4)</f>
        <v>26</v>
      </c>
      <c r="N70" s="15">
        <f ca="1">SUMIFS(historico_incidencia_concello[[Ajuste]:[Ajuste]],historico_incidencia_concello[[NOME]:[NOME]],$B70,historico_incidencia_concello[[Fecha]:[Fecha]],N$4)</f>
        <v>13</v>
      </c>
      <c r="O70" s="15">
        <f ca="1">SUMIFS(historico_incidencia_concello[[Ajuste]:[Ajuste]],historico_incidencia_concello[[NOME]:[NOME]],$B70,historico_incidencia_concello[[Fecha]:[Fecha]],O$4)</f>
        <v>12</v>
      </c>
      <c r="P70" s="15">
        <f ca="1">SUMIFS(historico_incidencia_concello[[Ajuste]:[Ajuste]],historico_incidencia_concello[[NOME]:[NOME]],$B70,historico_incidencia_concello[[Fecha]:[Fecha]],P$4)</f>
        <v>11</v>
      </c>
      <c r="Q70" s="15">
        <f ca="1">SUMIFS(historico_incidencia_concello[[Ajuste]:[Ajuste]],historico_incidencia_concello[[NOME]:[NOME]],$B70,historico_incidencia_concello[[Fecha]:[Fecha]],Q$4)</f>
        <v>12</v>
      </c>
      <c r="R70" s="15">
        <f ca="1">SUMIFS(historico_incidencia_concello[[Ajuste]:[Ajuste]],historico_incidencia_concello[[NOME]:[NOME]],$B70,historico_incidencia_concello[[Fecha]:[Fecha]],R$4)</f>
        <v>13</v>
      </c>
      <c r="S70" s="15">
        <f ca="1">SUMIFS(historico_incidencia_concello[[Ajuste]:[Ajuste]],historico_incidencia_concello[[NOME]:[NOME]],$B70,historico_incidencia_concello[[Fecha]:[Fecha]],S$4)</f>
        <v>12</v>
      </c>
      <c r="T70" s="15">
        <f ca="1">SUMIFS(historico_incidencia_concello[[Ajuste]:[Ajuste]],historico_incidencia_concello[[NOME]:[NOME]],$B70,historico_incidencia_concello[[Fecha]:[Fecha]],T$4)</f>
        <v>5</v>
      </c>
      <c r="U70" s="15">
        <f ca="1">SUMIFS(historico_incidencia_concello[[Ajuste]:[Ajuste]],historico_incidencia_concello[[NOME]:[NOME]],$B70,historico_incidencia_concello[[Fecha]:[Fecha]],U$4)</f>
        <v>5</v>
      </c>
      <c r="V70" s="47">
        <f t="shared" ref="V70:V133" ca="1" si="5">IF(T70=0,IF(U70&gt;0,1,0),(U70-T70)/T70)</f>
        <v>0</v>
      </c>
      <c r="W70" s="28">
        <f t="shared" ref="W70:W133" ca="1" si="6">IF(AVERAGE(O70:U70)=0,0,U70/AVERAGE(O70:U70))</f>
        <v>0.5</v>
      </c>
    </row>
    <row r="71" spans="1:23" x14ac:dyDescent="0.3">
      <c r="A71" s="11">
        <f>MATCH(B71,DatosConcello!C:C,0)</f>
        <v>103</v>
      </c>
      <c r="B71" s="11" t="s">
        <v>112</v>
      </c>
      <c r="C71" s="12" t="s">
        <v>451</v>
      </c>
      <c r="D71" s="12" t="s">
        <v>451</v>
      </c>
      <c r="E71" s="13">
        <v>2193</v>
      </c>
      <c r="F71" s="21">
        <f t="shared" ca="1" si="4"/>
        <v>96</v>
      </c>
      <c r="G71" s="15">
        <f ca="1">SUMIFS(historico_incidencia_concello[[Ajuste]:[Ajuste]],historico_incidencia_concello[[NOME]:[NOME]],$B71,historico_incidencia_concello[[Fecha]:[Fecha]],G$4)</f>
        <v>5</v>
      </c>
      <c r="H71" s="15">
        <f ca="1">SUMIFS(historico_incidencia_concello[[Ajuste]:[Ajuste]],historico_incidencia_concello[[NOME]:[NOME]],$B71,historico_incidencia_concello[[Fecha]:[Fecha]],H$4)</f>
        <v>5</v>
      </c>
      <c r="I71" s="15">
        <f ca="1">SUMIFS(historico_incidencia_concello[[Ajuste]:[Ajuste]],historico_incidencia_concello[[NOME]:[NOME]],$B71,historico_incidencia_concello[[Fecha]:[Fecha]],I$4)</f>
        <v>5</v>
      </c>
      <c r="J71" s="15">
        <f ca="1">SUMIFS(historico_incidencia_concello[[Ajuste]:[Ajuste]],historico_incidencia_concello[[NOME]:[NOME]],$B71,historico_incidencia_concello[[Fecha]:[Fecha]],J$4)</f>
        <v>5</v>
      </c>
      <c r="K71" s="15">
        <f ca="1">SUMIFS(historico_incidencia_concello[[Ajuste]:[Ajuste]],historico_incidencia_concello[[NOME]:[NOME]],$B71,historico_incidencia_concello[[Fecha]:[Fecha]],K$4)</f>
        <v>5</v>
      </c>
      <c r="L71" s="15">
        <f ca="1">SUMIFS(historico_incidencia_concello[[Ajuste]:[Ajuste]],historico_incidencia_concello[[NOME]:[NOME]],$B71,historico_incidencia_concello[[Fecha]:[Fecha]],L$4)</f>
        <v>5</v>
      </c>
      <c r="M71" s="15">
        <f ca="1">SUMIFS(historico_incidencia_concello[[Ajuste]:[Ajuste]],historico_incidencia_concello[[NOME]:[NOME]],$B71,historico_incidencia_concello[[Fecha]:[Fecha]],M$4)</f>
        <v>5</v>
      </c>
      <c r="N71" s="15">
        <f ca="1">SUMIFS(historico_incidencia_concello[[Ajuste]:[Ajuste]],historico_incidencia_concello[[NOME]:[NOME]],$B71,historico_incidencia_concello[[Fecha]:[Fecha]],N$4)</f>
        <v>5</v>
      </c>
      <c r="O71" s="15">
        <f ca="1">SUMIFS(historico_incidencia_concello[[Ajuste]:[Ajuste]],historico_incidencia_concello[[NOME]:[NOME]],$B71,historico_incidencia_concello[[Fecha]:[Fecha]],O$4)</f>
        <v>5</v>
      </c>
      <c r="P71" s="15">
        <f ca="1">SUMIFS(historico_incidencia_concello[[Ajuste]:[Ajuste]],historico_incidencia_concello[[NOME]:[NOME]],$B71,historico_incidencia_concello[[Fecha]:[Fecha]],P$4)</f>
        <v>5</v>
      </c>
      <c r="Q71" s="15">
        <f ca="1">SUMIFS(historico_incidencia_concello[[Ajuste]:[Ajuste]],historico_incidencia_concello[[NOME]:[NOME]],$B71,historico_incidencia_concello[[Fecha]:[Fecha]],Q$4)</f>
        <v>5</v>
      </c>
      <c r="R71" s="15">
        <f ca="1">SUMIFS(historico_incidencia_concello[[Ajuste]:[Ajuste]],historico_incidencia_concello[[NOME]:[NOME]],$B71,historico_incidencia_concello[[Fecha]:[Fecha]],R$4)</f>
        <v>5</v>
      </c>
      <c r="S71" s="15">
        <f ca="1">SUMIFS(historico_incidencia_concello[[Ajuste]:[Ajuste]],historico_incidencia_concello[[NOME]:[NOME]],$B71,historico_incidencia_concello[[Fecha]:[Fecha]],S$4)</f>
        <v>5</v>
      </c>
      <c r="T71" s="15">
        <f ca="1">SUMIFS(historico_incidencia_concello[[Ajuste]:[Ajuste]],historico_incidencia_concello[[NOME]:[NOME]],$B71,historico_incidencia_concello[[Fecha]:[Fecha]],T$4)</f>
        <v>5</v>
      </c>
      <c r="U71" s="15">
        <f ca="1">SUMIFS(historico_incidencia_concello[[Ajuste]:[Ajuste]],historico_incidencia_concello[[NOME]:[NOME]],$B71,historico_incidencia_concello[[Fecha]:[Fecha]],U$4)</f>
        <v>5</v>
      </c>
      <c r="V71" s="47">
        <f t="shared" ca="1" si="5"/>
        <v>0</v>
      </c>
      <c r="W71" s="29">
        <f t="shared" ca="1" si="6"/>
        <v>1</v>
      </c>
    </row>
    <row r="72" spans="1:23" x14ac:dyDescent="0.3">
      <c r="A72" s="8">
        <f>MATCH(B72,DatosConcello!C:C,0)</f>
        <v>104</v>
      </c>
      <c r="B72" s="8" t="s">
        <v>113</v>
      </c>
      <c r="C72" s="9" t="s">
        <v>451</v>
      </c>
      <c r="D72" s="9" t="s">
        <v>451</v>
      </c>
      <c r="E72" s="10">
        <v>5052</v>
      </c>
      <c r="F72" s="21">
        <f t="shared" ca="1" si="4"/>
        <v>57</v>
      </c>
      <c r="G72" s="15">
        <f ca="1">SUMIFS(historico_incidencia_concello[[Ajuste]:[Ajuste]],historico_incidencia_concello[[NOME]:[NOME]],$B72,historico_incidencia_concello[[Fecha]:[Fecha]],G$4)</f>
        <v>13</v>
      </c>
      <c r="H72" s="15">
        <f ca="1">SUMIFS(historico_incidencia_concello[[Ajuste]:[Ajuste]],historico_incidencia_concello[[NOME]:[NOME]],$B72,historico_incidencia_concello[[Fecha]:[Fecha]],H$4)</f>
        <v>18</v>
      </c>
      <c r="I72" s="15">
        <f ca="1">SUMIFS(historico_incidencia_concello[[Ajuste]:[Ajuste]],historico_incidencia_concello[[NOME]:[NOME]],$B72,historico_incidencia_concello[[Fecha]:[Fecha]],I$4)</f>
        <v>18</v>
      </c>
      <c r="J72" s="15">
        <f ca="1">SUMIFS(historico_incidencia_concello[[Ajuste]:[Ajuste]],historico_incidencia_concello[[NOME]:[NOME]],$B72,historico_incidencia_concello[[Fecha]:[Fecha]],J$4)</f>
        <v>18</v>
      </c>
      <c r="K72" s="15">
        <f ca="1">SUMIFS(historico_incidencia_concello[[Ajuste]:[Ajuste]],historico_incidencia_concello[[NOME]:[NOME]],$B72,historico_incidencia_concello[[Fecha]:[Fecha]],K$4)</f>
        <v>19</v>
      </c>
      <c r="L72" s="15">
        <f ca="1">SUMIFS(historico_incidencia_concello[[Ajuste]:[Ajuste]],historico_incidencia_concello[[NOME]:[NOME]],$B72,historico_incidencia_concello[[Fecha]:[Fecha]],L$4)</f>
        <v>17</v>
      </c>
      <c r="M72" s="15">
        <f ca="1">SUMIFS(historico_incidencia_concello[[Ajuste]:[Ajuste]],historico_incidencia_concello[[NOME]:[NOME]],$B72,historico_incidencia_concello[[Fecha]:[Fecha]],M$4)</f>
        <v>21</v>
      </c>
      <c r="N72" s="15">
        <f ca="1">SUMIFS(historico_incidencia_concello[[Ajuste]:[Ajuste]],historico_incidencia_concello[[NOME]:[NOME]],$B72,historico_incidencia_concello[[Fecha]:[Fecha]],N$4)</f>
        <v>22</v>
      </c>
      <c r="O72" s="15">
        <f ca="1">SUMIFS(historico_incidencia_concello[[Ajuste]:[Ajuste]],historico_incidencia_concello[[NOME]:[NOME]],$B72,historico_incidencia_concello[[Fecha]:[Fecha]],O$4)</f>
        <v>21</v>
      </c>
      <c r="P72" s="15">
        <f ca="1">SUMIFS(historico_incidencia_concello[[Ajuste]:[Ajuste]],historico_incidencia_concello[[NOME]:[NOME]],$B72,historico_incidencia_concello[[Fecha]:[Fecha]],P$4)</f>
        <v>21</v>
      </c>
      <c r="Q72" s="15">
        <f ca="1">SUMIFS(historico_incidencia_concello[[Ajuste]:[Ajuste]],historico_incidencia_concello[[NOME]:[NOME]],$B72,historico_incidencia_concello[[Fecha]:[Fecha]],Q$4)</f>
        <v>19</v>
      </c>
      <c r="R72" s="15">
        <f ca="1">SUMIFS(historico_incidencia_concello[[Ajuste]:[Ajuste]],historico_incidencia_concello[[NOME]:[NOME]],$B72,historico_incidencia_concello[[Fecha]:[Fecha]],R$4)</f>
        <v>18</v>
      </c>
      <c r="S72" s="15">
        <f ca="1">SUMIFS(historico_incidencia_concello[[Ajuste]:[Ajuste]],historico_incidencia_concello[[NOME]:[NOME]],$B72,historico_incidencia_concello[[Fecha]:[Fecha]],S$4)</f>
        <v>19</v>
      </c>
      <c r="T72" s="15">
        <f ca="1">SUMIFS(historico_incidencia_concello[[Ajuste]:[Ajuste]],historico_incidencia_concello[[NOME]:[NOME]],$B72,historico_incidencia_concello[[Fecha]:[Fecha]],T$4)</f>
        <v>20</v>
      </c>
      <c r="U72" s="15">
        <f ca="1">SUMIFS(historico_incidencia_concello[[Ajuste]:[Ajuste]],historico_incidencia_concello[[NOME]:[NOME]],$B72,historico_incidencia_concello[[Fecha]:[Fecha]],U$4)</f>
        <v>20</v>
      </c>
      <c r="V72" s="47">
        <f t="shared" ca="1" si="5"/>
        <v>0</v>
      </c>
      <c r="W72" s="28">
        <f t="shared" ca="1" si="6"/>
        <v>1.0144927536231882</v>
      </c>
    </row>
    <row r="73" spans="1:23" x14ac:dyDescent="0.3">
      <c r="A73" s="11">
        <f>MATCH(B73,DatosConcello!C:C,0)</f>
        <v>105</v>
      </c>
      <c r="B73" s="11" t="s">
        <v>114</v>
      </c>
      <c r="C73" s="12" t="s">
        <v>451</v>
      </c>
      <c r="D73" s="12" t="s">
        <v>451</v>
      </c>
      <c r="E73" s="13">
        <v>2617</v>
      </c>
      <c r="F73" s="21">
        <f t="shared" ca="1" si="4"/>
        <v>96</v>
      </c>
      <c r="G73" s="15">
        <f ca="1">SUMIFS(historico_incidencia_concello[[Ajuste]:[Ajuste]],historico_incidencia_concello[[NOME]:[NOME]],$B73,historico_incidencia_concello[[Fecha]:[Fecha]],G$4)</f>
        <v>5</v>
      </c>
      <c r="H73" s="15">
        <f ca="1">SUMIFS(historico_incidencia_concello[[Ajuste]:[Ajuste]],historico_incidencia_concello[[NOME]:[NOME]],$B73,historico_incidencia_concello[[Fecha]:[Fecha]],H$4)</f>
        <v>5</v>
      </c>
      <c r="I73" s="15">
        <f ca="1">SUMIFS(historico_incidencia_concello[[Ajuste]:[Ajuste]],historico_incidencia_concello[[NOME]:[NOME]],$B73,historico_incidencia_concello[[Fecha]:[Fecha]],I$4)</f>
        <v>5</v>
      </c>
      <c r="J73" s="15">
        <f ca="1">SUMIFS(historico_incidencia_concello[[Ajuste]:[Ajuste]],historico_incidencia_concello[[NOME]:[NOME]],$B73,historico_incidencia_concello[[Fecha]:[Fecha]],J$4)</f>
        <v>5</v>
      </c>
      <c r="K73" s="15">
        <f ca="1">SUMIFS(historico_incidencia_concello[[Ajuste]:[Ajuste]],historico_incidencia_concello[[NOME]:[NOME]],$B73,historico_incidencia_concello[[Fecha]:[Fecha]],K$4)</f>
        <v>5</v>
      </c>
      <c r="L73" s="15">
        <f ca="1">SUMIFS(historico_incidencia_concello[[Ajuste]:[Ajuste]],historico_incidencia_concello[[NOME]:[NOME]],$B73,historico_incidencia_concello[[Fecha]:[Fecha]],L$4)</f>
        <v>5</v>
      </c>
      <c r="M73" s="15">
        <f ca="1">SUMIFS(historico_incidencia_concello[[Ajuste]:[Ajuste]],historico_incidencia_concello[[NOME]:[NOME]],$B73,historico_incidencia_concello[[Fecha]:[Fecha]],M$4)</f>
        <v>5</v>
      </c>
      <c r="N73" s="15">
        <f ca="1">SUMIFS(historico_incidencia_concello[[Ajuste]:[Ajuste]],historico_incidencia_concello[[NOME]:[NOME]],$B73,historico_incidencia_concello[[Fecha]:[Fecha]],N$4)</f>
        <v>5</v>
      </c>
      <c r="O73" s="15">
        <f ca="1">SUMIFS(historico_incidencia_concello[[Ajuste]:[Ajuste]],historico_incidencia_concello[[NOME]:[NOME]],$B73,historico_incidencia_concello[[Fecha]:[Fecha]],O$4)</f>
        <v>5</v>
      </c>
      <c r="P73" s="15">
        <f ca="1">SUMIFS(historico_incidencia_concello[[Ajuste]:[Ajuste]],historico_incidencia_concello[[NOME]:[NOME]],$B73,historico_incidencia_concello[[Fecha]:[Fecha]],P$4)</f>
        <v>5</v>
      </c>
      <c r="Q73" s="15">
        <f ca="1">SUMIFS(historico_incidencia_concello[[Ajuste]:[Ajuste]],historico_incidencia_concello[[NOME]:[NOME]],$B73,historico_incidencia_concello[[Fecha]:[Fecha]],Q$4)</f>
        <v>5</v>
      </c>
      <c r="R73" s="15">
        <f ca="1">SUMIFS(historico_incidencia_concello[[Ajuste]:[Ajuste]],historico_incidencia_concello[[NOME]:[NOME]],$B73,historico_incidencia_concello[[Fecha]:[Fecha]],R$4)</f>
        <v>5</v>
      </c>
      <c r="S73" s="15">
        <f ca="1">SUMIFS(historico_incidencia_concello[[Ajuste]:[Ajuste]],historico_incidencia_concello[[NOME]:[NOME]],$B73,historico_incidencia_concello[[Fecha]:[Fecha]],S$4)</f>
        <v>5</v>
      </c>
      <c r="T73" s="15">
        <f ca="1">SUMIFS(historico_incidencia_concello[[Ajuste]:[Ajuste]],historico_incidencia_concello[[NOME]:[NOME]],$B73,historico_incidencia_concello[[Fecha]:[Fecha]],T$4)</f>
        <v>5</v>
      </c>
      <c r="U73" s="15">
        <f ca="1">SUMIFS(historico_incidencia_concello[[Ajuste]:[Ajuste]],historico_incidencia_concello[[NOME]:[NOME]],$B73,historico_incidencia_concello[[Fecha]:[Fecha]],U$4)</f>
        <v>5</v>
      </c>
      <c r="V73" s="47">
        <f t="shared" ca="1" si="5"/>
        <v>0</v>
      </c>
      <c r="W73" s="29">
        <f t="shared" ca="1" si="6"/>
        <v>1</v>
      </c>
    </row>
    <row r="74" spans="1:23" x14ac:dyDescent="0.3">
      <c r="A74" s="8">
        <f>MATCH(B74,DatosConcello!C:C,0)</f>
        <v>106</v>
      </c>
      <c r="B74" s="8" t="s">
        <v>115</v>
      </c>
      <c r="C74" s="9" t="s">
        <v>451</v>
      </c>
      <c r="D74" s="9" t="s">
        <v>451</v>
      </c>
      <c r="E74" s="10">
        <v>1338</v>
      </c>
      <c r="F74" s="21">
        <f t="shared" ca="1" si="4"/>
        <v>227</v>
      </c>
      <c r="G74" s="15">
        <f ca="1">SUMIFS(historico_incidencia_concello[[Ajuste]:[Ajuste]],historico_incidencia_concello[[NOME]:[NOME]],$B74,historico_incidencia_concello[[Fecha]:[Fecha]],G$4)</f>
        <v>0</v>
      </c>
      <c r="H74" s="15">
        <f ca="1">SUMIFS(historico_incidencia_concello[[Ajuste]:[Ajuste]],historico_incidencia_concello[[NOME]:[NOME]],$B74,historico_incidencia_concello[[Fecha]:[Fecha]],H$4)</f>
        <v>0</v>
      </c>
      <c r="I74" s="15">
        <f ca="1">SUMIFS(historico_incidencia_concello[[Ajuste]:[Ajuste]],historico_incidencia_concello[[NOME]:[NOME]],$B74,historico_incidencia_concello[[Fecha]:[Fecha]],I$4)</f>
        <v>0</v>
      </c>
      <c r="J74" s="15">
        <f ca="1">SUMIFS(historico_incidencia_concello[[Ajuste]:[Ajuste]],historico_incidencia_concello[[NOME]:[NOME]],$B74,historico_incidencia_concello[[Fecha]:[Fecha]],J$4)</f>
        <v>0</v>
      </c>
      <c r="K74" s="15">
        <f ca="1">SUMIFS(historico_incidencia_concello[[Ajuste]:[Ajuste]],historico_incidencia_concello[[NOME]:[NOME]],$B74,historico_incidencia_concello[[Fecha]:[Fecha]],K$4)</f>
        <v>0</v>
      </c>
      <c r="L74" s="15">
        <f ca="1">SUMIFS(historico_incidencia_concello[[Ajuste]:[Ajuste]],historico_incidencia_concello[[NOME]:[NOME]],$B74,historico_incidencia_concello[[Fecha]:[Fecha]],L$4)</f>
        <v>0</v>
      </c>
      <c r="M74" s="15">
        <f ca="1">SUMIFS(historico_incidencia_concello[[Ajuste]:[Ajuste]],historico_incidencia_concello[[NOME]:[NOME]],$B74,historico_incidencia_concello[[Fecha]:[Fecha]],M$4)</f>
        <v>0</v>
      </c>
      <c r="N74" s="15">
        <f ca="1">SUMIFS(historico_incidencia_concello[[Ajuste]:[Ajuste]],historico_incidencia_concello[[NOME]:[NOME]],$B74,historico_incidencia_concello[[Fecha]:[Fecha]],N$4)</f>
        <v>0</v>
      </c>
      <c r="O74" s="15">
        <f ca="1">SUMIFS(historico_incidencia_concello[[Ajuste]:[Ajuste]],historico_incidencia_concello[[NOME]:[NOME]],$B74,historico_incidencia_concello[[Fecha]:[Fecha]],O$4)</f>
        <v>0</v>
      </c>
      <c r="P74" s="15">
        <f ca="1">SUMIFS(historico_incidencia_concello[[Ajuste]:[Ajuste]],historico_incidencia_concello[[NOME]:[NOME]],$B74,historico_incidencia_concello[[Fecha]:[Fecha]],P$4)</f>
        <v>0</v>
      </c>
      <c r="Q74" s="15">
        <f ca="1">SUMIFS(historico_incidencia_concello[[Ajuste]:[Ajuste]],historico_incidencia_concello[[NOME]:[NOME]],$B74,historico_incidencia_concello[[Fecha]:[Fecha]],Q$4)</f>
        <v>0</v>
      </c>
      <c r="R74" s="15">
        <f ca="1">SUMIFS(historico_incidencia_concello[[Ajuste]:[Ajuste]],historico_incidencia_concello[[NOME]:[NOME]],$B74,historico_incidencia_concello[[Fecha]:[Fecha]],R$4)</f>
        <v>0</v>
      </c>
      <c r="S74" s="15">
        <f ca="1">SUMIFS(historico_incidencia_concello[[Ajuste]:[Ajuste]],historico_incidencia_concello[[NOME]:[NOME]],$B74,historico_incidencia_concello[[Fecha]:[Fecha]],S$4)</f>
        <v>0</v>
      </c>
      <c r="T74" s="15">
        <f ca="1">SUMIFS(historico_incidencia_concello[[Ajuste]:[Ajuste]],historico_incidencia_concello[[NOME]:[NOME]],$B74,historico_incidencia_concello[[Fecha]:[Fecha]],T$4)</f>
        <v>0</v>
      </c>
      <c r="U74" s="15">
        <f ca="1">SUMIFS(historico_incidencia_concello[[Ajuste]:[Ajuste]],historico_incidencia_concello[[NOME]:[NOME]],$B74,historico_incidencia_concello[[Fecha]:[Fecha]],U$4)</f>
        <v>0</v>
      </c>
      <c r="V74" s="47">
        <f t="shared" ca="1" si="5"/>
        <v>0</v>
      </c>
      <c r="W74" s="28">
        <f t="shared" ca="1" si="6"/>
        <v>0</v>
      </c>
    </row>
    <row r="75" spans="1:23" x14ac:dyDescent="0.3">
      <c r="A75" s="11">
        <f>MATCH(B75,DatosConcello!C:C,0)</f>
        <v>107</v>
      </c>
      <c r="B75" s="11" t="s">
        <v>116</v>
      </c>
      <c r="C75" s="12" t="s">
        <v>451</v>
      </c>
      <c r="D75" s="12" t="s">
        <v>451</v>
      </c>
      <c r="E75" s="13">
        <v>4227</v>
      </c>
      <c r="F75" s="21">
        <f t="shared" ca="1" si="4"/>
        <v>96</v>
      </c>
      <c r="G75" s="15">
        <f ca="1">SUMIFS(historico_incidencia_concello[[Ajuste]:[Ajuste]],historico_incidencia_concello[[NOME]:[NOME]],$B75,historico_incidencia_concello[[Fecha]:[Fecha]],G$4)</f>
        <v>15</v>
      </c>
      <c r="H75" s="15">
        <f ca="1">SUMIFS(historico_incidencia_concello[[Ajuste]:[Ajuste]],historico_incidencia_concello[[NOME]:[NOME]],$B75,historico_incidencia_concello[[Fecha]:[Fecha]],H$4)</f>
        <v>15</v>
      </c>
      <c r="I75" s="15">
        <f ca="1">SUMIFS(historico_incidencia_concello[[Ajuste]:[Ajuste]],historico_incidencia_concello[[NOME]:[NOME]],$B75,historico_incidencia_concello[[Fecha]:[Fecha]],I$4)</f>
        <v>15</v>
      </c>
      <c r="J75" s="15">
        <f ca="1">SUMIFS(historico_incidencia_concello[[Ajuste]:[Ajuste]],historico_incidencia_concello[[NOME]:[NOME]],$B75,historico_incidencia_concello[[Fecha]:[Fecha]],J$4)</f>
        <v>13</v>
      </c>
      <c r="K75" s="15">
        <f ca="1">SUMIFS(historico_incidencia_concello[[Ajuste]:[Ajuste]],historico_incidencia_concello[[NOME]:[NOME]],$B75,historico_incidencia_concello[[Fecha]:[Fecha]],K$4)</f>
        <v>12</v>
      </c>
      <c r="L75" s="15">
        <f ca="1">SUMIFS(historico_incidencia_concello[[Ajuste]:[Ajuste]],historico_incidencia_concello[[NOME]:[NOME]],$B75,historico_incidencia_concello[[Fecha]:[Fecha]],L$4)</f>
        <v>11</v>
      </c>
      <c r="M75" s="15">
        <f ca="1">SUMIFS(historico_incidencia_concello[[Ajuste]:[Ajuste]],historico_incidencia_concello[[NOME]:[NOME]],$B75,historico_incidencia_concello[[Fecha]:[Fecha]],M$4)</f>
        <v>10</v>
      </c>
      <c r="N75" s="15">
        <f ca="1">SUMIFS(historico_incidencia_concello[[Ajuste]:[Ajuste]],historico_incidencia_concello[[NOME]:[NOME]],$B75,historico_incidencia_concello[[Fecha]:[Fecha]],N$4)</f>
        <v>5</v>
      </c>
      <c r="O75" s="15">
        <f ca="1">SUMIFS(historico_incidencia_concello[[Ajuste]:[Ajuste]],historico_incidencia_concello[[NOME]:[NOME]],$B75,historico_incidencia_concello[[Fecha]:[Fecha]],O$4)</f>
        <v>5</v>
      </c>
      <c r="P75" s="15">
        <f ca="1">SUMIFS(historico_incidencia_concello[[Ajuste]:[Ajuste]],historico_incidencia_concello[[NOME]:[NOME]],$B75,historico_incidencia_concello[[Fecha]:[Fecha]],P$4)</f>
        <v>5</v>
      </c>
      <c r="Q75" s="15">
        <f ca="1">SUMIFS(historico_incidencia_concello[[Ajuste]:[Ajuste]],historico_incidencia_concello[[NOME]:[NOME]],$B75,historico_incidencia_concello[[Fecha]:[Fecha]],Q$4)</f>
        <v>5</v>
      </c>
      <c r="R75" s="15">
        <f ca="1">SUMIFS(historico_incidencia_concello[[Ajuste]:[Ajuste]],historico_incidencia_concello[[NOME]:[NOME]],$B75,historico_incidencia_concello[[Fecha]:[Fecha]],R$4)</f>
        <v>10</v>
      </c>
      <c r="S75" s="15">
        <f ca="1">SUMIFS(historico_incidencia_concello[[Ajuste]:[Ajuste]],historico_incidencia_concello[[NOME]:[NOME]],$B75,historico_incidencia_concello[[Fecha]:[Fecha]],S$4)</f>
        <v>5</v>
      </c>
      <c r="T75" s="15">
        <f ca="1">SUMIFS(historico_incidencia_concello[[Ajuste]:[Ajuste]],historico_incidencia_concello[[NOME]:[NOME]],$B75,historico_incidencia_concello[[Fecha]:[Fecha]],T$4)</f>
        <v>5</v>
      </c>
      <c r="U75" s="15">
        <f ca="1">SUMIFS(historico_incidencia_concello[[Ajuste]:[Ajuste]],historico_incidencia_concello[[NOME]:[NOME]],$B75,historico_incidencia_concello[[Fecha]:[Fecha]],U$4)</f>
        <v>5</v>
      </c>
      <c r="V75" s="47">
        <f t="shared" ca="1" si="5"/>
        <v>0</v>
      </c>
      <c r="W75" s="29">
        <f t="shared" ca="1" si="6"/>
        <v>0.875</v>
      </c>
    </row>
    <row r="76" spans="1:23" x14ac:dyDescent="0.3">
      <c r="A76" s="8">
        <f>MATCH(B76,DatosConcello!C:C,0)</f>
        <v>110</v>
      </c>
      <c r="B76" s="8" t="s">
        <v>119</v>
      </c>
      <c r="C76" s="9" t="s">
        <v>451</v>
      </c>
      <c r="D76" s="9" t="s">
        <v>451</v>
      </c>
      <c r="E76" s="10">
        <v>8192</v>
      </c>
      <c r="F76" s="21">
        <f t="shared" ca="1" si="4"/>
        <v>57</v>
      </c>
      <c r="G76" s="15">
        <f ca="1">SUMIFS(historico_incidencia_concello[[Ajuste]:[Ajuste]],historico_incidencia_concello[[NOME]:[NOME]],$B76,historico_incidencia_concello[[Fecha]:[Fecha]],G$4)</f>
        <v>26</v>
      </c>
      <c r="H76" s="15">
        <f ca="1">SUMIFS(historico_incidencia_concello[[Ajuste]:[Ajuste]],historico_incidencia_concello[[NOME]:[NOME]],$B76,historico_incidencia_concello[[Fecha]:[Fecha]],H$4)</f>
        <v>23</v>
      </c>
      <c r="I76" s="15">
        <f ca="1">SUMIFS(historico_incidencia_concello[[Ajuste]:[Ajuste]],historico_incidencia_concello[[NOME]:[NOME]],$B76,historico_incidencia_concello[[Fecha]:[Fecha]],I$4)</f>
        <v>22</v>
      </c>
      <c r="J76" s="15">
        <f ca="1">SUMIFS(historico_incidencia_concello[[Ajuste]:[Ajuste]],historico_incidencia_concello[[NOME]:[NOME]],$B76,historico_incidencia_concello[[Fecha]:[Fecha]],J$4)</f>
        <v>20</v>
      </c>
      <c r="K76" s="15">
        <f ca="1">SUMIFS(historico_incidencia_concello[[Ajuste]:[Ajuste]],historico_incidencia_concello[[NOME]:[NOME]],$B76,historico_incidencia_concello[[Fecha]:[Fecha]],K$4)</f>
        <v>18</v>
      </c>
      <c r="L76" s="15">
        <f ca="1">SUMIFS(historico_incidencia_concello[[Ajuste]:[Ajuste]],historico_incidencia_concello[[NOME]:[NOME]],$B76,historico_incidencia_concello[[Fecha]:[Fecha]],L$4)</f>
        <v>15</v>
      </c>
      <c r="M76" s="15">
        <f ca="1">SUMIFS(historico_incidencia_concello[[Ajuste]:[Ajuste]],historico_incidencia_concello[[NOME]:[NOME]],$B76,historico_incidencia_concello[[Fecha]:[Fecha]],M$4)</f>
        <v>18</v>
      </c>
      <c r="N76" s="15">
        <f ca="1">SUMIFS(historico_incidencia_concello[[Ajuste]:[Ajuste]],historico_incidencia_concello[[NOME]:[NOME]],$B76,historico_incidencia_concello[[Fecha]:[Fecha]],N$4)</f>
        <v>17</v>
      </c>
      <c r="O76" s="15">
        <f ca="1">SUMIFS(historico_incidencia_concello[[Ajuste]:[Ajuste]],historico_incidencia_concello[[NOME]:[NOME]],$B76,historico_incidencia_concello[[Fecha]:[Fecha]],O$4)</f>
        <v>15</v>
      </c>
      <c r="P76" s="15">
        <f ca="1">SUMIFS(historico_incidencia_concello[[Ajuste]:[Ajuste]],historico_incidencia_concello[[NOME]:[NOME]],$B76,historico_incidencia_concello[[Fecha]:[Fecha]],P$4)</f>
        <v>18</v>
      </c>
      <c r="Q76" s="15">
        <f ca="1">SUMIFS(historico_incidencia_concello[[Ajuste]:[Ajuste]],historico_incidencia_concello[[NOME]:[NOME]],$B76,historico_incidencia_concello[[Fecha]:[Fecha]],Q$4)</f>
        <v>17</v>
      </c>
      <c r="R76" s="15">
        <f ca="1">SUMIFS(historico_incidencia_concello[[Ajuste]:[Ajuste]],historico_incidencia_concello[[NOME]:[NOME]],$B76,historico_incidencia_concello[[Fecha]:[Fecha]],R$4)</f>
        <v>23</v>
      </c>
      <c r="S76" s="15">
        <f ca="1">SUMIFS(historico_incidencia_concello[[Ajuste]:[Ajuste]],historico_incidencia_concello[[NOME]:[NOME]],$B76,historico_incidencia_concello[[Fecha]:[Fecha]],S$4)</f>
        <v>20</v>
      </c>
      <c r="T76" s="15">
        <f ca="1">SUMIFS(historico_incidencia_concello[[Ajuste]:[Ajuste]],historico_incidencia_concello[[NOME]:[NOME]],$B76,historico_incidencia_concello[[Fecha]:[Fecha]],T$4)</f>
        <v>19</v>
      </c>
      <c r="U76" s="15">
        <f ca="1">SUMIFS(historico_incidencia_concello[[Ajuste]:[Ajuste]],historico_incidencia_concello[[NOME]:[NOME]],$B76,historico_incidencia_concello[[Fecha]:[Fecha]],U$4)</f>
        <v>20</v>
      </c>
      <c r="V76" s="47">
        <f t="shared" ca="1" si="5"/>
        <v>5.2631578947368418E-2</v>
      </c>
      <c r="W76" s="28">
        <f t="shared" ca="1" si="6"/>
        <v>1.0606060606060606</v>
      </c>
    </row>
    <row r="77" spans="1:23" x14ac:dyDescent="0.3">
      <c r="A77" s="11">
        <f>MATCH(B77,DatosConcello!C:C,0)</f>
        <v>108</v>
      </c>
      <c r="B77" s="11" t="s">
        <v>117</v>
      </c>
      <c r="C77" s="12" t="s">
        <v>451</v>
      </c>
      <c r="D77" s="12" t="s">
        <v>451</v>
      </c>
      <c r="E77" s="13">
        <v>3481</v>
      </c>
      <c r="F77" s="21">
        <f t="shared" ca="1" si="4"/>
        <v>227</v>
      </c>
      <c r="G77" s="15">
        <f ca="1">SUMIFS(historico_incidencia_concello[[Ajuste]:[Ajuste]],historico_incidencia_concello[[NOME]:[NOME]],$B77,historico_incidencia_concello[[Fecha]:[Fecha]],G$4)</f>
        <v>10</v>
      </c>
      <c r="H77" s="15">
        <f ca="1">SUMIFS(historico_incidencia_concello[[Ajuste]:[Ajuste]],historico_incidencia_concello[[NOME]:[NOME]],$B77,historico_incidencia_concello[[Fecha]:[Fecha]],H$4)</f>
        <v>5</v>
      </c>
      <c r="I77" s="15">
        <f ca="1">SUMIFS(historico_incidencia_concello[[Ajuste]:[Ajuste]],historico_incidencia_concello[[NOME]:[NOME]],$B77,historico_incidencia_concello[[Fecha]:[Fecha]],I$4)</f>
        <v>5</v>
      </c>
      <c r="J77" s="15">
        <f ca="1">SUMIFS(historico_incidencia_concello[[Ajuste]:[Ajuste]],historico_incidencia_concello[[NOME]:[NOME]],$B77,historico_incidencia_concello[[Fecha]:[Fecha]],J$4)</f>
        <v>5</v>
      </c>
      <c r="K77" s="15">
        <f ca="1">SUMIFS(historico_incidencia_concello[[Ajuste]:[Ajuste]],historico_incidencia_concello[[NOME]:[NOME]],$B77,historico_incidencia_concello[[Fecha]:[Fecha]],K$4)</f>
        <v>5</v>
      </c>
      <c r="L77" s="15">
        <f ca="1">SUMIFS(historico_incidencia_concello[[Ajuste]:[Ajuste]],historico_incidencia_concello[[NOME]:[NOME]],$B77,historico_incidencia_concello[[Fecha]:[Fecha]],L$4)</f>
        <v>5</v>
      </c>
      <c r="M77" s="15">
        <f ca="1">SUMIFS(historico_incidencia_concello[[Ajuste]:[Ajuste]],historico_incidencia_concello[[NOME]:[NOME]],$B77,historico_incidencia_concello[[Fecha]:[Fecha]],M$4)</f>
        <v>5</v>
      </c>
      <c r="N77" s="15">
        <f ca="1">SUMIFS(historico_incidencia_concello[[Ajuste]:[Ajuste]],historico_incidencia_concello[[NOME]:[NOME]],$B77,historico_incidencia_concello[[Fecha]:[Fecha]],N$4)</f>
        <v>5</v>
      </c>
      <c r="O77" s="15">
        <f ca="1">SUMIFS(historico_incidencia_concello[[Ajuste]:[Ajuste]],historico_incidencia_concello[[NOME]:[NOME]],$B77,historico_incidencia_concello[[Fecha]:[Fecha]],O$4)</f>
        <v>5</v>
      </c>
      <c r="P77" s="15">
        <f ca="1">SUMIFS(historico_incidencia_concello[[Ajuste]:[Ajuste]],historico_incidencia_concello[[NOME]:[NOME]],$B77,historico_incidencia_concello[[Fecha]:[Fecha]],P$4)</f>
        <v>5</v>
      </c>
      <c r="Q77" s="15">
        <f ca="1">SUMIFS(historico_incidencia_concello[[Ajuste]:[Ajuste]],historico_incidencia_concello[[NOME]:[NOME]],$B77,historico_incidencia_concello[[Fecha]:[Fecha]],Q$4)</f>
        <v>5</v>
      </c>
      <c r="R77" s="15">
        <f ca="1">SUMIFS(historico_incidencia_concello[[Ajuste]:[Ajuste]],historico_incidencia_concello[[NOME]:[NOME]],$B77,historico_incidencia_concello[[Fecha]:[Fecha]],R$4)</f>
        <v>0</v>
      </c>
      <c r="S77" s="15">
        <f ca="1">SUMIFS(historico_incidencia_concello[[Ajuste]:[Ajuste]],historico_incidencia_concello[[NOME]:[NOME]],$B77,historico_incidencia_concello[[Fecha]:[Fecha]],S$4)</f>
        <v>0</v>
      </c>
      <c r="T77" s="15">
        <f ca="1">SUMIFS(historico_incidencia_concello[[Ajuste]:[Ajuste]],historico_incidencia_concello[[NOME]:[NOME]],$B77,historico_incidencia_concello[[Fecha]:[Fecha]],T$4)</f>
        <v>0</v>
      </c>
      <c r="U77" s="15">
        <f ca="1">SUMIFS(historico_incidencia_concello[[Ajuste]:[Ajuste]],historico_incidencia_concello[[NOME]:[NOME]],$B77,historico_incidencia_concello[[Fecha]:[Fecha]],U$4)</f>
        <v>0</v>
      </c>
      <c r="V77" s="47">
        <f t="shared" ca="1" si="5"/>
        <v>0</v>
      </c>
      <c r="W77" s="29">
        <f t="shared" ca="1" si="6"/>
        <v>0</v>
      </c>
    </row>
    <row r="78" spans="1:23" x14ac:dyDescent="0.3">
      <c r="A78" s="8">
        <f>MATCH(B78,DatosConcello!C:C,0)</f>
        <v>109</v>
      </c>
      <c r="B78" s="8" t="s">
        <v>118</v>
      </c>
      <c r="C78" s="9" t="s">
        <v>451</v>
      </c>
      <c r="D78" s="9" t="s">
        <v>451</v>
      </c>
      <c r="E78" s="10">
        <v>4484</v>
      </c>
      <c r="F78" s="21">
        <f t="shared" ca="1" si="4"/>
        <v>51</v>
      </c>
      <c r="G78" s="15">
        <f ca="1">SUMIFS(historico_incidencia_concello[[Ajuste]:[Ajuste]],historico_incidencia_concello[[NOME]:[NOME]],$B78,historico_incidencia_concello[[Fecha]:[Fecha]],G$4)</f>
        <v>11</v>
      </c>
      <c r="H78" s="15">
        <f ca="1">SUMIFS(historico_incidencia_concello[[Ajuste]:[Ajuste]],historico_incidencia_concello[[NOME]:[NOME]],$B78,historico_incidencia_concello[[Fecha]:[Fecha]],H$4)</f>
        <v>10</v>
      </c>
      <c r="I78" s="15">
        <f ca="1">SUMIFS(historico_incidencia_concello[[Ajuste]:[Ajuste]],historico_incidencia_concello[[NOME]:[NOME]],$B78,historico_incidencia_concello[[Fecha]:[Fecha]],I$4)</f>
        <v>10</v>
      </c>
      <c r="J78" s="15">
        <f ca="1">SUMIFS(historico_incidencia_concello[[Ajuste]:[Ajuste]],historico_incidencia_concello[[NOME]:[NOME]],$B78,historico_incidencia_concello[[Fecha]:[Fecha]],J$4)</f>
        <v>10</v>
      </c>
      <c r="K78" s="15">
        <f ca="1">SUMIFS(historico_incidencia_concello[[Ajuste]:[Ajuste]],historico_incidencia_concello[[NOME]:[NOME]],$B78,historico_incidencia_concello[[Fecha]:[Fecha]],K$4)</f>
        <v>10</v>
      </c>
      <c r="L78" s="15">
        <f ca="1">SUMIFS(historico_incidencia_concello[[Ajuste]:[Ajuste]],historico_incidencia_concello[[NOME]:[NOME]],$B78,historico_incidencia_concello[[Fecha]:[Fecha]],L$4)</f>
        <v>5</v>
      </c>
      <c r="M78" s="15">
        <f ca="1">SUMIFS(historico_incidencia_concello[[Ajuste]:[Ajuste]],historico_incidencia_concello[[NOME]:[NOME]],$B78,historico_incidencia_concello[[Fecha]:[Fecha]],M$4)</f>
        <v>10</v>
      </c>
      <c r="N78" s="15">
        <f ca="1">SUMIFS(historico_incidencia_concello[[Ajuste]:[Ajuste]],historico_incidencia_concello[[NOME]:[NOME]],$B78,historico_incidencia_concello[[Fecha]:[Fecha]],N$4)</f>
        <v>5</v>
      </c>
      <c r="O78" s="15">
        <f ca="1">SUMIFS(historico_incidencia_concello[[Ajuste]:[Ajuste]],historico_incidencia_concello[[NOME]:[NOME]],$B78,historico_incidencia_concello[[Fecha]:[Fecha]],O$4)</f>
        <v>11</v>
      </c>
      <c r="P78" s="15">
        <f ca="1">SUMIFS(historico_incidencia_concello[[Ajuste]:[Ajuste]],historico_incidencia_concello[[NOME]:[NOME]],$B78,historico_incidencia_concello[[Fecha]:[Fecha]],P$4)</f>
        <v>11</v>
      </c>
      <c r="Q78" s="15">
        <f ca="1">SUMIFS(historico_incidencia_concello[[Ajuste]:[Ajuste]],historico_incidencia_concello[[NOME]:[NOME]],$B78,historico_incidencia_concello[[Fecha]:[Fecha]],Q$4)</f>
        <v>18</v>
      </c>
      <c r="R78" s="15">
        <f ca="1">SUMIFS(historico_incidencia_concello[[Ajuste]:[Ajuste]],historico_incidencia_concello[[NOME]:[NOME]],$B78,historico_incidencia_concello[[Fecha]:[Fecha]],R$4)</f>
        <v>18</v>
      </c>
      <c r="S78" s="15">
        <f ca="1">SUMIFS(historico_incidencia_concello[[Ajuste]:[Ajuste]],historico_incidencia_concello[[NOME]:[NOME]],$B78,historico_incidencia_concello[[Fecha]:[Fecha]],S$4)</f>
        <v>20</v>
      </c>
      <c r="T78" s="15">
        <f ca="1">SUMIFS(historico_incidencia_concello[[Ajuste]:[Ajuste]],historico_incidencia_concello[[NOME]:[NOME]],$B78,historico_incidencia_concello[[Fecha]:[Fecha]],T$4)</f>
        <v>19</v>
      </c>
      <c r="U78" s="15">
        <f ca="1">SUMIFS(historico_incidencia_concello[[Ajuste]:[Ajuste]],historico_incidencia_concello[[NOME]:[NOME]],$B78,historico_incidencia_concello[[Fecha]:[Fecha]],U$4)</f>
        <v>22</v>
      </c>
      <c r="V78" s="47">
        <f t="shared" ca="1" si="5"/>
        <v>0.15789473684210525</v>
      </c>
      <c r="W78" s="28">
        <f t="shared" ca="1" si="6"/>
        <v>1.2941176470588236</v>
      </c>
    </row>
    <row r="79" spans="1:23" x14ac:dyDescent="0.3">
      <c r="A79" s="11">
        <f>MATCH(B79,DatosConcello!C:C,0)</f>
        <v>111</v>
      </c>
      <c r="B79" s="11" t="s">
        <v>120</v>
      </c>
      <c r="C79" s="12" t="s">
        <v>451</v>
      </c>
      <c r="D79" s="12" t="s">
        <v>451</v>
      </c>
      <c r="E79" s="13">
        <v>1024</v>
      </c>
      <c r="F79" s="21">
        <f t="shared" ca="1" si="4"/>
        <v>227</v>
      </c>
      <c r="G79" s="15">
        <f ca="1">SUMIFS(historico_incidencia_concello[[Ajuste]:[Ajuste]],historico_incidencia_concello[[NOME]:[NOME]],$B79,historico_incidencia_concello[[Fecha]:[Fecha]],G$4)</f>
        <v>0</v>
      </c>
      <c r="H79" s="15">
        <f ca="1">SUMIFS(historico_incidencia_concello[[Ajuste]:[Ajuste]],historico_incidencia_concello[[NOME]:[NOME]],$B79,historico_incidencia_concello[[Fecha]:[Fecha]],H$4)</f>
        <v>0</v>
      </c>
      <c r="I79" s="15">
        <f ca="1">SUMIFS(historico_incidencia_concello[[Ajuste]:[Ajuste]],historico_incidencia_concello[[NOME]:[NOME]],$B79,historico_incidencia_concello[[Fecha]:[Fecha]],I$4)</f>
        <v>0</v>
      </c>
      <c r="J79" s="15">
        <f ca="1">SUMIFS(historico_incidencia_concello[[Ajuste]:[Ajuste]],historico_incidencia_concello[[NOME]:[NOME]],$B79,historico_incidencia_concello[[Fecha]:[Fecha]],J$4)</f>
        <v>0</v>
      </c>
      <c r="K79" s="15">
        <f ca="1">SUMIFS(historico_incidencia_concello[[Ajuste]:[Ajuste]],historico_incidencia_concello[[NOME]:[NOME]],$B79,historico_incidencia_concello[[Fecha]:[Fecha]],K$4)</f>
        <v>0</v>
      </c>
      <c r="L79" s="15">
        <f ca="1">SUMIFS(historico_incidencia_concello[[Ajuste]:[Ajuste]],historico_incidencia_concello[[NOME]:[NOME]],$B79,historico_incidencia_concello[[Fecha]:[Fecha]],L$4)</f>
        <v>0</v>
      </c>
      <c r="M79" s="15">
        <f ca="1">SUMIFS(historico_incidencia_concello[[Ajuste]:[Ajuste]],historico_incidencia_concello[[NOME]:[NOME]],$B79,historico_incidencia_concello[[Fecha]:[Fecha]],M$4)</f>
        <v>0</v>
      </c>
      <c r="N79" s="15">
        <f ca="1">SUMIFS(historico_incidencia_concello[[Ajuste]:[Ajuste]],historico_incidencia_concello[[NOME]:[NOME]],$B79,historico_incidencia_concello[[Fecha]:[Fecha]],N$4)</f>
        <v>0</v>
      </c>
      <c r="O79" s="15">
        <f ca="1">SUMIFS(historico_incidencia_concello[[Ajuste]:[Ajuste]],historico_incidencia_concello[[NOME]:[NOME]],$B79,historico_incidencia_concello[[Fecha]:[Fecha]],O$4)</f>
        <v>0</v>
      </c>
      <c r="P79" s="15">
        <f ca="1">SUMIFS(historico_incidencia_concello[[Ajuste]:[Ajuste]],historico_incidencia_concello[[NOME]:[NOME]],$B79,historico_incidencia_concello[[Fecha]:[Fecha]],P$4)</f>
        <v>0</v>
      </c>
      <c r="Q79" s="15">
        <f ca="1">SUMIFS(historico_incidencia_concello[[Ajuste]:[Ajuste]],historico_incidencia_concello[[NOME]:[NOME]],$B79,historico_incidencia_concello[[Fecha]:[Fecha]],Q$4)</f>
        <v>0</v>
      </c>
      <c r="R79" s="15">
        <f ca="1">SUMIFS(historico_incidencia_concello[[Ajuste]:[Ajuste]],historico_incidencia_concello[[NOME]:[NOME]],$B79,historico_incidencia_concello[[Fecha]:[Fecha]],R$4)</f>
        <v>0</v>
      </c>
      <c r="S79" s="15">
        <f ca="1">SUMIFS(historico_incidencia_concello[[Ajuste]:[Ajuste]],historico_incidencia_concello[[NOME]:[NOME]],$B79,historico_incidencia_concello[[Fecha]:[Fecha]],S$4)</f>
        <v>0</v>
      </c>
      <c r="T79" s="15">
        <f ca="1">SUMIFS(historico_incidencia_concello[[Ajuste]:[Ajuste]],historico_incidencia_concello[[NOME]:[NOME]],$B79,historico_incidencia_concello[[Fecha]:[Fecha]],T$4)</f>
        <v>0</v>
      </c>
      <c r="U79" s="15">
        <f ca="1">SUMIFS(historico_incidencia_concello[[Ajuste]:[Ajuste]],historico_incidencia_concello[[NOME]:[NOME]],$B79,historico_incidencia_concello[[Fecha]:[Fecha]],U$4)</f>
        <v>0</v>
      </c>
      <c r="V79" s="47">
        <f t="shared" ca="1" si="5"/>
        <v>0</v>
      </c>
      <c r="W79" s="29">
        <f t="shared" ca="1" si="6"/>
        <v>0</v>
      </c>
    </row>
    <row r="80" spans="1:23" x14ac:dyDescent="0.3">
      <c r="A80" s="8">
        <f>MATCH(B80,DatosConcello!C:C,0)</f>
        <v>112</v>
      </c>
      <c r="B80" s="8" t="s">
        <v>121</v>
      </c>
      <c r="C80" s="9" t="s">
        <v>451</v>
      </c>
      <c r="D80" s="9" t="s">
        <v>451</v>
      </c>
      <c r="E80" s="10">
        <v>3465</v>
      </c>
      <c r="F80" s="21">
        <f t="shared" ca="1" si="4"/>
        <v>227</v>
      </c>
      <c r="G80" s="15">
        <f ca="1">SUMIFS(historico_incidencia_concello[[Ajuste]:[Ajuste]],historico_incidencia_concello[[NOME]:[NOME]],$B80,historico_incidencia_concello[[Fecha]:[Fecha]],G$4)</f>
        <v>0</v>
      </c>
      <c r="H80" s="15">
        <f ca="1">SUMIFS(historico_incidencia_concello[[Ajuste]:[Ajuste]],historico_incidencia_concello[[NOME]:[NOME]],$B80,historico_incidencia_concello[[Fecha]:[Fecha]],H$4)</f>
        <v>0</v>
      </c>
      <c r="I80" s="15">
        <f ca="1">SUMIFS(historico_incidencia_concello[[Ajuste]:[Ajuste]],historico_incidencia_concello[[NOME]:[NOME]],$B80,historico_incidencia_concello[[Fecha]:[Fecha]],I$4)</f>
        <v>0</v>
      </c>
      <c r="J80" s="15">
        <f ca="1">SUMIFS(historico_incidencia_concello[[Ajuste]:[Ajuste]],historico_incidencia_concello[[NOME]:[NOME]],$B80,historico_incidencia_concello[[Fecha]:[Fecha]],J$4)</f>
        <v>0</v>
      </c>
      <c r="K80" s="15">
        <f ca="1">SUMIFS(historico_incidencia_concello[[Ajuste]:[Ajuste]],historico_incidencia_concello[[NOME]:[NOME]],$B80,historico_incidencia_concello[[Fecha]:[Fecha]],K$4)</f>
        <v>0</v>
      </c>
      <c r="L80" s="15">
        <f ca="1">SUMIFS(historico_incidencia_concello[[Ajuste]:[Ajuste]],historico_incidencia_concello[[NOME]:[NOME]],$B80,historico_incidencia_concello[[Fecha]:[Fecha]],L$4)</f>
        <v>0</v>
      </c>
      <c r="M80" s="15">
        <f ca="1">SUMIFS(historico_incidencia_concello[[Ajuste]:[Ajuste]],historico_incidencia_concello[[NOME]:[NOME]],$B80,historico_incidencia_concello[[Fecha]:[Fecha]],M$4)</f>
        <v>0</v>
      </c>
      <c r="N80" s="15">
        <f ca="1">SUMIFS(historico_incidencia_concello[[Ajuste]:[Ajuste]],historico_incidencia_concello[[NOME]:[NOME]],$B80,historico_incidencia_concello[[Fecha]:[Fecha]],N$4)</f>
        <v>0</v>
      </c>
      <c r="O80" s="15">
        <f ca="1">SUMIFS(historico_incidencia_concello[[Ajuste]:[Ajuste]],historico_incidencia_concello[[NOME]:[NOME]],$B80,historico_incidencia_concello[[Fecha]:[Fecha]],O$4)</f>
        <v>0</v>
      </c>
      <c r="P80" s="15">
        <f ca="1">SUMIFS(historico_incidencia_concello[[Ajuste]:[Ajuste]],historico_incidencia_concello[[NOME]:[NOME]],$B80,historico_incidencia_concello[[Fecha]:[Fecha]],P$4)</f>
        <v>0</v>
      </c>
      <c r="Q80" s="15">
        <f ca="1">SUMIFS(historico_incidencia_concello[[Ajuste]:[Ajuste]],historico_incidencia_concello[[NOME]:[NOME]],$B80,historico_incidencia_concello[[Fecha]:[Fecha]],Q$4)</f>
        <v>0</v>
      </c>
      <c r="R80" s="15">
        <f ca="1">SUMIFS(historico_incidencia_concello[[Ajuste]:[Ajuste]],historico_incidencia_concello[[NOME]:[NOME]],$B80,historico_incidencia_concello[[Fecha]:[Fecha]],R$4)</f>
        <v>0</v>
      </c>
      <c r="S80" s="15">
        <f ca="1">SUMIFS(historico_incidencia_concello[[Ajuste]:[Ajuste]],historico_incidencia_concello[[NOME]:[NOME]],$B80,historico_incidencia_concello[[Fecha]:[Fecha]],S$4)</f>
        <v>0</v>
      </c>
      <c r="T80" s="15">
        <f ca="1">SUMIFS(historico_incidencia_concello[[Ajuste]:[Ajuste]],historico_incidencia_concello[[NOME]:[NOME]],$B80,historico_incidencia_concello[[Fecha]:[Fecha]],T$4)</f>
        <v>0</v>
      </c>
      <c r="U80" s="15">
        <f ca="1">SUMIFS(historico_incidencia_concello[[Ajuste]:[Ajuste]],historico_incidencia_concello[[NOME]:[NOME]],$B80,historico_incidencia_concello[[Fecha]:[Fecha]],U$4)</f>
        <v>0</v>
      </c>
      <c r="V80" s="47">
        <f t="shared" ca="1" si="5"/>
        <v>0</v>
      </c>
      <c r="W80" s="28">
        <f t="shared" ca="1" si="6"/>
        <v>0</v>
      </c>
    </row>
    <row r="81" spans="1:23" x14ac:dyDescent="0.3">
      <c r="A81" s="11">
        <f>MATCH(B81,DatosConcello!C:C,0)</f>
        <v>113</v>
      </c>
      <c r="B81" s="11" t="s">
        <v>122</v>
      </c>
      <c r="C81" s="12" t="s">
        <v>451</v>
      </c>
      <c r="D81" s="12" t="s">
        <v>451</v>
      </c>
      <c r="E81" s="13">
        <v>9980</v>
      </c>
      <c r="F81" s="21">
        <f t="shared" ca="1" si="4"/>
        <v>96</v>
      </c>
      <c r="G81" s="15">
        <f ca="1">SUMIFS(historico_incidencia_concello[[Ajuste]:[Ajuste]],historico_incidencia_concello[[NOME]:[NOME]],$B81,historico_incidencia_concello[[Fecha]:[Fecha]],G$4)</f>
        <v>27</v>
      </c>
      <c r="H81" s="15">
        <f ca="1">SUMIFS(historico_incidencia_concello[[Ajuste]:[Ajuste]],historico_incidencia_concello[[NOME]:[NOME]],$B81,historico_incidencia_concello[[Fecha]:[Fecha]],H$4)</f>
        <v>29</v>
      </c>
      <c r="I81" s="15">
        <f ca="1">SUMIFS(historico_incidencia_concello[[Ajuste]:[Ajuste]],historico_incidencia_concello[[NOME]:[NOME]],$B81,historico_incidencia_concello[[Fecha]:[Fecha]],I$4)</f>
        <v>29</v>
      </c>
      <c r="J81" s="15">
        <f ca="1">SUMIFS(historico_incidencia_concello[[Ajuste]:[Ajuste]],historico_incidencia_concello[[NOME]:[NOME]],$B81,historico_incidencia_concello[[Fecha]:[Fecha]],J$4)</f>
        <v>26</v>
      </c>
      <c r="K81" s="15">
        <f ca="1">SUMIFS(historico_incidencia_concello[[Ajuste]:[Ajuste]],historico_incidencia_concello[[NOME]:[NOME]],$B81,historico_incidencia_concello[[Fecha]:[Fecha]],K$4)</f>
        <v>27</v>
      </c>
      <c r="L81" s="15">
        <f ca="1">SUMIFS(historico_incidencia_concello[[Ajuste]:[Ajuste]],historico_incidencia_concello[[NOME]:[NOME]],$B81,historico_incidencia_concello[[Fecha]:[Fecha]],L$4)</f>
        <v>28</v>
      </c>
      <c r="M81" s="15">
        <f ca="1">SUMIFS(historico_incidencia_concello[[Ajuste]:[Ajuste]],historico_incidencia_concello[[NOME]:[NOME]],$B81,historico_incidencia_concello[[Fecha]:[Fecha]],M$4)</f>
        <v>26</v>
      </c>
      <c r="N81" s="15">
        <f ca="1">SUMIFS(historico_incidencia_concello[[Ajuste]:[Ajuste]],historico_incidencia_concello[[NOME]:[NOME]],$B81,historico_incidencia_concello[[Fecha]:[Fecha]],N$4)</f>
        <v>22</v>
      </c>
      <c r="O81" s="15">
        <f ca="1">SUMIFS(historico_incidencia_concello[[Ajuste]:[Ajuste]],historico_incidencia_concello[[NOME]:[NOME]],$B81,historico_incidencia_concello[[Fecha]:[Fecha]],O$4)</f>
        <v>21</v>
      </c>
      <c r="P81" s="15">
        <f ca="1">SUMIFS(historico_incidencia_concello[[Ajuste]:[Ajuste]],historico_incidencia_concello[[NOME]:[NOME]],$B81,historico_incidencia_concello[[Fecha]:[Fecha]],P$4)</f>
        <v>20</v>
      </c>
      <c r="Q81" s="15">
        <f ca="1">SUMIFS(historico_incidencia_concello[[Ajuste]:[Ajuste]],historico_incidencia_concello[[NOME]:[NOME]],$B81,historico_incidencia_concello[[Fecha]:[Fecha]],Q$4)</f>
        <v>19</v>
      </c>
      <c r="R81" s="15">
        <f ca="1">SUMIFS(historico_incidencia_concello[[Ajuste]:[Ajuste]],historico_incidencia_concello[[NOME]:[NOME]],$B81,historico_incidencia_concello[[Fecha]:[Fecha]],R$4)</f>
        <v>16</v>
      </c>
      <c r="S81" s="15">
        <f ca="1">SUMIFS(historico_incidencia_concello[[Ajuste]:[Ajuste]],historico_incidencia_concello[[NOME]:[NOME]],$B81,historico_incidencia_concello[[Fecha]:[Fecha]],S$4)</f>
        <v>15</v>
      </c>
      <c r="T81" s="15">
        <f ca="1">SUMIFS(historico_incidencia_concello[[Ajuste]:[Ajuste]],historico_incidencia_concello[[NOME]:[NOME]],$B81,historico_incidencia_concello[[Fecha]:[Fecha]],T$4)</f>
        <v>15</v>
      </c>
      <c r="U81" s="15">
        <f ca="1">SUMIFS(historico_incidencia_concello[[Ajuste]:[Ajuste]],historico_incidencia_concello[[NOME]:[NOME]],$B81,historico_incidencia_concello[[Fecha]:[Fecha]],U$4)</f>
        <v>5</v>
      </c>
      <c r="V81" s="47">
        <f t="shared" ca="1" si="5"/>
        <v>-0.66666666666666663</v>
      </c>
      <c r="W81" s="29">
        <f t="shared" ca="1" si="6"/>
        <v>0.31531531531531531</v>
      </c>
    </row>
    <row r="82" spans="1:23" x14ac:dyDescent="0.3">
      <c r="A82" s="8">
        <f>MATCH(B82,DatosConcello!C:C,0)</f>
        <v>114</v>
      </c>
      <c r="B82" s="8" t="s">
        <v>123</v>
      </c>
      <c r="C82" s="9" t="s">
        <v>451</v>
      </c>
      <c r="D82" s="9" t="s">
        <v>451</v>
      </c>
      <c r="E82" s="10">
        <v>3744</v>
      </c>
      <c r="F82" s="21">
        <f t="shared" ca="1" si="4"/>
        <v>96</v>
      </c>
      <c r="G82" s="15">
        <f ca="1">SUMIFS(historico_incidencia_concello[[Ajuste]:[Ajuste]],historico_incidencia_concello[[NOME]:[NOME]],$B82,historico_incidencia_concello[[Fecha]:[Fecha]],G$4)</f>
        <v>5</v>
      </c>
      <c r="H82" s="15">
        <f ca="1">SUMIFS(historico_incidencia_concello[[Ajuste]:[Ajuste]],historico_incidencia_concello[[NOME]:[NOME]],$B82,historico_incidencia_concello[[Fecha]:[Fecha]],H$4)</f>
        <v>5</v>
      </c>
      <c r="I82" s="15">
        <f ca="1">SUMIFS(historico_incidencia_concello[[Ajuste]:[Ajuste]],historico_incidencia_concello[[NOME]:[NOME]],$B82,historico_incidencia_concello[[Fecha]:[Fecha]],I$4)</f>
        <v>5</v>
      </c>
      <c r="J82" s="15">
        <f ca="1">SUMIFS(historico_incidencia_concello[[Ajuste]:[Ajuste]],historico_incidencia_concello[[NOME]:[NOME]],$B82,historico_incidencia_concello[[Fecha]:[Fecha]],J$4)</f>
        <v>5</v>
      </c>
      <c r="K82" s="15">
        <f ca="1">SUMIFS(historico_incidencia_concello[[Ajuste]:[Ajuste]],historico_incidencia_concello[[NOME]:[NOME]],$B82,historico_incidencia_concello[[Fecha]:[Fecha]],K$4)</f>
        <v>5</v>
      </c>
      <c r="L82" s="15">
        <f ca="1">SUMIFS(historico_incidencia_concello[[Ajuste]:[Ajuste]],historico_incidencia_concello[[NOME]:[NOME]],$B82,historico_incidencia_concello[[Fecha]:[Fecha]],L$4)</f>
        <v>5</v>
      </c>
      <c r="M82" s="15">
        <f ca="1">SUMIFS(historico_incidencia_concello[[Ajuste]:[Ajuste]],historico_incidencia_concello[[NOME]:[NOME]],$B82,historico_incidencia_concello[[Fecha]:[Fecha]],M$4)</f>
        <v>5</v>
      </c>
      <c r="N82" s="15">
        <f ca="1">SUMIFS(historico_incidencia_concello[[Ajuste]:[Ajuste]],historico_incidencia_concello[[NOME]:[NOME]],$B82,historico_incidencia_concello[[Fecha]:[Fecha]],N$4)</f>
        <v>5</v>
      </c>
      <c r="O82" s="15">
        <f ca="1">SUMIFS(historico_incidencia_concello[[Ajuste]:[Ajuste]],historico_incidencia_concello[[NOME]:[NOME]],$B82,historico_incidencia_concello[[Fecha]:[Fecha]],O$4)</f>
        <v>5</v>
      </c>
      <c r="P82" s="15">
        <f ca="1">SUMIFS(historico_incidencia_concello[[Ajuste]:[Ajuste]],historico_incidencia_concello[[NOME]:[NOME]],$B82,historico_incidencia_concello[[Fecha]:[Fecha]],P$4)</f>
        <v>5</v>
      </c>
      <c r="Q82" s="15">
        <f ca="1">SUMIFS(historico_incidencia_concello[[Ajuste]:[Ajuste]],historico_incidencia_concello[[NOME]:[NOME]],$B82,historico_incidencia_concello[[Fecha]:[Fecha]],Q$4)</f>
        <v>5</v>
      </c>
      <c r="R82" s="15">
        <f ca="1">SUMIFS(historico_incidencia_concello[[Ajuste]:[Ajuste]],historico_incidencia_concello[[NOME]:[NOME]],$B82,historico_incidencia_concello[[Fecha]:[Fecha]],R$4)</f>
        <v>5</v>
      </c>
      <c r="S82" s="15">
        <f ca="1">SUMIFS(historico_incidencia_concello[[Ajuste]:[Ajuste]],historico_incidencia_concello[[NOME]:[NOME]],$B82,historico_incidencia_concello[[Fecha]:[Fecha]],S$4)</f>
        <v>5</v>
      </c>
      <c r="T82" s="15">
        <f ca="1">SUMIFS(historico_incidencia_concello[[Ajuste]:[Ajuste]],historico_incidencia_concello[[NOME]:[NOME]],$B82,historico_incidencia_concello[[Fecha]:[Fecha]],T$4)</f>
        <v>5</v>
      </c>
      <c r="U82" s="15">
        <f ca="1">SUMIFS(historico_incidencia_concello[[Ajuste]:[Ajuste]],historico_incidencia_concello[[NOME]:[NOME]],$B82,historico_incidencia_concello[[Fecha]:[Fecha]],U$4)</f>
        <v>5</v>
      </c>
      <c r="V82" s="47">
        <f t="shared" ca="1" si="5"/>
        <v>0</v>
      </c>
      <c r="W82" s="28">
        <f t="shared" ca="1" si="6"/>
        <v>1</v>
      </c>
    </row>
    <row r="83" spans="1:23" x14ac:dyDescent="0.3">
      <c r="A83" s="11">
        <f>MATCH(B83,DatosConcello!C:C,0)</f>
        <v>116</v>
      </c>
      <c r="B83" s="11" t="s">
        <v>125</v>
      </c>
      <c r="C83" s="12" t="s">
        <v>451</v>
      </c>
      <c r="D83" s="12" t="s">
        <v>451</v>
      </c>
      <c r="E83" s="13">
        <v>5484</v>
      </c>
      <c r="F83" s="21">
        <f t="shared" ca="1" si="4"/>
        <v>96</v>
      </c>
      <c r="G83" s="15">
        <f ca="1">SUMIFS(historico_incidencia_concello[[Ajuste]:[Ajuste]],historico_incidencia_concello[[NOME]:[NOME]],$B83,historico_incidencia_concello[[Fecha]:[Fecha]],G$4)</f>
        <v>5</v>
      </c>
      <c r="H83" s="15">
        <f ca="1">SUMIFS(historico_incidencia_concello[[Ajuste]:[Ajuste]],historico_incidencia_concello[[NOME]:[NOME]],$B83,historico_incidencia_concello[[Fecha]:[Fecha]],H$4)</f>
        <v>5</v>
      </c>
      <c r="I83" s="15">
        <f ca="1">SUMIFS(historico_incidencia_concello[[Ajuste]:[Ajuste]],historico_incidencia_concello[[NOME]:[NOME]],$B83,historico_incidencia_concello[[Fecha]:[Fecha]],I$4)</f>
        <v>5</v>
      </c>
      <c r="J83" s="15">
        <f ca="1">SUMIFS(historico_incidencia_concello[[Ajuste]:[Ajuste]],historico_incidencia_concello[[NOME]:[NOME]],$B83,historico_incidencia_concello[[Fecha]:[Fecha]],J$4)</f>
        <v>5</v>
      </c>
      <c r="K83" s="15">
        <f ca="1">SUMIFS(historico_incidencia_concello[[Ajuste]:[Ajuste]],historico_incidencia_concello[[NOME]:[NOME]],$B83,historico_incidencia_concello[[Fecha]:[Fecha]],K$4)</f>
        <v>5</v>
      </c>
      <c r="L83" s="15">
        <f ca="1">SUMIFS(historico_incidencia_concello[[Ajuste]:[Ajuste]],historico_incidencia_concello[[NOME]:[NOME]],$B83,historico_incidencia_concello[[Fecha]:[Fecha]],L$4)</f>
        <v>5</v>
      </c>
      <c r="M83" s="15">
        <f ca="1">SUMIFS(historico_incidencia_concello[[Ajuste]:[Ajuste]],historico_incidencia_concello[[NOME]:[NOME]],$B83,historico_incidencia_concello[[Fecha]:[Fecha]],M$4)</f>
        <v>5</v>
      </c>
      <c r="N83" s="15">
        <f ca="1">SUMIFS(historico_incidencia_concello[[Ajuste]:[Ajuste]],historico_incidencia_concello[[NOME]:[NOME]],$B83,historico_incidencia_concello[[Fecha]:[Fecha]],N$4)</f>
        <v>5</v>
      </c>
      <c r="O83" s="15">
        <f ca="1">SUMIFS(historico_incidencia_concello[[Ajuste]:[Ajuste]],historico_incidencia_concello[[NOME]:[NOME]],$B83,historico_incidencia_concello[[Fecha]:[Fecha]],O$4)</f>
        <v>5</v>
      </c>
      <c r="P83" s="15">
        <f ca="1">SUMIFS(historico_incidencia_concello[[Ajuste]:[Ajuste]],historico_incidencia_concello[[NOME]:[NOME]],$B83,historico_incidencia_concello[[Fecha]:[Fecha]],P$4)</f>
        <v>5</v>
      </c>
      <c r="Q83" s="15">
        <f ca="1">SUMIFS(historico_incidencia_concello[[Ajuste]:[Ajuste]],historico_incidencia_concello[[NOME]:[NOME]],$B83,historico_incidencia_concello[[Fecha]:[Fecha]],Q$4)</f>
        <v>5</v>
      </c>
      <c r="R83" s="15">
        <f ca="1">SUMIFS(historico_incidencia_concello[[Ajuste]:[Ajuste]],historico_incidencia_concello[[NOME]:[NOME]],$B83,historico_incidencia_concello[[Fecha]:[Fecha]],R$4)</f>
        <v>5</v>
      </c>
      <c r="S83" s="15">
        <f ca="1">SUMIFS(historico_incidencia_concello[[Ajuste]:[Ajuste]],historico_incidencia_concello[[NOME]:[NOME]],$B83,historico_incidencia_concello[[Fecha]:[Fecha]],S$4)</f>
        <v>5</v>
      </c>
      <c r="T83" s="15">
        <f ca="1">SUMIFS(historico_incidencia_concello[[Ajuste]:[Ajuste]],historico_incidencia_concello[[NOME]:[NOME]],$B83,historico_incidencia_concello[[Fecha]:[Fecha]],T$4)</f>
        <v>5</v>
      </c>
      <c r="U83" s="15">
        <f ca="1">SUMIFS(historico_incidencia_concello[[Ajuste]:[Ajuste]],historico_incidencia_concello[[NOME]:[NOME]],$B83,historico_incidencia_concello[[Fecha]:[Fecha]],U$4)</f>
        <v>5</v>
      </c>
      <c r="V83" s="47">
        <f t="shared" ca="1" si="5"/>
        <v>0</v>
      </c>
      <c r="W83" s="29">
        <f t="shared" ca="1" si="6"/>
        <v>1</v>
      </c>
    </row>
    <row r="84" spans="1:23" x14ac:dyDescent="0.3">
      <c r="A84" s="8">
        <f>MATCH(B84,DatosConcello!C:C,0)</f>
        <v>117</v>
      </c>
      <c r="B84" s="8" t="s">
        <v>126</v>
      </c>
      <c r="C84" s="9" t="s">
        <v>451</v>
      </c>
      <c r="D84" s="9" t="s">
        <v>451</v>
      </c>
      <c r="E84" s="10">
        <v>2690</v>
      </c>
      <c r="F84" s="21">
        <f t="shared" ca="1" si="4"/>
        <v>96</v>
      </c>
      <c r="G84" s="15">
        <f ca="1">SUMIFS(historico_incidencia_concello[[Ajuste]:[Ajuste]],historico_incidencia_concello[[NOME]:[NOME]],$B84,historico_incidencia_concello[[Fecha]:[Fecha]],G$4)</f>
        <v>45</v>
      </c>
      <c r="H84" s="15">
        <f ca="1">SUMIFS(historico_incidencia_concello[[Ajuste]:[Ajuste]],historico_incidencia_concello[[NOME]:[NOME]],$B84,historico_incidencia_concello[[Fecha]:[Fecha]],H$4)</f>
        <v>44</v>
      </c>
      <c r="I84" s="15">
        <f ca="1">SUMIFS(historico_incidencia_concello[[Ajuste]:[Ajuste]],historico_incidencia_concello[[NOME]:[NOME]],$B84,historico_incidencia_concello[[Fecha]:[Fecha]],I$4)</f>
        <v>44</v>
      </c>
      <c r="J84" s="15">
        <f ca="1">SUMIFS(historico_incidencia_concello[[Ajuste]:[Ajuste]],historico_incidencia_concello[[NOME]:[NOME]],$B84,historico_incidencia_concello[[Fecha]:[Fecha]],J$4)</f>
        <v>30</v>
      </c>
      <c r="K84" s="15">
        <f ca="1">SUMIFS(historico_incidencia_concello[[Ajuste]:[Ajuste]],historico_incidencia_concello[[NOME]:[NOME]],$B84,historico_incidencia_concello[[Fecha]:[Fecha]],K$4)</f>
        <v>31</v>
      </c>
      <c r="L84" s="15">
        <f ca="1">SUMIFS(historico_incidencia_concello[[Ajuste]:[Ajuste]],historico_incidencia_concello[[NOME]:[NOME]],$B84,historico_incidencia_concello[[Fecha]:[Fecha]],L$4)</f>
        <v>30</v>
      </c>
      <c r="M84" s="15">
        <f ca="1">SUMIFS(historico_incidencia_concello[[Ajuste]:[Ajuste]],historico_incidencia_concello[[NOME]:[NOME]],$B84,historico_incidencia_concello[[Fecha]:[Fecha]],M$4)</f>
        <v>30</v>
      </c>
      <c r="N84" s="15">
        <f ca="1">SUMIFS(historico_incidencia_concello[[Ajuste]:[Ajuste]],historico_incidencia_concello[[NOME]:[NOME]],$B84,historico_incidencia_concello[[Fecha]:[Fecha]],N$4)</f>
        <v>30</v>
      </c>
      <c r="O84" s="15">
        <f ca="1">SUMIFS(historico_incidencia_concello[[Ajuste]:[Ajuste]],historico_incidencia_concello[[NOME]:[NOME]],$B84,historico_incidencia_concello[[Fecha]:[Fecha]],O$4)</f>
        <v>30</v>
      </c>
      <c r="P84" s="15">
        <f ca="1">SUMIFS(historico_incidencia_concello[[Ajuste]:[Ajuste]],historico_incidencia_concello[[NOME]:[NOME]],$B84,historico_incidencia_concello[[Fecha]:[Fecha]],P$4)</f>
        <v>30</v>
      </c>
      <c r="Q84" s="15">
        <f ca="1">SUMIFS(historico_incidencia_concello[[Ajuste]:[Ajuste]],historico_incidencia_concello[[NOME]:[NOME]],$B84,historico_incidencia_concello[[Fecha]:[Fecha]],Q$4)</f>
        <v>29</v>
      </c>
      <c r="R84" s="15">
        <f ca="1">SUMIFS(historico_incidencia_concello[[Ajuste]:[Ajuste]],historico_incidencia_concello[[NOME]:[NOME]],$B84,historico_incidencia_concello[[Fecha]:[Fecha]],R$4)</f>
        <v>29</v>
      </c>
      <c r="S84" s="15">
        <f ca="1">SUMIFS(historico_incidencia_concello[[Ajuste]:[Ajuste]],historico_incidencia_concello[[NOME]:[NOME]],$B84,historico_incidencia_concello[[Fecha]:[Fecha]],S$4)</f>
        <v>29</v>
      </c>
      <c r="T84" s="15">
        <f ca="1">SUMIFS(historico_incidencia_concello[[Ajuste]:[Ajuste]],historico_incidencia_concello[[NOME]:[NOME]],$B84,historico_incidencia_concello[[Fecha]:[Fecha]],T$4)</f>
        <v>5</v>
      </c>
      <c r="U84" s="15">
        <f ca="1">SUMIFS(historico_incidencia_concello[[Ajuste]:[Ajuste]],historico_incidencia_concello[[NOME]:[NOME]],$B84,historico_incidencia_concello[[Fecha]:[Fecha]],U$4)</f>
        <v>5</v>
      </c>
      <c r="V84" s="47">
        <f t="shared" ca="1" si="5"/>
        <v>0</v>
      </c>
      <c r="W84" s="28">
        <f t="shared" ca="1" si="6"/>
        <v>0.22292993630573249</v>
      </c>
    </row>
    <row r="85" spans="1:23" x14ac:dyDescent="0.3">
      <c r="A85" s="11">
        <f>MATCH(B85,DatosConcello!C:C,0)</f>
        <v>118</v>
      </c>
      <c r="B85" s="11" t="s">
        <v>127</v>
      </c>
      <c r="C85" s="12" t="s">
        <v>451</v>
      </c>
      <c r="D85" s="12" t="s">
        <v>451</v>
      </c>
      <c r="E85" s="13">
        <v>1570</v>
      </c>
      <c r="F85" s="21">
        <f t="shared" ca="1" si="4"/>
        <v>227</v>
      </c>
      <c r="G85" s="15">
        <f ca="1">SUMIFS(historico_incidencia_concello[[Ajuste]:[Ajuste]],historico_incidencia_concello[[NOME]:[NOME]],$B85,historico_incidencia_concello[[Fecha]:[Fecha]],G$4)</f>
        <v>5</v>
      </c>
      <c r="H85" s="15">
        <f ca="1">SUMIFS(historico_incidencia_concello[[Ajuste]:[Ajuste]],historico_incidencia_concello[[NOME]:[NOME]],$B85,historico_incidencia_concello[[Fecha]:[Fecha]],H$4)</f>
        <v>5</v>
      </c>
      <c r="I85" s="15">
        <f ca="1">SUMIFS(historico_incidencia_concello[[Ajuste]:[Ajuste]],historico_incidencia_concello[[NOME]:[NOME]],$B85,historico_incidencia_concello[[Fecha]:[Fecha]],I$4)</f>
        <v>5</v>
      </c>
      <c r="J85" s="15">
        <f ca="1">SUMIFS(historico_incidencia_concello[[Ajuste]:[Ajuste]],historico_incidencia_concello[[NOME]:[NOME]],$B85,historico_incidencia_concello[[Fecha]:[Fecha]],J$4)</f>
        <v>5</v>
      </c>
      <c r="K85" s="15">
        <f ca="1">SUMIFS(historico_incidencia_concello[[Ajuste]:[Ajuste]],historico_incidencia_concello[[NOME]:[NOME]],$B85,historico_incidencia_concello[[Fecha]:[Fecha]],K$4)</f>
        <v>5</v>
      </c>
      <c r="L85" s="15">
        <f ca="1">SUMIFS(historico_incidencia_concello[[Ajuste]:[Ajuste]],historico_incidencia_concello[[NOME]:[NOME]],$B85,historico_incidencia_concello[[Fecha]:[Fecha]],L$4)</f>
        <v>5</v>
      </c>
      <c r="M85" s="15">
        <f ca="1">SUMIFS(historico_incidencia_concello[[Ajuste]:[Ajuste]],historico_incidencia_concello[[NOME]:[NOME]],$B85,historico_incidencia_concello[[Fecha]:[Fecha]],M$4)</f>
        <v>5</v>
      </c>
      <c r="N85" s="15">
        <f ca="1">SUMIFS(historico_incidencia_concello[[Ajuste]:[Ajuste]],historico_incidencia_concello[[NOME]:[NOME]],$B85,historico_incidencia_concello[[Fecha]:[Fecha]],N$4)</f>
        <v>5</v>
      </c>
      <c r="O85" s="15">
        <f ca="1">SUMIFS(historico_incidencia_concello[[Ajuste]:[Ajuste]],historico_incidencia_concello[[NOME]:[NOME]],$B85,historico_incidencia_concello[[Fecha]:[Fecha]],O$4)</f>
        <v>5</v>
      </c>
      <c r="P85" s="15">
        <f ca="1">SUMIFS(historico_incidencia_concello[[Ajuste]:[Ajuste]],historico_incidencia_concello[[NOME]:[NOME]],$B85,historico_incidencia_concello[[Fecha]:[Fecha]],P$4)</f>
        <v>5</v>
      </c>
      <c r="Q85" s="15">
        <f ca="1">SUMIFS(historico_incidencia_concello[[Ajuste]:[Ajuste]],historico_incidencia_concello[[NOME]:[NOME]],$B85,historico_incidencia_concello[[Fecha]:[Fecha]],Q$4)</f>
        <v>5</v>
      </c>
      <c r="R85" s="15">
        <f ca="1">SUMIFS(historico_incidencia_concello[[Ajuste]:[Ajuste]],historico_incidencia_concello[[NOME]:[NOME]],$B85,historico_incidencia_concello[[Fecha]:[Fecha]],R$4)</f>
        <v>5</v>
      </c>
      <c r="S85" s="15">
        <f ca="1">SUMIFS(historico_incidencia_concello[[Ajuste]:[Ajuste]],historico_incidencia_concello[[NOME]:[NOME]],$B85,historico_incidencia_concello[[Fecha]:[Fecha]],S$4)</f>
        <v>0</v>
      </c>
      <c r="T85" s="15">
        <f ca="1">SUMIFS(historico_incidencia_concello[[Ajuste]:[Ajuste]],historico_incidencia_concello[[NOME]:[NOME]],$B85,historico_incidencia_concello[[Fecha]:[Fecha]],T$4)</f>
        <v>0</v>
      </c>
      <c r="U85" s="15">
        <f ca="1">SUMIFS(historico_incidencia_concello[[Ajuste]:[Ajuste]],historico_incidencia_concello[[NOME]:[NOME]],$B85,historico_incidencia_concello[[Fecha]:[Fecha]],U$4)</f>
        <v>0</v>
      </c>
      <c r="V85" s="47">
        <f t="shared" ca="1" si="5"/>
        <v>0</v>
      </c>
      <c r="W85" s="29">
        <f t="shared" ca="1" si="6"/>
        <v>0</v>
      </c>
    </row>
    <row r="86" spans="1:23" x14ac:dyDescent="0.3">
      <c r="A86" s="8">
        <f>MATCH(B86,DatosConcello!C:C,0)</f>
        <v>120</v>
      </c>
      <c r="B86" s="8" t="s">
        <v>129</v>
      </c>
      <c r="C86" s="9" t="s">
        <v>451</v>
      </c>
      <c r="D86" s="9" t="s">
        <v>451</v>
      </c>
      <c r="E86" s="10">
        <v>2605</v>
      </c>
      <c r="F86" s="21">
        <f t="shared" ca="1" si="4"/>
        <v>96</v>
      </c>
      <c r="G86" s="15">
        <f ca="1">SUMIFS(historico_incidencia_concello[[Ajuste]:[Ajuste]],historico_incidencia_concello[[NOME]:[NOME]],$B86,historico_incidencia_concello[[Fecha]:[Fecha]],G$4)</f>
        <v>14</v>
      </c>
      <c r="H86" s="15">
        <f ca="1">SUMIFS(historico_incidencia_concello[[Ajuste]:[Ajuste]],historico_incidencia_concello[[NOME]:[NOME]],$B86,historico_incidencia_concello[[Fecha]:[Fecha]],H$4)</f>
        <v>14</v>
      </c>
      <c r="I86" s="15">
        <f ca="1">SUMIFS(historico_incidencia_concello[[Ajuste]:[Ajuste]],historico_incidencia_concello[[NOME]:[NOME]],$B86,historico_incidencia_concello[[Fecha]:[Fecha]],I$4)</f>
        <v>13</v>
      </c>
      <c r="J86" s="15">
        <f ca="1">SUMIFS(historico_incidencia_concello[[Ajuste]:[Ajuste]],historico_incidencia_concello[[NOME]:[NOME]],$B86,historico_incidencia_concello[[Fecha]:[Fecha]],J$4)</f>
        <v>10</v>
      </c>
      <c r="K86" s="15">
        <f ca="1">SUMIFS(historico_incidencia_concello[[Ajuste]:[Ajuste]],historico_incidencia_concello[[NOME]:[NOME]],$B86,historico_incidencia_concello[[Fecha]:[Fecha]],K$4)</f>
        <v>5</v>
      </c>
      <c r="L86" s="15">
        <f ca="1">SUMIFS(historico_incidencia_concello[[Ajuste]:[Ajuste]],historico_incidencia_concello[[NOME]:[NOME]],$B86,historico_incidencia_concello[[Fecha]:[Fecha]],L$4)</f>
        <v>5</v>
      </c>
      <c r="M86" s="15">
        <f ca="1">SUMIFS(historico_incidencia_concello[[Ajuste]:[Ajuste]],historico_incidencia_concello[[NOME]:[NOME]],$B86,historico_incidencia_concello[[Fecha]:[Fecha]],M$4)</f>
        <v>5</v>
      </c>
      <c r="N86" s="15">
        <f ca="1">SUMIFS(historico_incidencia_concello[[Ajuste]:[Ajuste]],historico_incidencia_concello[[NOME]:[NOME]],$B86,historico_incidencia_concello[[Fecha]:[Fecha]],N$4)</f>
        <v>5</v>
      </c>
      <c r="O86" s="15">
        <f ca="1">SUMIFS(historico_incidencia_concello[[Ajuste]:[Ajuste]],historico_incidencia_concello[[NOME]:[NOME]],$B86,historico_incidencia_concello[[Fecha]:[Fecha]],O$4)</f>
        <v>5</v>
      </c>
      <c r="P86" s="15">
        <f ca="1">SUMIFS(historico_incidencia_concello[[Ajuste]:[Ajuste]],historico_incidencia_concello[[NOME]:[NOME]],$B86,historico_incidencia_concello[[Fecha]:[Fecha]],P$4)</f>
        <v>5</v>
      </c>
      <c r="Q86" s="15">
        <f ca="1">SUMIFS(historico_incidencia_concello[[Ajuste]:[Ajuste]],historico_incidencia_concello[[NOME]:[NOME]],$B86,historico_incidencia_concello[[Fecha]:[Fecha]],Q$4)</f>
        <v>5</v>
      </c>
      <c r="R86" s="15">
        <f ca="1">SUMIFS(historico_incidencia_concello[[Ajuste]:[Ajuste]],historico_incidencia_concello[[NOME]:[NOME]],$B86,historico_incidencia_concello[[Fecha]:[Fecha]],R$4)</f>
        <v>5</v>
      </c>
      <c r="S86" s="15">
        <f ca="1">SUMIFS(historico_incidencia_concello[[Ajuste]:[Ajuste]],historico_incidencia_concello[[NOME]:[NOME]],$B86,historico_incidencia_concello[[Fecha]:[Fecha]],S$4)</f>
        <v>5</v>
      </c>
      <c r="T86" s="15">
        <f ca="1">SUMIFS(historico_incidencia_concello[[Ajuste]:[Ajuste]],historico_incidencia_concello[[NOME]:[NOME]],$B86,historico_incidencia_concello[[Fecha]:[Fecha]],T$4)</f>
        <v>5</v>
      </c>
      <c r="U86" s="15">
        <f ca="1">SUMIFS(historico_incidencia_concello[[Ajuste]:[Ajuste]],historico_incidencia_concello[[NOME]:[NOME]],$B86,historico_incidencia_concello[[Fecha]:[Fecha]],U$4)</f>
        <v>5</v>
      </c>
      <c r="V86" s="47">
        <f t="shared" ca="1" si="5"/>
        <v>0</v>
      </c>
      <c r="W86" s="28">
        <f t="shared" ca="1" si="6"/>
        <v>1</v>
      </c>
    </row>
    <row r="87" spans="1:23" x14ac:dyDescent="0.3">
      <c r="A87" s="11">
        <f>MATCH(B87,DatosConcello!C:C,0)</f>
        <v>121</v>
      </c>
      <c r="B87" s="11" t="s">
        <v>130</v>
      </c>
      <c r="C87" s="12" t="s">
        <v>451</v>
      </c>
      <c r="D87" s="12" t="s">
        <v>451</v>
      </c>
      <c r="E87" s="13">
        <v>2140</v>
      </c>
      <c r="F87" s="21">
        <f t="shared" ca="1" si="4"/>
        <v>227</v>
      </c>
      <c r="G87" s="15">
        <f ca="1">SUMIFS(historico_incidencia_concello[[Ajuste]:[Ajuste]],historico_incidencia_concello[[NOME]:[NOME]],$B87,historico_incidencia_concello[[Fecha]:[Fecha]],G$4)</f>
        <v>5</v>
      </c>
      <c r="H87" s="15">
        <f ca="1">SUMIFS(historico_incidencia_concello[[Ajuste]:[Ajuste]],historico_incidencia_concello[[NOME]:[NOME]],$B87,historico_incidencia_concello[[Fecha]:[Fecha]],H$4)</f>
        <v>5</v>
      </c>
      <c r="I87" s="15">
        <f ca="1">SUMIFS(historico_incidencia_concello[[Ajuste]:[Ajuste]],historico_incidencia_concello[[NOME]:[NOME]],$B87,historico_incidencia_concello[[Fecha]:[Fecha]],I$4)</f>
        <v>5</v>
      </c>
      <c r="J87" s="15">
        <f ca="1">SUMIFS(historico_incidencia_concello[[Ajuste]:[Ajuste]],historico_incidencia_concello[[NOME]:[NOME]],$B87,historico_incidencia_concello[[Fecha]:[Fecha]],J$4)</f>
        <v>5</v>
      </c>
      <c r="K87" s="15">
        <f ca="1">SUMIFS(historico_incidencia_concello[[Ajuste]:[Ajuste]],historico_incidencia_concello[[NOME]:[NOME]],$B87,historico_incidencia_concello[[Fecha]:[Fecha]],K$4)</f>
        <v>5</v>
      </c>
      <c r="L87" s="15">
        <f ca="1">SUMIFS(historico_incidencia_concello[[Ajuste]:[Ajuste]],historico_incidencia_concello[[NOME]:[NOME]],$B87,historico_incidencia_concello[[Fecha]:[Fecha]],L$4)</f>
        <v>5</v>
      </c>
      <c r="M87" s="15">
        <f ca="1">SUMIFS(historico_incidencia_concello[[Ajuste]:[Ajuste]],historico_incidencia_concello[[NOME]:[NOME]],$B87,historico_incidencia_concello[[Fecha]:[Fecha]],M$4)</f>
        <v>5</v>
      </c>
      <c r="N87" s="15">
        <f ca="1">SUMIFS(historico_incidencia_concello[[Ajuste]:[Ajuste]],historico_incidencia_concello[[NOME]:[NOME]],$B87,historico_incidencia_concello[[Fecha]:[Fecha]],N$4)</f>
        <v>5</v>
      </c>
      <c r="O87" s="15">
        <f ca="1">SUMIFS(historico_incidencia_concello[[Ajuste]:[Ajuste]],historico_incidencia_concello[[NOME]:[NOME]],$B87,historico_incidencia_concello[[Fecha]:[Fecha]],O$4)</f>
        <v>5</v>
      </c>
      <c r="P87" s="15">
        <f ca="1">SUMIFS(historico_incidencia_concello[[Ajuste]:[Ajuste]],historico_incidencia_concello[[NOME]:[NOME]],$B87,historico_incidencia_concello[[Fecha]:[Fecha]],P$4)</f>
        <v>5</v>
      </c>
      <c r="Q87" s="15">
        <f ca="1">SUMIFS(historico_incidencia_concello[[Ajuste]:[Ajuste]],historico_incidencia_concello[[NOME]:[NOME]],$B87,historico_incidencia_concello[[Fecha]:[Fecha]],Q$4)</f>
        <v>5</v>
      </c>
      <c r="R87" s="15">
        <f ca="1">SUMIFS(historico_incidencia_concello[[Ajuste]:[Ajuste]],historico_incidencia_concello[[NOME]:[NOME]],$B87,historico_incidencia_concello[[Fecha]:[Fecha]],R$4)</f>
        <v>5</v>
      </c>
      <c r="S87" s="15">
        <f ca="1">SUMIFS(historico_incidencia_concello[[Ajuste]:[Ajuste]],historico_incidencia_concello[[NOME]:[NOME]],$B87,historico_incidencia_concello[[Fecha]:[Fecha]],S$4)</f>
        <v>5</v>
      </c>
      <c r="T87" s="15">
        <f ca="1">SUMIFS(historico_incidencia_concello[[Ajuste]:[Ajuste]],historico_incidencia_concello[[NOME]:[NOME]],$B87,historico_incidencia_concello[[Fecha]:[Fecha]],T$4)</f>
        <v>0</v>
      </c>
      <c r="U87" s="15">
        <f ca="1">SUMIFS(historico_incidencia_concello[[Ajuste]:[Ajuste]],historico_incidencia_concello[[NOME]:[NOME]],$B87,historico_incidencia_concello[[Fecha]:[Fecha]],U$4)</f>
        <v>0</v>
      </c>
      <c r="V87" s="47">
        <f t="shared" ca="1" si="5"/>
        <v>0</v>
      </c>
      <c r="W87" s="29">
        <f t="shared" ca="1" si="6"/>
        <v>0</v>
      </c>
    </row>
    <row r="88" spans="1:23" x14ac:dyDescent="0.3">
      <c r="A88" s="8">
        <f>MATCH(B88,DatosConcello!C:C,0)</f>
        <v>122</v>
      </c>
      <c r="B88" s="8" t="s">
        <v>131</v>
      </c>
      <c r="C88" s="9" t="s">
        <v>451</v>
      </c>
      <c r="D88" s="9" t="s">
        <v>451</v>
      </c>
      <c r="E88" s="10">
        <v>98276</v>
      </c>
      <c r="F88" s="21">
        <f t="shared" ca="1" si="4"/>
        <v>4</v>
      </c>
      <c r="G88" s="15">
        <f ca="1">SUMIFS(historico_incidencia_concello[[Ajuste]:[Ajuste]],historico_incidencia_concello[[NOME]:[NOME]],$B88,historico_incidencia_concello[[Fecha]:[Fecha]],G$4)</f>
        <v>324</v>
      </c>
      <c r="H88" s="15">
        <f ca="1">SUMIFS(historico_incidencia_concello[[Ajuste]:[Ajuste]],historico_incidencia_concello[[NOME]:[NOME]],$B88,historico_incidencia_concello[[Fecha]:[Fecha]],H$4)</f>
        <v>319</v>
      </c>
      <c r="I88" s="15">
        <f ca="1">SUMIFS(historico_incidencia_concello[[Ajuste]:[Ajuste]],historico_incidencia_concello[[NOME]:[NOME]],$B88,historico_incidencia_concello[[Fecha]:[Fecha]],I$4)</f>
        <v>315</v>
      </c>
      <c r="J88" s="15">
        <f ca="1">SUMIFS(historico_incidencia_concello[[Ajuste]:[Ajuste]],historico_incidencia_concello[[NOME]:[NOME]],$B88,historico_incidencia_concello[[Fecha]:[Fecha]],J$4)</f>
        <v>289</v>
      </c>
      <c r="K88" s="15">
        <f ca="1">SUMIFS(historico_incidencia_concello[[Ajuste]:[Ajuste]],historico_incidencia_concello[[NOME]:[NOME]],$B88,historico_incidencia_concello[[Fecha]:[Fecha]],K$4)</f>
        <v>281</v>
      </c>
      <c r="L88" s="15">
        <f ca="1">SUMIFS(historico_incidencia_concello[[Ajuste]:[Ajuste]],historico_incidencia_concello[[NOME]:[NOME]],$B88,historico_incidencia_concello[[Fecha]:[Fecha]],L$4)</f>
        <v>254</v>
      </c>
      <c r="M88" s="15">
        <f ca="1">SUMIFS(historico_incidencia_concello[[Ajuste]:[Ajuste]],historico_incidencia_concello[[NOME]:[NOME]],$B88,historico_incidencia_concello[[Fecha]:[Fecha]],M$4)</f>
        <v>233</v>
      </c>
      <c r="N88" s="15">
        <f ca="1">SUMIFS(historico_incidencia_concello[[Ajuste]:[Ajuste]],historico_incidencia_concello[[NOME]:[NOME]],$B88,historico_incidencia_concello[[Fecha]:[Fecha]],N$4)</f>
        <v>234</v>
      </c>
      <c r="O88" s="15">
        <f ca="1">SUMIFS(historico_incidencia_concello[[Ajuste]:[Ajuste]],historico_incidencia_concello[[NOME]:[NOME]],$B88,historico_incidencia_concello[[Fecha]:[Fecha]],O$4)</f>
        <v>225</v>
      </c>
      <c r="P88" s="15">
        <f ca="1">SUMIFS(historico_incidencia_concello[[Ajuste]:[Ajuste]],historico_incidencia_concello[[NOME]:[NOME]],$B88,historico_incidencia_concello[[Fecha]:[Fecha]],P$4)</f>
        <v>221</v>
      </c>
      <c r="Q88" s="15">
        <f ca="1">SUMIFS(historico_incidencia_concello[[Ajuste]:[Ajuste]],historico_incidencia_concello[[NOME]:[NOME]],$B88,historico_incidencia_concello[[Fecha]:[Fecha]],Q$4)</f>
        <v>206</v>
      </c>
      <c r="R88" s="15">
        <f ca="1">SUMIFS(historico_incidencia_concello[[Ajuste]:[Ajuste]],historico_incidencia_concello[[NOME]:[NOME]],$B88,historico_incidencia_concello[[Fecha]:[Fecha]],R$4)</f>
        <v>186</v>
      </c>
      <c r="S88" s="15">
        <f ca="1">SUMIFS(historico_incidencia_concello[[Ajuste]:[Ajuste]],historico_incidencia_concello[[NOME]:[NOME]],$B88,historico_incidencia_concello[[Fecha]:[Fecha]],S$4)</f>
        <v>181</v>
      </c>
      <c r="T88" s="15">
        <f ca="1">SUMIFS(historico_incidencia_concello[[Ajuste]:[Ajuste]],historico_incidencia_concello[[NOME]:[NOME]],$B88,historico_incidencia_concello[[Fecha]:[Fecha]],T$4)</f>
        <v>164</v>
      </c>
      <c r="U88" s="15">
        <f ca="1">SUMIFS(historico_incidencia_concello[[Ajuste]:[Ajuste]],historico_incidencia_concello[[NOME]:[NOME]],$B88,historico_incidencia_concello[[Fecha]:[Fecha]],U$4)</f>
        <v>162</v>
      </c>
      <c r="V88" s="47">
        <f t="shared" ca="1" si="5"/>
        <v>-1.2195121951219513E-2</v>
      </c>
      <c r="W88" s="28">
        <f t="shared" ca="1" si="6"/>
        <v>0.84312267657992568</v>
      </c>
    </row>
    <row r="89" spans="1:23" x14ac:dyDescent="0.3">
      <c r="A89" s="11">
        <f>MATCH(B89,DatosConcello!C:C,0)</f>
        <v>123</v>
      </c>
      <c r="B89" s="11" t="s">
        <v>132</v>
      </c>
      <c r="C89" s="12" t="s">
        <v>451</v>
      </c>
      <c r="D89" s="12" t="s">
        <v>451</v>
      </c>
      <c r="E89" s="13">
        <v>1725</v>
      </c>
      <c r="F89" s="21">
        <f t="shared" ca="1" si="4"/>
        <v>227</v>
      </c>
      <c r="G89" s="15">
        <f ca="1">SUMIFS(historico_incidencia_concello[[Ajuste]:[Ajuste]],historico_incidencia_concello[[NOME]:[NOME]],$B89,historico_incidencia_concello[[Fecha]:[Fecha]],G$4)</f>
        <v>5</v>
      </c>
      <c r="H89" s="15">
        <f ca="1">SUMIFS(historico_incidencia_concello[[Ajuste]:[Ajuste]],historico_incidencia_concello[[NOME]:[NOME]],$B89,historico_incidencia_concello[[Fecha]:[Fecha]],H$4)</f>
        <v>5</v>
      </c>
      <c r="I89" s="15">
        <f ca="1">SUMIFS(historico_incidencia_concello[[Ajuste]:[Ajuste]],historico_incidencia_concello[[NOME]:[NOME]],$B89,historico_incidencia_concello[[Fecha]:[Fecha]],I$4)</f>
        <v>5</v>
      </c>
      <c r="J89" s="15">
        <f ca="1">SUMIFS(historico_incidencia_concello[[Ajuste]:[Ajuste]],historico_incidencia_concello[[NOME]:[NOME]],$B89,historico_incidencia_concello[[Fecha]:[Fecha]],J$4)</f>
        <v>5</v>
      </c>
      <c r="K89" s="15">
        <f ca="1">SUMIFS(historico_incidencia_concello[[Ajuste]:[Ajuste]],historico_incidencia_concello[[NOME]:[NOME]],$B89,historico_incidencia_concello[[Fecha]:[Fecha]],K$4)</f>
        <v>5</v>
      </c>
      <c r="L89" s="15">
        <f ca="1">SUMIFS(historico_incidencia_concello[[Ajuste]:[Ajuste]],historico_incidencia_concello[[NOME]:[NOME]],$B89,historico_incidencia_concello[[Fecha]:[Fecha]],L$4)</f>
        <v>5</v>
      </c>
      <c r="M89" s="15">
        <f ca="1">SUMIFS(historico_incidencia_concello[[Ajuste]:[Ajuste]],historico_incidencia_concello[[NOME]:[NOME]],$B89,historico_incidencia_concello[[Fecha]:[Fecha]],M$4)</f>
        <v>5</v>
      </c>
      <c r="N89" s="15">
        <f ca="1">SUMIFS(historico_incidencia_concello[[Ajuste]:[Ajuste]],historico_incidencia_concello[[NOME]:[NOME]],$B89,historico_incidencia_concello[[Fecha]:[Fecha]],N$4)</f>
        <v>5</v>
      </c>
      <c r="O89" s="15">
        <f ca="1">SUMIFS(historico_incidencia_concello[[Ajuste]:[Ajuste]],historico_incidencia_concello[[NOME]:[NOME]],$B89,historico_incidencia_concello[[Fecha]:[Fecha]],O$4)</f>
        <v>5</v>
      </c>
      <c r="P89" s="15">
        <f ca="1">SUMIFS(historico_incidencia_concello[[Ajuste]:[Ajuste]],historico_incidencia_concello[[NOME]:[NOME]],$B89,historico_incidencia_concello[[Fecha]:[Fecha]],P$4)</f>
        <v>5</v>
      </c>
      <c r="Q89" s="15">
        <f ca="1">SUMIFS(historico_incidencia_concello[[Ajuste]:[Ajuste]],historico_incidencia_concello[[NOME]:[NOME]],$B89,historico_incidencia_concello[[Fecha]:[Fecha]],Q$4)</f>
        <v>5</v>
      </c>
      <c r="R89" s="15">
        <f ca="1">SUMIFS(historico_incidencia_concello[[Ajuste]:[Ajuste]],historico_incidencia_concello[[NOME]:[NOME]],$B89,historico_incidencia_concello[[Fecha]:[Fecha]],R$4)</f>
        <v>5</v>
      </c>
      <c r="S89" s="15">
        <f ca="1">SUMIFS(historico_incidencia_concello[[Ajuste]:[Ajuste]],historico_incidencia_concello[[NOME]:[NOME]],$B89,historico_incidencia_concello[[Fecha]:[Fecha]],S$4)</f>
        <v>0</v>
      </c>
      <c r="T89" s="15">
        <f ca="1">SUMIFS(historico_incidencia_concello[[Ajuste]:[Ajuste]],historico_incidencia_concello[[NOME]:[NOME]],$B89,historico_incidencia_concello[[Fecha]:[Fecha]],T$4)</f>
        <v>0</v>
      </c>
      <c r="U89" s="15">
        <f ca="1">SUMIFS(historico_incidencia_concello[[Ajuste]:[Ajuste]],historico_incidencia_concello[[NOME]:[NOME]],$B89,historico_incidencia_concello[[Fecha]:[Fecha]],U$4)</f>
        <v>0</v>
      </c>
      <c r="V89" s="47">
        <f t="shared" ca="1" si="5"/>
        <v>0</v>
      </c>
      <c r="W89" s="29">
        <f t="shared" ca="1" si="6"/>
        <v>0</v>
      </c>
    </row>
    <row r="90" spans="1:23" x14ac:dyDescent="0.3">
      <c r="A90" s="8">
        <f>MATCH(B90,DatosConcello!C:C,0)</f>
        <v>124</v>
      </c>
      <c r="B90" s="8" t="s">
        <v>133</v>
      </c>
      <c r="C90" s="9" t="s">
        <v>451</v>
      </c>
      <c r="D90" s="9" t="s">
        <v>451</v>
      </c>
      <c r="E90" s="10">
        <v>3568</v>
      </c>
      <c r="F90" s="21">
        <f t="shared" ca="1" si="4"/>
        <v>96</v>
      </c>
      <c r="G90" s="15">
        <f ca="1">SUMIFS(historico_incidencia_concello[[Ajuste]:[Ajuste]],historico_incidencia_concello[[NOME]:[NOME]],$B90,historico_incidencia_concello[[Fecha]:[Fecha]],G$4)</f>
        <v>5</v>
      </c>
      <c r="H90" s="15">
        <f ca="1">SUMIFS(historico_incidencia_concello[[Ajuste]:[Ajuste]],historico_incidencia_concello[[NOME]:[NOME]],$B90,historico_incidencia_concello[[Fecha]:[Fecha]],H$4)</f>
        <v>5</v>
      </c>
      <c r="I90" s="15">
        <f ca="1">SUMIFS(historico_incidencia_concello[[Ajuste]:[Ajuste]],historico_incidencia_concello[[NOME]:[NOME]],$B90,historico_incidencia_concello[[Fecha]:[Fecha]],I$4)</f>
        <v>5</v>
      </c>
      <c r="J90" s="15">
        <f ca="1">SUMIFS(historico_incidencia_concello[[Ajuste]:[Ajuste]],historico_incidencia_concello[[NOME]:[NOME]],$B90,historico_incidencia_concello[[Fecha]:[Fecha]],J$4)</f>
        <v>5</v>
      </c>
      <c r="K90" s="15">
        <f ca="1">SUMIFS(historico_incidencia_concello[[Ajuste]:[Ajuste]],historico_incidencia_concello[[NOME]:[NOME]],$B90,historico_incidencia_concello[[Fecha]:[Fecha]],K$4)</f>
        <v>5</v>
      </c>
      <c r="L90" s="15">
        <f ca="1">SUMIFS(historico_incidencia_concello[[Ajuste]:[Ajuste]],historico_incidencia_concello[[NOME]:[NOME]],$B90,historico_incidencia_concello[[Fecha]:[Fecha]],L$4)</f>
        <v>5</v>
      </c>
      <c r="M90" s="15">
        <f ca="1">SUMIFS(historico_incidencia_concello[[Ajuste]:[Ajuste]],historico_incidencia_concello[[NOME]:[NOME]],$B90,historico_incidencia_concello[[Fecha]:[Fecha]],M$4)</f>
        <v>5</v>
      </c>
      <c r="N90" s="15">
        <f ca="1">SUMIFS(historico_incidencia_concello[[Ajuste]:[Ajuste]],historico_incidencia_concello[[NOME]:[NOME]],$B90,historico_incidencia_concello[[Fecha]:[Fecha]],N$4)</f>
        <v>5</v>
      </c>
      <c r="O90" s="15">
        <f ca="1">SUMIFS(historico_incidencia_concello[[Ajuste]:[Ajuste]],historico_incidencia_concello[[NOME]:[NOME]],$B90,historico_incidencia_concello[[Fecha]:[Fecha]],O$4)</f>
        <v>5</v>
      </c>
      <c r="P90" s="15">
        <f ca="1">SUMIFS(historico_incidencia_concello[[Ajuste]:[Ajuste]],historico_incidencia_concello[[NOME]:[NOME]],$B90,historico_incidencia_concello[[Fecha]:[Fecha]],P$4)</f>
        <v>5</v>
      </c>
      <c r="Q90" s="15">
        <f ca="1">SUMIFS(historico_incidencia_concello[[Ajuste]:[Ajuste]],historico_incidencia_concello[[NOME]:[NOME]],$B90,historico_incidencia_concello[[Fecha]:[Fecha]],Q$4)</f>
        <v>5</v>
      </c>
      <c r="R90" s="15">
        <f ca="1">SUMIFS(historico_incidencia_concello[[Ajuste]:[Ajuste]],historico_incidencia_concello[[NOME]:[NOME]],$B90,historico_incidencia_concello[[Fecha]:[Fecha]],R$4)</f>
        <v>5</v>
      </c>
      <c r="S90" s="15">
        <f ca="1">SUMIFS(historico_incidencia_concello[[Ajuste]:[Ajuste]],historico_incidencia_concello[[NOME]:[NOME]],$B90,historico_incidencia_concello[[Fecha]:[Fecha]],S$4)</f>
        <v>5</v>
      </c>
      <c r="T90" s="15">
        <f ca="1">SUMIFS(historico_incidencia_concello[[Ajuste]:[Ajuste]],historico_incidencia_concello[[NOME]:[NOME]],$B90,historico_incidencia_concello[[Fecha]:[Fecha]],T$4)</f>
        <v>5</v>
      </c>
      <c r="U90" s="15">
        <f ca="1">SUMIFS(historico_incidencia_concello[[Ajuste]:[Ajuste]],historico_incidencia_concello[[NOME]:[NOME]],$B90,historico_incidencia_concello[[Fecha]:[Fecha]],U$4)</f>
        <v>5</v>
      </c>
      <c r="V90" s="47">
        <f t="shared" ca="1" si="5"/>
        <v>0</v>
      </c>
      <c r="W90" s="28">
        <f t="shared" ca="1" si="6"/>
        <v>1</v>
      </c>
    </row>
    <row r="91" spans="1:23" x14ac:dyDescent="0.3">
      <c r="A91" s="11">
        <f>MATCH(B91,DatosConcello!C:C,0)</f>
        <v>125</v>
      </c>
      <c r="B91" s="11" t="s">
        <v>134</v>
      </c>
      <c r="C91" s="12" t="s">
        <v>451</v>
      </c>
      <c r="D91" s="12" t="s">
        <v>451</v>
      </c>
      <c r="E91" s="13">
        <v>18433</v>
      </c>
      <c r="F91" s="21">
        <f t="shared" ca="1" si="4"/>
        <v>96</v>
      </c>
      <c r="G91" s="15">
        <f ca="1">SUMIFS(historico_incidencia_concello[[Ajuste]:[Ajuste]],historico_incidencia_concello[[NOME]:[NOME]],$B91,historico_incidencia_concello[[Fecha]:[Fecha]],G$4)</f>
        <v>16</v>
      </c>
      <c r="H91" s="15">
        <f ca="1">SUMIFS(historico_incidencia_concello[[Ajuste]:[Ajuste]],historico_incidencia_concello[[NOME]:[NOME]],$B91,historico_incidencia_concello[[Fecha]:[Fecha]],H$4)</f>
        <v>13</v>
      </c>
      <c r="I91" s="15">
        <f ca="1">SUMIFS(historico_incidencia_concello[[Ajuste]:[Ajuste]],historico_incidencia_concello[[NOME]:[NOME]],$B91,historico_incidencia_concello[[Fecha]:[Fecha]],I$4)</f>
        <v>12</v>
      </c>
      <c r="J91" s="15">
        <f ca="1">SUMIFS(historico_incidencia_concello[[Ajuste]:[Ajuste]],historico_incidencia_concello[[NOME]:[NOME]],$B91,historico_incidencia_concello[[Fecha]:[Fecha]],J$4)</f>
        <v>12</v>
      </c>
      <c r="K91" s="15">
        <f ca="1">SUMIFS(historico_incidencia_concello[[Ajuste]:[Ajuste]],historico_incidencia_concello[[NOME]:[NOME]],$B91,historico_incidencia_concello[[Fecha]:[Fecha]],K$4)</f>
        <v>10</v>
      </c>
      <c r="L91" s="15">
        <f ca="1">SUMIFS(historico_incidencia_concello[[Ajuste]:[Ajuste]],historico_incidencia_concello[[NOME]:[NOME]],$B91,historico_incidencia_concello[[Fecha]:[Fecha]],L$4)</f>
        <v>5</v>
      </c>
      <c r="M91" s="15">
        <f ca="1">SUMIFS(historico_incidencia_concello[[Ajuste]:[Ajuste]],historico_incidencia_concello[[NOME]:[NOME]],$B91,historico_incidencia_concello[[Fecha]:[Fecha]],M$4)</f>
        <v>5</v>
      </c>
      <c r="N91" s="15">
        <f ca="1">SUMIFS(historico_incidencia_concello[[Ajuste]:[Ajuste]],historico_incidencia_concello[[NOME]:[NOME]],$B91,historico_incidencia_concello[[Fecha]:[Fecha]],N$4)</f>
        <v>5</v>
      </c>
      <c r="O91" s="15">
        <f ca="1">SUMIFS(historico_incidencia_concello[[Ajuste]:[Ajuste]],historico_incidencia_concello[[NOME]:[NOME]],$B91,historico_incidencia_concello[[Fecha]:[Fecha]],O$4)</f>
        <v>5</v>
      </c>
      <c r="P91" s="15">
        <f ca="1">SUMIFS(historico_incidencia_concello[[Ajuste]:[Ajuste]],historico_incidencia_concello[[NOME]:[NOME]],$B91,historico_incidencia_concello[[Fecha]:[Fecha]],P$4)</f>
        <v>5</v>
      </c>
      <c r="Q91" s="15">
        <f ca="1">SUMIFS(historico_incidencia_concello[[Ajuste]:[Ajuste]],historico_incidencia_concello[[NOME]:[NOME]],$B91,historico_incidencia_concello[[Fecha]:[Fecha]],Q$4)</f>
        <v>5</v>
      </c>
      <c r="R91" s="15">
        <f ca="1">SUMIFS(historico_incidencia_concello[[Ajuste]:[Ajuste]],historico_incidencia_concello[[NOME]:[NOME]],$B91,historico_incidencia_concello[[Fecha]:[Fecha]],R$4)</f>
        <v>5</v>
      </c>
      <c r="S91" s="15">
        <f ca="1">SUMIFS(historico_incidencia_concello[[Ajuste]:[Ajuste]],historico_incidencia_concello[[NOME]:[NOME]],$B91,historico_incidencia_concello[[Fecha]:[Fecha]],S$4)</f>
        <v>5</v>
      </c>
      <c r="T91" s="15">
        <f ca="1">SUMIFS(historico_incidencia_concello[[Ajuste]:[Ajuste]],historico_incidencia_concello[[NOME]:[NOME]],$B91,historico_incidencia_concello[[Fecha]:[Fecha]],T$4)</f>
        <v>5</v>
      </c>
      <c r="U91" s="15">
        <f ca="1">SUMIFS(historico_incidencia_concello[[Ajuste]:[Ajuste]],historico_incidencia_concello[[NOME]:[NOME]],$B91,historico_incidencia_concello[[Fecha]:[Fecha]],U$4)</f>
        <v>5</v>
      </c>
      <c r="V91" s="47">
        <f t="shared" ca="1" si="5"/>
        <v>0</v>
      </c>
      <c r="W91" s="29">
        <f t="shared" ca="1" si="6"/>
        <v>1</v>
      </c>
    </row>
    <row r="92" spans="1:23" x14ac:dyDescent="0.3">
      <c r="A92" s="8">
        <f>MATCH(B92,DatosConcello!C:C,0)</f>
        <v>126</v>
      </c>
      <c r="B92" s="8" t="s">
        <v>135</v>
      </c>
      <c r="C92" s="9" t="s">
        <v>451</v>
      </c>
      <c r="D92" s="9" t="s">
        <v>451</v>
      </c>
      <c r="E92" s="10">
        <v>3616</v>
      </c>
      <c r="F92" s="21">
        <f t="shared" ca="1" si="4"/>
        <v>77</v>
      </c>
      <c r="G92" s="15">
        <f ca="1">SUMIFS(historico_incidencia_concello[[Ajuste]:[Ajuste]],historico_incidencia_concello[[NOME]:[NOME]],$B92,historico_incidencia_concello[[Fecha]:[Fecha]],G$4)</f>
        <v>22</v>
      </c>
      <c r="H92" s="15">
        <f ca="1">SUMIFS(historico_incidencia_concello[[Ajuste]:[Ajuste]],historico_incidencia_concello[[NOME]:[NOME]],$B92,historico_incidencia_concello[[Fecha]:[Fecha]],H$4)</f>
        <v>24</v>
      </c>
      <c r="I92" s="15">
        <f ca="1">SUMIFS(historico_incidencia_concello[[Ajuste]:[Ajuste]],historico_incidencia_concello[[NOME]:[NOME]],$B92,historico_incidencia_concello[[Fecha]:[Fecha]],I$4)</f>
        <v>24</v>
      </c>
      <c r="J92" s="15">
        <f ca="1">SUMIFS(historico_incidencia_concello[[Ajuste]:[Ajuste]],historico_incidencia_concello[[NOME]:[NOME]],$B92,historico_incidencia_concello[[Fecha]:[Fecha]],J$4)</f>
        <v>24</v>
      </c>
      <c r="K92" s="15">
        <f ca="1">SUMIFS(historico_incidencia_concello[[Ajuste]:[Ajuste]],historico_incidencia_concello[[NOME]:[NOME]],$B92,historico_incidencia_concello[[Fecha]:[Fecha]],K$4)</f>
        <v>23</v>
      </c>
      <c r="L92" s="15">
        <f ca="1">SUMIFS(historico_incidencia_concello[[Ajuste]:[Ajuste]],historico_incidencia_concello[[NOME]:[NOME]],$B92,historico_incidencia_concello[[Fecha]:[Fecha]],L$4)</f>
        <v>23</v>
      </c>
      <c r="M92" s="15">
        <f ca="1">SUMIFS(historico_incidencia_concello[[Ajuste]:[Ajuste]],historico_incidencia_concello[[NOME]:[NOME]],$B92,historico_incidencia_concello[[Fecha]:[Fecha]],M$4)</f>
        <v>21</v>
      </c>
      <c r="N92" s="15">
        <f ca="1">SUMIFS(historico_incidencia_concello[[Ajuste]:[Ajuste]],historico_incidencia_concello[[NOME]:[NOME]],$B92,historico_incidencia_concello[[Fecha]:[Fecha]],N$4)</f>
        <v>25</v>
      </c>
      <c r="O92" s="15">
        <f ca="1">SUMIFS(historico_incidencia_concello[[Ajuste]:[Ajuste]],historico_incidencia_concello[[NOME]:[NOME]],$B92,historico_incidencia_concello[[Fecha]:[Fecha]],O$4)</f>
        <v>23</v>
      </c>
      <c r="P92" s="15">
        <f ca="1">SUMIFS(historico_incidencia_concello[[Ajuste]:[Ajuste]],historico_incidencia_concello[[NOME]:[NOME]],$B92,historico_incidencia_concello[[Fecha]:[Fecha]],P$4)</f>
        <v>22</v>
      </c>
      <c r="Q92" s="15">
        <f ca="1">SUMIFS(historico_incidencia_concello[[Ajuste]:[Ajuste]],historico_incidencia_concello[[NOME]:[NOME]],$B92,historico_incidencia_concello[[Fecha]:[Fecha]],Q$4)</f>
        <v>21</v>
      </c>
      <c r="R92" s="15">
        <f ca="1">SUMIFS(historico_incidencia_concello[[Ajuste]:[Ajuste]],historico_incidencia_concello[[NOME]:[NOME]],$B92,historico_incidencia_concello[[Fecha]:[Fecha]],R$4)</f>
        <v>16</v>
      </c>
      <c r="S92" s="15">
        <f ca="1">SUMIFS(historico_incidencia_concello[[Ajuste]:[Ajuste]],historico_incidencia_concello[[NOME]:[NOME]],$B92,historico_incidencia_concello[[Fecha]:[Fecha]],S$4)</f>
        <v>15</v>
      </c>
      <c r="T92" s="15">
        <f ca="1">SUMIFS(historico_incidencia_concello[[Ajuste]:[Ajuste]],historico_incidencia_concello[[NOME]:[NOME]],$B92,historico_incidencia_concello[[Fecha]:[Fecha]],T$4)</f>
        <v>14</v>
      </c>
      <c r="U92" s="15">
        <f ca="1">SUMIFS(historico_incidencia_concello[[Ajuste]:[Ajuste]],historico_incidencia_concello[[NOME]:[NOME]],$B92,historico_incidencia_concello[[Fecha]:[Fecha]],U$4)</f>
        <v>14</v>
      </c>
      <c r="V92" s="47">
        <f t="shared" ca="1" si="5"/>
        <v>0</v>
      </c>
      <c r="W92" s="28">
        <f t="shared" ca="1" si="6"/>
        <v>0.78400000000000003</v>
      </c>
    </row>
    <row r="93" spans="1:23" x14ac:dyDescent="0.3">
      <c r="A93" s="11">
        <f>MATCH(B93,DatosConcello!C:C,0)</f>
        <v>127</v>
      </c>
      <c r="B93" s="11" t="s">
        <v>136</v>
      </c>
      <c r="C93" s="12" t="s">
        <v>451</v>
      </c>
      <c r="D93" s="12" t="s">
        <v>451</v>
      </c>
      <c r="E93" s="13">
        <v>642</v>
      </c>
      <c r="F93" s="21">
        <f t="shared" ca="1" si="4"/>
        <v>96</v>
      </c>
      <c r="G93" s="15">
        <f ca="1">SUMIFS(historico_incidencia_concello[[Ajuste]:[Ajuste]],historico_incidencia_concello[[NOME]:[NOME]],$B93,historico_incidencia_concello[[Fecha]:[Fecha]],G$4)</f>
        <v>0</v>
      </c>
      <c r="H93" s="15">
        <f ca="1">SUMIFS(historico_incidencia_concello[[Ajuste]:[Ajuste]],historico_incidencia_concello[[NOME]:[NOME]],$B93,historico_incidencia_concello[[Fecha]:[Fecha]],H$4)</f>
        <v>0</v>
      </c>
      <c r="I93" s="15">
        <f ca="1">SUMIFS(historico_incidencia_concello[[Ajuste]:[Ajuste]],historico_incidencia_concello[[NOME]:[NOME]],$B93,historico_incidencia_concello[[Fecha]:[Fecha]],I$4)</f>
        <v>0</v>
      </c>
      <c r="J93" s="15">
        <f ca="1">SUMIFS(historico_incidencia_concello[[Ajuste]:[Ajuste]],historico_incidencia_concello[[NOME]:[NOME]],$B93,historico_incidencia_concello[[Fecha]:[Fecha]],J$4)</f>
        <v>5</v>
      </c>
      <c r="K93" s="15">
        <f ca="1">SUMIFS(historico_incidencia_concello[[Ajuste]:[Ajuste]],historico_incidencia_concello[[NOME]:[NOME]],$B93,historico_incidencia_concello[[Fecha]:[Fecha]],K$4)</f>
        <v>5</v>
      </c>
      <c r="L93" s="15">
        <f ca="1">SUMIFS(historico_incidencia_concello[[Ajuste]:[Ajuste]],historico_incidencia_concello[[NOME]:[NOME]],$B93,historico_incidencia_concello[[Fecha]:[Fecha]],L$4)</f>
        <v>5</v>
      </c>
      <c r="M93" s="15">
        <f ca="1">SUMIFS(historico_incidencia_concello[[Ajuste]:[Ajuste]],historico_incidencia_concello[[NOME]:[NOME]],$B93,historico_incidencia_concello[[Fecha]:[Fecha]],M$4)</f>
        <v>5</v>
      </c>
      <c r="N93" s="15">
        <f ca="1">SUMIFS(historico_incidencia_concello[[Ajuste]:[Ajuste]],historico_incidencia_concello[[NOME]:[NOME]],$B93,historico_incidencia_concello[[Fecha]:[Fecha]],N$4)</f>
        <v>5</v>
      </c>
      <c r="O93" s="15">
        <f ca="1">SUMIFS(historico_incidencia_concello[[Ajuste]:[Ajuste]],historico_incidencia_concello[[NOME]:[NOME]],$B93,historico_incidencia_concello[[Fecha]:[Fecha]],O$4)</f>
        <v>5</v>
      </c>
      <c r="P93" s="15">
        <f ca="1">SUMIFS(historico_incidencia_concello[[Ajuste]:[Ajuste]],historico_incidencia_concello[[NOME]:[NOME]],$B93,historico_incidencia_concello[[Fecha]:[Fecha]],P$4)</f>
        <v>5</v>
      </c>
      <c r="Q93" s="15">
        <f ca="1">SUMIFS(historico_incidencia_concello[[Ajuste]:[Ajuste]],historico_incidencia_concello[[NOME]:[NOME]],$B93,historico_incidencia_concello[[Fecha]:[Fecha]],Q$4)</f>
        <v>5</v>
      </c>
      <c r="R93" s="15">
        <f ca="1">SUMIFS(historico_incidencia_concello[[Ajuste]:[Ajuste]],historico_incidencia_concello[[NOME]:[NOME]],$B93,historico_incidencia_concello[[Fecha]:[Fecha]],R$4)</f>
        <v>5</v>
      </c>
      <c r="S93" s="15">
        <f ca="1">SUMIFS(historico_incidencia_concello[[Ajuste]:[Ajuste]],historico_incidencia_concello[[NOME]:[NOME]],$B93,historico_incidencia_concello[[Fecha]:[Fecha]],S$4)</f>
        <v>5</v>
      </c>
      <c r="T93" s="15">
        <f ca="1">SUMIFS(historico_incidencia_concello[[Ajuste]:[Ajuste]],historico_incidencia_concello[[NOME]:[NOME]],$B93,historico_incidencia_concello[[Fecha]:[Fecha]],T$4)</f>
        <v>5</v>
      </c>
      <c r="U93" s="15">
        <f ca="1">SUMIFS(historico_incidencia_concello[[Ajuste]:[Ajuste]],historico_incidencia_concello[[NOME]:[NOME]],$B93,historico_incidencia_concello[[Fecha]:[Fecha]],U$4)</f>
        <v>5</v>
      </c>
      <c r="V93" s="47">
        <f t="shared" ca="1" si="5"/>
        <v>0</v>
      </c>
      <c r="W93" s="29">
        <f t="shared" ca="1" si="6"/>
        <v>1</v>
      </c>
    </row>
    <row r="94" spans="1:23" x14ac:dyDescent="0.3">
      <c r="A94" s="8">
        <f>MATCH(B94,DatosConcello!C:C,0)</f>
        <v>128</v>
      </c>
      <c r="B94" s="8" t="s">
        <v>137</v>
      </c>
      <c r="C94" s="9" t="s">
        <v>451</v>
      </c>
      <c r="D94" s="9" t="s">
        <v>451</v>
      </c>
      <c r="E94" s="10">
        <v>1081</v>
      </c>
      <c r="F94" s="21">
        <f t="shared" ca="1" si="4"/>
        <v>96</v>
      </c>
      <c r="G94" s="15">
        <f ca="1">SUMIFS(historico_incidencia_concello[[Ajuste]:[Ajuste]],historico_incidencia_concello[[NOME]:[NOME]],$B94,historico_incidencia_concello[[Fecha]:[Fecha]],G$4)</f>
        <v>0</v>
      </c>
      <c r="H94" s="15">
        <f ca="1">SUMIFS(historico_incidencia_concello[[Ajuste]:[Ajuste]],historico_incidencia_concello[[NOME]:[NOME]],$B94,historico_incidencia_concello[[Fecha]:[Fecha]],H$4)</f>
        <v>0</v>
      </c>
      <c r="I94" s="15">
        <f ca="1">SUMIFS(historico_incidencia_concello[[Ajuste]:[Ajuste]],historico_incidencia_concello[[NOME]:[NOME]],$B94,historico_incidencia_concello[[Fecha]:[Fecha]],I$4)</f>
        <v>0</v>
      </c>
      <c r="J94" s="15">
        <f ca="1">SUMIFS(historico_incidencia_concello[[Ajuste]:[Ajuste]],historico_incidencia_concello[[NOME]:[NOME]],$B94,historico_incidencia_concello[[Fecha]:[Fecha]],J$4)</f>
        <v>0</v>
      </c>
      <c r="K94" s="15">
        <f ca="1">SUMIFS(historico_incidencia_concello[[Ajuste]:[Ajuste]],historico_incidencia_concello[[NOME]:[NOME]],$B94,historico_incidencia_concello[[Fecha]:[Fecha]],K$4)</f>
        <v>0</v>
      </c>
      <c r="L94" s="15">
        <f ca="1">SUMIFS(historico_incidencia_concello[[Ajuste]:[Ajuste]],historico_incidencia_concello[[NOME]:[NOME]],$B94,historico_incidencia_concello[[Fecha]:[Fecha]],L$4)</f>
        <v>0</v>
      </c>
      <c r="M94" s="15">
        <f ca="1">SUMIFS(historico_incidencia_concello[[Ajuste]:[Ajuste]],historico_incidencia_concello[[NOME]:[NOME]],$B94,historico_incidencia_concello[[Fecha]:[Fecha]],M$4)</f>
        <v>0</v>
      </c>
      <c r="N94" s="15">
        <f ca="1">SUMIFS(historico_incidencia_concello[[Ajuste]:[Ajuste]],historico_incidencia_concello[[NOME]:[NOME]],$B94,historico_incidencia_concello[[Fecha]:[Fecha]],N$4)</f>
        <v>0</v>
      </c>
      <c r="O94" s="15">
        <f ca="1">SUMIFS(historico_incidencia_concello[[Ajuste]:[Ajuste]],historico_incidencia_concello[[NOME]:[NOME]],$B94,historico_incidencia_concello[[Fecha]:[Fecha]],O$4)</f>
        <v>0</v>
      </c>
      <c r="P94" s="15">
        <f ca="1">SUMIFS(historico_incidencia_concello[[Ajuste]:[Ajuste]],historico_incidencia_concello[[NOME]:[NOME]],$B94,historico_incidencia_concello[[Fecha]:[Fecha]],P$4)</f>
        <v>0</v>
      </c>
      <c r="Q94" s="15">
        <f ca="1">SUMIFS(historico_incidencia_concello[[Ajuste]:[Ajuste]],historico_incidencia_concello[[NOME]:[NOME]],$B94,historico_incidencia_concello[[Fecha]:[Fecha]],Q$4)</f>
        <v>0</v>
      </c>
      <c r="R94" s="15">
        <f ca="1">SUMIFS(historico_incidencia_concello[[Ajuste]:[Ajuste]],historico_incidencia_concello[[NOME]:[NOME]],$B94,historico_incidencia_concello[[Fecha]:[Fecha]],R$4)</f>
        <v>0</v>
      </c>
      <c r="S94" s="15">
        <f ca="1">SUMIFS(historico_incidencia_concello[[Ajuste]:[Ajuste]],historico_incidencia_concello[[NOME]:[NOME]],$B94,historico_incidencia_concello[[Fecha]:[Fecha]],S$4)</f>
        <v>0</v>
      </c>
      <c r="T94" s="15">
        <f ca="1">SUMIFS(historico_incidencia_concello[[Ajuste]:[Ajuste]],historico_incidencia_concello[[NOME]:[NOME]],$B94,historico_incidencia_concello[[Fecha]:[Fecha]],T$4)</f>
        <v>0</v>
      </c>
      <c r="U94" s="15">
        <f ca="1">SUMIFS(historico_incidencia_concello[[Ajuste]:[Ajuste]],historico_incidencia_concello[[NOME]:[NOME]],$B94,historico_incidencia_concello[[Fecha]:[Fecha]],U$4)</f>
        <v>5</v>
      </c>
      <c r="V94" s="47">
        <f t="shared" ca="1" si="5"/>
        <v>1</v>
      </c>
      <c r="W94" s="28">
        <f t="shared" ca="1" si="6"/>
        <v>7</v>
      </c>
    </row>
    <row r="95" spans="1:23" x14ac:dyDescent="0.3">
      <c r="A95" s="11">
        <f>MATCH(B95,DatosConcello!C:C,0)</f>
        <v>129</v>
      </c>
      <c r="B95" s="11" t="s">
        <v>138</v>
      </c>
      <c r="C95" s="12" t="s">
        <v>451</v>
      </c>
      <c r="D95" s="12" t="s">
        <v>451</v>
      </c>
      <c r="E95" s="13">
        <v>215</v>
      </c>
      <c r="F95" s="21">
        <f t="shared" ca="1" si="4"/>
        <v>227</v>
      </c>
      <c r="G95" s="15">
        <f ca="1">SUMIFS(historico_incidencia_concello[[Ajuste]:[Ajuste]],historico_incidencia_concello[[NOME]:[NOME]],$B95,historico_incidencia_concello[[Fecha]:[Fecha]],G$4)</f>
        <v>0</v>
      </c>
      <c r="H95" s="15">
        <f ca="1">SUMIFS(historico_incidencia_concello[[Ajuste]:[Ajuste]],historico_incidencia_concello[[NOME]:[NOME]],$B95,historico_incidencia_concello[[Fecha]:[Fecha]],H$4)</f>
        <v>0</v>
      </c>
      <c r="I95" s="15">
        <f ca="1">SUMIFS(historico_incidencia_concello[[Ajuste]:[Ajuste]],historico_incidencia_concello[[NOME]:[NOME]],$B95,historico_incidencia_concello[[Fecha]:[Fecha]],I$4)</f>
        <v>0</v>
      </c>
      <c r="J95" s="15">
        <f ca="1">SUMIFS(historico_incidencia_concello[[Ajuste]:[Ajuste]],historico_incidencia_concello[[NOME]:[NOME]],$B95,historico_incidencia_concello[[Fecha]:[Fecha]],J$4)</f>
        <v>0</v>
      </c>
      <c r="K95" s="15">
        <f ca="1">SUMIFS(historico_incidencia_concello[[Ajuste]:[Ajuste]],historico_incidencia_concello[[NOME]:[NOME]],$B95,historico_incidencia_concello[[Fecha]:[Fecha]],K$4)</f>
        <v>0</v>
      </c>
      <c r="L95" s="15">
        <f ca="1">SUMIFS(historico_incidencia_concello[[Ajuste]:[Ajuste]],historico_incidencia_concello[[NOME]:[NOME]],$B95,historico_incidencia_concello[[Fecha]:[Fecha]],L$4)</f>
        <v>0</v>
      </c>
      <c r="M95" s="15">
        <f ca="1">SUMIFS(historico_incidencia_concello[[Ajuste]:[Ajuste]],historico_incidencia_concello[[NOME]:[NOME]],$B95,historico_incidencia_concello[[Fecha]:[Fecha]],M$4)</f>
        <v>0</v>
      </c>
      <c r="N95" s="15">
        <f ca="1">SUMIFS(historico_incidencia_concello[[Ajuste]:[Ajuste]],historico_incidencia_concello[[NOME]:[NOME]],$B95,historico_incidencia_concello[[Fecha]:[Fecha]],N$4)</f>
        <v>0</v>
      </c>
      <c r="O95" s="15">
        <f ca="1">SUMIFS(historico_incidencia_concello[[Ajuste]:[Ajuste]],historico_incidencia_concello[[NOME]:[NOME]],$B95,historico_incidencia_concello[[Fecha]:[Fecha]],O$4)</f>
        <v>0</v>
      </c>
      <c r="P95" s="15">
        <f ca="1">SUMIFS(historico_incidencia_concello[[Ajuste]:[Ajuste]],historico_incidencia_concello[[NOME]:[NOME]],$B95,historico_incidencia_concello[[Fecha]:[Fecha]],P$4)</f>
        <v>0</v>
      </c>
      <c r="Q95" s="15">
        <f ca="1">SUMIFS(historico_incidencia_concello[[Ajuste]:[Ajuste]],historico_incidencia_concello[[NOME]:[NOME]],$B95,historico_incidencia_concello[[Fecha]:[Fecha]],Q$4)</f>
        <v>0</v>
      </c>
      <c r="R95" s="15">
        <f ca="1">SUMIFS(historico_incidencia_concello[[Ajuste]:[Ajuste]],historico_incidencia_concello[[NOME]:[NOME]],$B95,historico_incidencia_concello[[Fecha]:[Fecha]],R$4)</f>
        <v>0</v>
      </c>
      <c r="S95" s="15">
        <f ca="1">SUMIFS(historico_incidencia_concello[[Ajuste]:[Ajuste]],historico_incidencia_concello[[NOME]:[NOME]],$B95,historico_incidencia_concello[[Fecha]:[Fecha]],S$4)</f>
        <v>0</v>
      </c>
      <c r="T95" s="15">
        <f ca="1">SUMIFS(historico_incidencia_concello[[Ajuste]:[Ajuste]],historico_incidencia_concello[[NOME]:[NOME]],$B95,historico_incidencia_concello[[Fecha]:[Fecha]],T$4)</f>
        <v>0</v>
      </c>
      <c r="U95" s="15">
        <f ca="1">SUMIFS(historico_incidencia_concello[[Ajuste]:[Ajuste]],historico_incidencia_concello[[NOME]:[NOME]],$B95,historico_incidencia_concello[[Fecha]:[Fecha]],U$4)</f>
        <v>0</v>
      </c>
      <c r="V95" s="47">
        <f t="shared" ca="1" si="5"/>
        <v>0</v>
      </c>
      <c r="W95" s="29">
        <f t="shared" ca="1" si="6"/>
        <v>0</v>
      </c>
    </row>
    <row r="96" spans="1:23" x14ac:dyDescent="0.3">
      <c r="A96" s="8">
        <f>MATCH(B96,DatosConcello!C:C,0)</f>
        <v>130</v>
      </c>
      <c r="B96" s="8" t="s">
        <v>139</v>
      </c>
      <c r="C96" s="9" t="s">
        <v>451</v>
      </c>
      <c r="D96" s="9" t="s">
        <v>451</v>
      </c>
      <c r="E96" s="10">
        <v>1079</v>
      </c>
      <c r="F96" s="21">
        <f t="shared" ca="1" si="4"/>
        <v>227</v>
      </c>
      <c r="G96" s="15">
        <f ca="1">SUMIFS(historico_incidencia_concello[[Ajuste]:[Ajuste]],historico_incidencia_concello[[NOME]:[NOME]],$B96,historico_incidencia_concello[[Fecha]:[Fecha]],G$4)</f>
        <v>0</v>
      </c>
      <c r="H96" s="15">
        <f ca="1">SUMIFS(historico_incidencia_concello[[Ajuste]:[Ajuste]],historico_incidencia_concello[[NOME]:[NOME]],$B96,historico_incidencia_concello[[Fecha]:[Fecha]],H$4)</f>
        <v>0</v>
      </c>
      <c r="I96" s="15">
        <f ca="1">SUMIFS(historico_incidencia_concello[[Ajuste]:[Ajuste]],historico_incidencia_concello[[NOME]:[NOME]],$B96,historico_incidencia_concello[[Fecha]:[Fecha]],I$4)</f>
        <v>0</v>
      </c>
      <c r="J96" s="15">
        <f ca="1">SUMIFS(historico_incidencia_concello[[Ajuste]:[Ajuste]],historico_incidencia_concello[[NOME]:[NOME]],$B96,historico_incidencia_concello[[Fecha]:[Fecha]],J$4)</f>
        <v>0</v>
      </c>
      <c r="K96" s="15">
        <f ca="1">SUMIFS(historico_incidencia_concello[[Ajuste]:[Ajuste]],historico_incidencia_concello[[NOME]:[NOME]],$B96,historico_incidencia_concello[[Fecha]:[Fecha]],K$4)</f>
        <v>0</v>
      </c>
      <c r="L96" s="15">
        <f ca="1">SUMIFS(historico_incidencia_concello[[Ajuste]:[Ajuste]],historico_incidencia_concello[[NOME]:[NOME]],$B96,historico_incidencia_concello[[Fecha]:[Fecha]],L$4)</f>
        <v>0</v>
      </c>
      <c r="M96" s="15">
        <f ca="1">SUMIFS(historico_incidencia_concello[[Ajuste]:[Ajuste]],historico_incidencia_concello[[NOME]:[NOME]],$B96,historico_incidencia_concello[[Fecha]:[Fecha]],M$4)</f>
        <v>0</v>
      </c>
      <c r="N96" s="15">
        <f ca="1">SUMIFS(historico_incidencia_concello[[Ajuste]:[Ajuste]],historico_incidencia_concello[[NOME]:[NOME]],$B96,historico_incidencia_concello[[Fecha]:[Fecha]],N$4)</f>
        <v>0</v>
      </c>
      <c r="O96" s="15">
        <f ca="1">SUMIFS(historico_incidencia_concello[[Ajuste]:[Ajuste]],historico_incidencia_concello[[NOME]:[NOME]],$B96,historico_incidencia_concello[[Fecha]:[Fecha]],O$4)</f>
        <v>0</v>
      </c>
      <c r="P96" s="15">
        <f ca="1">SUMIFS(historico_incidencia_concello[[Ajuste]:[Ajuste]],historico_incidencia_concello[[NOME]:[NOME]],$B96,historico_incidencia_concello[[Fecha]:[Fecha]],P$4)</f>
        <v>0</v>
      </c>
      <c r="Q96" s="15">
        <f ca="1">SUMIFS(historico_incidencia_concello[[Ajuste]:[Ajuste]],historico_incidencia_concello[[NOME]:[NOME]],$B96,historico_incidencia_concello[[Fecha]:[Fecha]],Q$4)</f>
        <v>0</v>
      </c>
      <c r="R96" s="15">
        <f ca="1">SUMIFS(historico_incidencia_concello[[Ajuste]:[Ajuste]],historico_incidencia_concello[[NOME]:[NOME]],$B96,historico_incidencia_concello[[Fecha]:[Fecha]],R$4)</f>
        <v>0</v>
      </c>
      <c r="S96" s="15">
        <f ca="1">SUMIFS(historico_incidencia_concello[[Ajuste]:[Ajuste]],historico_incidencia_concello[[NOME]:[NOME]],$B96,historico_incidencia_concello[[Fecha]:[Fecha]],S$4)</f>
        <v>0</v>
      </c>
      <c r="T96" s="15">
        <f ca="1">SUMIFS(historico_incidencia_concello[[Ajuste]:[Ajuste]],historico_incidencia_concello[[NOME]:[NOME]],$B96,historico_incidencia_concello[[Fecha]:[Fecha]],T$4)</f>
        <v>0</v>
      </c>
      <c r="U96" s="15">
        <f ca="1">SUMIFS(historico_incidencia_concello[[Ajuste]:[Ajuste]],historico_incidencia_concello[[NOME]:[NOME]],$B96,historico_incidencia_concello[[Fecha]:[Fecha]],U$4)</f>
        <v>0</v>
      </c>
      <c r="V96" s="47">
        <f t="shared" ca="1" si="5"/>
        <v>0</v>
      </c>
      <c r="W96" s="28">
        <f t="shared" ca="1" si="6"/>
        <v>0</v>
      </c>
    </row>
    <row r="97" spans="1:23" x14ac:dyDescent="0.3">
      <c r="A97" s="11">
        <f>MATCH(B97,DatosConcello!C:C,0)</f>
        <v>131</v>
      </c>
      <c r="B97" s="11" t="s">
        <v>140</v>
      </c>
      <c r="C97" s="12" t="s">
        <v>451</v>
      </c>
      <c r="D97" s="12" t="s">
        <v>451</v>
      </c>
      <c r="E97" s="13">
        <v>1018</v>
      </c>
      <c r="F97" s="21">
        <f t="shared" ca="1" si="4"/>
        <v>227</v>
      </c>
      <c r="G97" s="15">
        <f ca="1">SUMIFS(historico_incidencia_concello[[Ajuste]:[Ajuste]],historico_incidencia_concello[[NOME]:[NOME]],$B97,historico_incidencia_concello[[Fecha]:[Fecha]],G$4)</f>
        <v>0</v>
      </c>
      <c r="H97" s="15">
        <f ca="1">SUMIFS(historico_incidencia_concello[[Ajuste]:[Ajuste]],historico_incidencia_concello[[NOME]:[NOME]],$B97,historico_incidencia_concello[[Fecha]:[Fecha]],H$4)</f>
        <v>0</v>
      </c>
      <c r="I97" s="15">
        <f ca="1">SUMIFS(historico_incidencia_concello[[Ajuste]:[Ajuste]],historico_incidencia_concello[[NOME]:[NOME]],$B97,historico_incidencia_concello[[Fecha]:[Fecha]],I$4)</f>
        <v>0</v>
      </c>
      <c r="J97" s="15">
        <f ca="1">SUMIFS(historico_incidencia_concello[[Ajuste]:[Ajuste]],historico_incidencia_concello[[NOME]:[NOME]],$B97,historico_incidencia_concello[[Fecha]:[Fecha]],J$4)</f>
        <v>0</v>
      </c>
      <c r="K97" s="15">
        <f ca="1">SUMIFS(historico_incidencia_concello[[Ajuste]:[Ajuste]],historico_incidencia_concello[[NOME]:[NOME]],$B97,historico_incidencia_concello[[Fecha]:[Fecha]],K$4)</f>
        <v>0</v>
      </c>
      <c r="L97" s="15">
        <f ca="1">SUMIFS(historico_incidencia_concello[[Ajuste]:[Ajuste]],historico_incidencia_concello[[NOME]:[NOME]],$B97,historico_incidencia_concello[[Fecha]:[Fecha]],L$4)</f>
        <v>0</v>
      </c>
      <c r="M97" s="15">
        <f ca="1">SUMIFS(historico_incidencia_concello[[Ajuste]:[Ajuste]],historico_incidencia_concello[[NOME]:[NOME]],$B97,historico_incidencia_concello[[Fecha]:[Fecha]],M$4)</f>
        <v>0</v>
      </c>
      <c r="N97" s="15">
        <f ca="1">SUMIFS(historico_incidencia_concello[[Ajuste]:[Ajuste]],historico_incidencia_concello[[NOME]:[NOME]],$B97,historico_incidencia_concello[[Fecha]:[Fecha]],N$4)</f>
        <v>0</v>
      </c>
      <c r="O97" s="15">
        <f ca="1">SUMIFS(historico_incidencia_concello[[Ajuste]:[Ajuste]],historico_incidencia_concello[[NOME]:[NOME]],$B97,historico_incidencia_concello[[Fecha]:[Fecha]],O$4)</f>
        <v>0</v>
      </c>
      <c r="P97" s="15">
        <f ca="1">SUMIFS(historico_incidencia_concello[[Ajuste]:[Ajuste]],historico_incidencia_concello[[NOME]:[NOME]],$B97,historico_incidencia_concello[[Fecha]:[Fecha]],P$4)</f>
        <v>0</v>
      </c>
      <c r="Q97" s="15">
        <f ca="1">SUMIFS(historico_incidencia_concello[[Ajuste]:[Ajuste]],historico_incidencia_concello[[NOME]:[NOME]],$B97,historico_incidencia_concello[[Fecha]:[Fecha]],Q$4)</f>
        <v>0</v>
      </c>
      <c r="R97" s="15">
        <f ca="1">SUMIFS(historico_incidencia_concello[[Ajuste]:[Ajuste]],historico_incidencia_concello[[NOME]:[NOME]],$B97,historico_incidencia_concello[[Fecha]:[Fecha]],R$4)</f>
        <v>0</v>
      </c>
      <c r="S97" s="15">
        <f ca="1">SUMIFS(historico_incidencia_concello[[Ajuste]:[Ajuste]],historico_incidencia_concello[[NOME]:[NOME]],$B97,historico_incidencia_concello[[Fecha]:[Fecha]],S$4)</f>
        <v>0</v>
      </c>
      <c r="T97" s="15">
        <f ca="1">SUMIFS(historico_incidencia_concello[[Ajuste]:[Ajuste]],historico_incidencia_concello[[NOME]:[NOME]],$B97,historico_incidencia_concello[[Fecha]:[Fecha]],T$4)</f>
        <v>0</v>
      </c>
      <c r="U97" s="15">
        <f ca="1">SUMIFS(historico_incidencia_concello[[Ajuste]:[Ajuste]],historico_incidencia_concello[[NOME]:[NOME]],$B97,historico_incidencia_concello[[Fecha]:[Fecha]],U$4)</f>
        <v>0</v>
      </c>
      <c r="V97" s="47">
        <f t="shared" ca="1" si="5"/>
        <v>0</v>
      </c>
      <c r="W97" s="29">
        <f t="shared" ca="1" si="6"/>
        <v>0</v>
      </c>
    </row>
    <row r="98" spans="1:23" x14ac:dyDescent="0.3">
      <c r="A98" s="8">
        <f>MATCH(B98,DatosConcello!C:C,0)</f>
        <v>132</v>
      </c>
      <c r="B98" s="8" t="s">
        <v>141</v>
      </c>
      <c r="C98" s="9" t="s">
        <v>451</v>
      </c>
      <c r="D98" s="9" t="s">
        <v>451</v>
      </c>
      <c r="E98" s="10">
        <v>5151</v>
      </c>
      <c r="F98" s="21">
        <f t="shared" ca="1" si="4"/>
        <v>96</v>
      </c>
      <c r="G98" s="15">
        <f ca="1">SUMIFS(historico_incidencia_concello[[Ajuste]:[Ajuste]],historico_incidencia_concello[[NOME]:[NOME]],$B98,historico_incidencia_concello[[Fecha]:[Fecha]],G$4)</f>
        <v>11</v>
      </c>
      <c r="H98" s="15">
        <f ca="1">SUMIFS(historico_incidencia_concello[[Ajuste]:[Ajuste]],historico_incidencia_concello[[NOME]:[NOME]],$B98,historico_incidencia_concello[[Fecha]:[Fecha]],H$4)</f>
        <v>5</v>
      </c>
      <c r="I98" s="15">
        <f ca="1">SUMIFS(historico_incidencia_concello[[Ajuste]:[Ajuste]],historico_incidencia_concello[[NOME]:[NOME]],$B98,historico_incidencia_concello[[Fecha]:[Fecha]],I$4)</f>
        <v>5</v>
      </c>
      <c r="J98" s="15">
        <f ca="1">SUMIFS(historico_incidencia_concello[[Ajuste]:[Ajuste]],historico_incidencia_concello[[NOME]:[NOME]],$B98,historico_incidencia_concello[[Fecha]:[Fecha]],J$4)</f>
        <v>5</v>
      </c>
      <c r="K98" s="15">
        <f ca="1">SUMIFS(historico_incidencia_concello[[Ajuste]:[Ajuste]],historico_incidencia_concello[[NOME]:[NOME]],$B98,historico_incidencia_concello[[Fecha]:[Fecha]],K$4)</f>
        <v>5</v>
      </c>
      <c r="L98" s="15">
        <f ca="1">SUMIFS(historico_incidencia_concello[[Ajuste]:[Ajuste]],historico_incidencia_concello[[NOME]:[NOME]],$B98,historico_incidencia_concello[[Fecha]:[Fecha]],L$4)</f>
        <v>11</v>
      </c>
      <c r="M98" s="15">
        <f ca="1">SUMIFS(historico_incidencia_concello[[Ajuste]:[Ajuste]],historico_incidencia_concello[[NOME]:[NOME]],$B98,historico_incidencia_concello[[Fecha]:[Fecha]],M$4)</f>
        <v>11</v>
      </c>
      <c r="N98" s="15">
        <f ca="1">SUMIFS(historico_incidencia_concello[[Ajuste]:[Ajuste]],historico_incidencia_concello[[NOME]:[NOME]],$B98,historico_incidencia_concello[[Fecha]:[Fecha]],N$4)</f>
        <v>11</v>
      </c>
      <c r="O98" s="15">
        <f ca="1">SUMIFS(historico_incidencia_concello[[Ajuste]:[Ajuste]],historico_incidencia_concello[[NOME]:[NOME]],$B98,historico_incidencia_concello[[Fecha]:[Fecha]],O$4)</f>
        <v>12</v>
      </c>
      <c r="P98" s="15">
        <f ca="1">SUMIFS(historico_incidencia_concello[[Ajuste]:[Ajuste]],historico_incidencia_concello[[NOME]:[NOME]],$B98,historico_incidencia_concello[[Fecha]:[Fecha]],P$4)</f>
        <v>13</v>
      </c>
      <c r="Q98" s="15">
        <f ca="1">SUMIFS(historico_incidencia_concello[[Ajuste]:[Ajuste]],historico_incidencia_concello[[NOME]:[NOME]],$B98,historico_incidencia_concello[[Fecha]:[Fecha]],Q$4)</f>
        <v>14</v>
      </c>
      <c r="R98" s="15">
        <f ca="1">SUMIFS(historico_incidencia_concello[[Ajuste]:[Ajuste]],historico_incidencia_concello[[NOME]:[NOME]],$B98,historico_incidencia_concello[[Fecha]:[Fecha]],R$4)</f>
        <v>12</v>
      </c>
      <c r="S98" s="15">
        <f ca="1">SUMIFS(historico_incidencia_concello[[Ajuste]:[Ajuste]],historico_incidencia_concello[[NOME]:[NOME]],$B98,historico_incidencia_concello[[Fecha]:[Fecha]],S$4)</f>
        <v>11</v>
      </c>
      <c r="T98" s="15">
        <f ca="1">SUMIFS(historico_incidencia_concello[[Ajuste]:[Ajuste]],historico_incidencia_concello[[NOME]:[NOME]],$B98,historico_incidencia_concello[[Fecha]:[Fecha]],T$4)</f>
        <v>5</v>
      </c>
      <c r="U98" s="15">
        <f ca="1">SUMIFS(historico_incidencia_concello[[Ajuste]:[Ajuste]],historico_incidencia_concello[[NOME]:[NOME]],$B98,historico_incidencia_concello[[Fecha]:[Fecha]],U$4)</f>
        <v>5</v>
      </c>
      <c r="V98" s="47">
        <f t="shared" ca="1" si="5"/>
        <v>0</v>
      </c>
      <c r="W98" s="28">
        <f t="shared" ca="1" si="6"/>
        <v>0.48611111111111105</v>
      </c>
    </row>
    <row r="99" spans="1:23" x14ac:dyDescent="0.3">
      <c r="A99" s="11">
        <f>MATCH(B99,DatosConcello!C:C,0)</f>
        <v>133</v>
      </c>
      <c r="B99" s="11" t="s">
        <v>142</v>
      </c>
      <c r="C99" s="12" t="s">
        <v>451</v>
      </c>
      <c r="D99" s="12" t="s">
        <v>451</v>
      </c>
      <c r="E99" s="13">
        <v>3388</v>
      </c>
      <c r="F99" s="21">
        <f t="shared" ca="1" si="4"/>
        <v>90</v>
      </c>
      <c r="G99" s="15">
        <f ca="1">SUMIFS(historico_incidencia_concello[[Ajuste]:[Ajuste]],historico_incidencia_concello[[NOME]:[NOME]],$B99,historico_incidencia_concello[[Fecha]:[Fecha]],G$4)</f>
        <v>5</v>
      </c>
      <c r="H99" s="15">
        <f ca="1">SUMIFS(historico_incidencia_concello[[Ajuste]:[Ajuste]],historico_incidencia_concello[[NOME]:[NOME]],$B99,historico_incidencia_concello[[Fecha]:[Fecha]],H$4)</f>
        <v>5</v>
      </c>
      <c r="I99" s="15">
        <f ca="1">SUMIFS(historico_incidencia_concello[[Ajuste]:[Ajuste]],historico_incidencia_concello[[NOME]:[NOME]],$B99,historico_incidencia_concello[[Fecha]:[Fecha]],I$4)</f>
        <v>5</v>
      </c>
      <c r="J99" s="15">
        <f ca="1">SUMIFS(historico_incidencia_concello[[Ajuste]:[Ajuste]],historico_incidencia_concello[[NOME]:[NOME]],$B99,historico_incidencia_concello[[Fecha]:[Fecha]],J$4)</f>
        <v>5</v>
      </c>
      <c r="K99" s="15">
        <f ca="1">SUMIFS(historico_incidencia_concello[[Ajuste]:[Ajuste]],historico_incidencia_concello[[NOME]:[NOME]],$B99,historico_incidencia_concello[[Fecha]:[Fecha]],K$4)</f>
        <v>5</v>
      </c>
      <c r="L99" s="15">
        <f ca="1">SUMIFS(historico_incidencia_concello[[Ajuste]:[Ajuste]],historico_incidencia_concello[[NOME]:[NOME]],$B99,historico_incidencia_concello[[Fecha]:[Fecha]],L$4)</f>
        <v>5</v>
      </c>
      <c r="M99" s="15">
        <f ca="1">SUMIFS(historico_incidencia_concello[[Ajuste]:[Ajuste]],historico_incidencia_concello[[NOME]:[NOME]],$B99,historico_incidencia_concello[[Fecha]:[Fecha]],M$4)</f>
        <v>5</v>
      </c>
      <c r="N99" s="15">
        <f ca="1">SUMIFS(historico_incidencia_concello[[Ajuste]:[Ajuste]],historico_incidencia_concello[[NOME]:[NOME]],$B99,historico_incidencia_concello[[Fecha]:[Fecha]],N$4)</f>
        <v>5</v>
      </c>
      <c r="O99" s="15">
        <f ca="1">SUMIFS(historico_incidencia_concello[[Ajuste]:[Ajuste]],historico_incidencia_concello[[NOME]:[NOME]],$B99,historico_incidencia_concello[[Fecha]:[Fecha]],O$4)</f>
        <v>5</v>
      </c>
      <c r="P99" s="15">
        <f ca="1">SUMIFS(historico_incidencia_concello[[Ajuste]:[Ajuste]],historico_incidencia_concello[[NOME]:[NOME]],$B99,historico_incidencia_concello[[Fecha]:[Fecha]],P$4)</f>
        <v>5</v>
      </c>
      <c r="Q99" s="15">
        <f ca="1">SUMIFS(historico_incidencia_concello[[Ajuste]:[Ajuste]],historico_incidencia_concello[[NOME]:[NOME]],$B99,historico_incidencia_concello[[Fecha]:[Fecha]],Q$4)</f>
        <v>5</v>
      </c>
      <c r="R99" s="15">
        <f ca="1">SUMIFS(historico_incidencia_concello[[Ajuste]:[Ajuste]],historico_incidencia_concello[[NOME]:[NOME]],$B99,historico_incidencia_concello[[Fecha]:[Fecha]],R$4)</f>
        <v>5</v>
      </c>
      <c r="S99" s="15">
        <f ca="1">SUMIFS(historico_incidencia_concello[[Ajuste]:[Ajuste]],historico_incidencia_concello[[NOME]:[NOME]],$B99,historico_incidencia_concello[[Fecha]:[Fecha]],S$4)</f>
        <v>10</v>
      </c>
      <c r="T99" s="15">
        <f ca="1">SUMIFS(historico_incidencia_concello[[Ajuste]:[Ajuste]],historico_incidencia_concello[[NOME]:[NOME]],$B99,historico_incidencia_concello[[Fecha]:[Fecha]],T$4)</f>
        <v>10</v>
      </c>
      <c r="U99" s="15">
        <f ca="1">SUMIFS(historico_incidencia_concello[[Ajuste]:[Ajuste]],historico_incidencia_concello[[NOME]:[NOME]],$B99,historico_incidencia_concello[[Fecha]:[Fecha]],U$4)</f>
        <v>10</v>
      </c>
      <c r="V99" s="47">
        <f t="shared" ca="1" si="5"/>
        <v>0</v>
      </c>
      <c r="W99" s="29">
        <f t="shared" ca="1" si="6"/>
        <v>1.4</v>
      </c>
    </row>
    <row r="100" spans="1:23" x14ac:dyDescent="0.3">
      <c r="A100" s="8">
        <f>MATCH(B100,DatosConcello!C:C,0)</f>
        <v>134</v>
      </c>
      <c r="B100" s="8" t="s">
        <v>143</v>
      </c>
      <c r="C100" s="9" t="s">
        <v>451</v>
      </c>
      <c r="D100" s="9" t="s">
        <v>451</v>
      </c>
      <c r="E100" s="10">
        <v>2542</v>
      </c>
      <c r="F100" s="21">
        <f t="shared" ca="1" si="4"/>
        <v>96</v>
      </c>
      <c r="G100" s="15">
        <f ca="1">SUMIFS(historico_incidencia_concello[[Ajuste]:[Ajuste]],historico_incidencia_concello[[NOME]:[NOME]],$B100,historico_incidencia_concello[[Fecha]:[Fecha]],G$4)</f>
        <v>5</v>
      </c>
      <c r="H100" s="15">
        <f ca="1">SUMIFS(historico_incidencia_concello[[Ajuste]:[Ajuste]],historico_incidencia_concello[[NOME]:[NOME]],$B100,historico_incidencia_concello[[Fecha]:[Fecha]],H$4)</f>
        <v>5</v>
      </c>
      <c r="I100" s="15">
        <f ca="1">SUMIFS(historico_incidencia_concello[[Ajuste]:[Ajuste]],historico_incidencia_concello[[NOME]:[NOME]],$B100,historico_incidencia_concello[[Fecha]:[Fecha]],I$4)</f>
        <v>0</v>
      </c>
      <c r="J100" s="15">
        <f ca="1">SUMIFS(historico_incidencia_concello[[Ajuste]:[Ajuste]],historico_incidencia_concello[[NOME]:[NOME]],$B100,historico_incidencia_concello[[Fecha]:[Fecha]],J$4)</f>
        <v>5</v>
      </c>
      <c r="K100" s="15">
        <f ca="1">SUMIFS(historico_incidencia_concello[[Ajuste]:[Ajuste]],historico_incidencia_concello[[NOME]:[NOME]],$B100,historico_incidencia_concello[[Fecha]:[Fecha]],K$4)</f>
        <v>5</v>
      </c>
      <c r="L100" s="15">
        <f ca="1">SUMIFS(historico_incidencia_concello[[Ajuste]:[Ajuste]],historico_incidencia_concello[[NOME]:[NOME]],$B100,historico_incidencia_concello[[Fecha]:[Fecha]],L$4)</f>
        <v>5</v>
      </c>
      <c r="M100" s="15">
        <f ca="1">SUMIFS(historico_incidencia_concello[[Ajuste]:[Ajuste]],historico_incidencia_concello[[NOME]:[NOME]],$B100,historico_incidencia_concello[[Fecha]:[Fecha]],M$4)</f>
        <v>5</v>
      </c>
      <c r="N100" s="15">
        <f ca="1">SUMIFS(historico_incidencia_concello[[Ajuste]:[Ajuste]],historico_incidencia_concello[[NOME]:[NOME]],$B100,historico_incidencia_concello[[Fecha]:[Fecha]],N$4)</f>
        <v>5</v>
      </c>
      <c r="O100" s="15">
        <f ca="1">SUMIFS(historico_incidencia_concello[[Ajuste]:[Ajuste]],historico_incidencia_concello[[NOME]:[NOME]],$B100,historico_incidencia_concello[[Fecha]:[Fecha]],O$4)</f>
        <v>5</v>
      </c>
      <c r="P100" s="15">
        <f ca="1">SUMIFS(historico_incidencia_concello[[Ajuste]:[Ajuste]],historico_incidencia_concello[[NOME]:[NOME]],$B100,historico_incidencia_concello[[Fecha]:[Fecha]],P$4)</f>
        <v>5</v>
      </c>
      <c r="Q100" s="15">
        <f ca="1">SUMIFS(historico_incidencia_concello[[Ajuste]:[Ajuste]],historico_incidencia_concello[[NOME]:[NOME]],$B100,historico_incidencia_concello[[Fecha]:[Fecha]],Q$4)</f>
        <v>5</v>
      </c>
      <c r="R100" s="15">
        <f ca="1">SUMIFS(historico_incidencia_concello[[Ajuste]:[Ajuste]],historico_incidencia_concello[[NOME]:[NOME]],$B100,historico_incidencia_concello[[Fecha]:[Fecha]],R$4)</f>
        <v>5</v>
      </c>
      <c r="S100" s="15">
        <f ca="1">SUMIFS(historico_incidencia_concello[[Ajuste]:[Ajuste]],historico_incidencia_concello[[NOME]:[NOME]],$B100,historico_incidencia_concello[[Fecha]:[Fecha]],S$4)</f>
        <v>5</v>
      </c>
      <c r="T100" s="15">
        <f ca="1">SUMIFS(historico_incidencia_concello[[Ajuste]:[Ajuste]],historico_incidencia_concello[[NOME]:[NOME]],$B100,historico_incidencia_concello[[Fecha]:[Fecha]],T$4)</f>
        <v>5</v>
      </c>
      <c r="U100" s="15">
        <f ca="1">SUMIFS(historico_incidencia_concello[[Ajuste]:[Ajuste]],historico_incidencia_concello[[NOME]:[NOME]],$B100,historico_incidencia_concello[[Fecha]:[Fecha]],U$4)</f>
        <v>5</v>
      </c>
      <c r="V100" s="47">
        <f t="shared" ca="1" si="5"/>
        <v>0</v>
      </c>
      <c r="W100" s="28">
        <f t="shared" ca="1" si="6"/>
        <v>1</v>
      </c>
    </row>
    <row r="101" spans="1:23" x14ac:dyDescent="0.3">
      <c r="A101" s="11">
        <f>MATCH(B101,DatosConcello!C:C,0)</f>
        <v>135</v>
      </c>
      <c r="B101" s="11" t="s">
        <v>144</v>
      </c>
      <c r="C101" s="12" t="s">
        <v>451</v>
      </c>
      <c r="D101" s="12" t="s">
        <v>451</v>
      </c>
      <c r="E101" s="13">
        <v>1779</v>
      </c>
      <c r="F101" s="21">
        <f t="shared" ca="1" si="4"/>
        <v>96</v>
      </c>
      <c r="G101" s="15">
        <f ca="1">SUMIFS(historico_incidencia_concello[[Ajuste]:[Ajuste]],historico_incidencia_concello[[NOME]:[NOME]],$B101,historico_incidencia_concello[[Fecha]:[Fecha]],G$4)</f>
        <v>5</v>
      </c>
      <c r="H101" s="15">
        <f ca="1">SUMIFS(historico_incidencia_concello[[Ajuste]:[Ajuste]],historico_incidencia_concello[[NOME]:[NOME]],$B101,historico_incidencia_concello[[Fecha]:[Fecha]],H$4)</f>
        <v>5</v>
      </c>
      <c r="I101" s="15">
        <f ca="1">SUMIFS(historico_incidencia_concello[[Ajuste]:[Ajuste]],historico_incidencia_concello[[NOME]:[NOME]],$B101,historico_incidencia_concello[[Fecha]:[Fecha]],I$4)</f>
        <v>5</v>
      </c>
      <c r="J101" s="15">
        <f ca="1">SUMIFS(historico_incidencia_concello[[Ajuste]:[Ajuste]],historico_incidencia_concello[[NOME]:[NOME]],$B101,historico_incidencia_concello[[Fecha]:[Fecha]],J$4)</f>
        <v>5</v>
      </c>
      <c r="K101" s="15">
        <f ca="1">SUMIFS(historico_incidencia_concello[[Ajuste]:[Ajuste]],historico_incidencia_concello[[NOME]:[NOME]],$B101,historico_incidencia_concello[[Fecha]:[Fecha]],K$4)</f>
        <v>5</v>
      </c>
      <c r="L101" s="15">
        <f ca="1">SUMIFS(historico_incidencia_concello[[Ajuste]:[Ajuste]],historico_incidencia_concello[[NOME]:[NOME]],$B101,historico_incidencia_concello[[Fecha]:[Fecha]],L$4)</f>
        <v>5</v>
      </c>
      <c r="M101" s="15">
        <f ca="1">SUMIFS(historico_incidencia_concello[[Ajuste]:[Ajuste]],historico_incidencia_concello[[NOME]:[NOME]],$B101,historico_incidencia_concello[[Fecha]:[Fecha]],M$4)</f>
        <v>5</v>
      </c>
      <c r="N101" s="15">
        <f ca="1">SUMIFS(historico_incidencia_concello[[Ajuste]:[Ajuste]],historico_incidencia_concello[[NOME]:[NOME]],$B101,historico_incidencia_concello[[Fecha]:[Fecha]],N$4)</f>
        <v>5</v>
      </c>
      <c r="O101" s="15">
        <f ca="1">SUMIFS(historico_incidencia_concello[[Ajuste]:[Ajuste]],historico_incidencia_concello[[NOME]:[NOME]],$B101,historico_incidencia_concello[[Fecha]:[Fecha]],O$4)</f>
        <v>5</v>
      </c>
      <c r="P101" s="15">
        <f ca="1">SUMIFS(historico_incidencia_concello[[Ajuste]:[Ajuste]],historico_incidencia_concello[[NOME]:[NOME]],$B101,historico_incidencia_concello[[Fecha]:[Fecha]],P$4)</f>
        <v>5</v>
      </c>
      <c r="Q101" s="15">
        <f ca="1">SUMIFS(historico_incidencia_concello[[Ajuste]:[Ajuste]],historico_incidencia_concello[[NOME]:[NOME]],$B101,historico_incidencia_concello[[Fecha]:[Fecha]],Q$4)</f>
        <v>5</v>
      </c>
      <c r="R101" s="15">
        <f ca="1">SUMIFS(historico_incidencia_concello[[Ajuste]:[Ajuste]],historico_incidencia_concello[[NOME]:[NOME]],$B101,historico_incidencia_concello[[Fecha]:[Fecha]],R$4)</f>
        <v>5</v>
      </c>
      <c r="S101" s="15">
        <f ca="1">SUMIFS(historico_incidencia_concello[[Ajuste]:[Ajuste]],historico_incidencia_concello[[NOME]:[NOME]],$B101,historico_incidencia_concello[[Fecha]:[Fecha]],S$4)</f>
        <v>5</v>
      </c>
      <c r="T101" s="15">
        <f ca="1">SUMIFS(historico_incidencia_concello[[Ajuste]:[Ajuste]],historico_incidencia_concello[[NOME]:[NOME]],$B101,historico_incidencia_concello[[Fecha]:[Fecha]],T$4)</f>
        <v>5</v>
      </c>
      <c r="U101" s="15">
        <f ca="1">SUMIFS(historico_incidencia_concello[[Ajuste]:[Ajuste]],historico_incidencia_concello[[NOME]:[NOME]],$B101,historico_incidencia_concello[[Fecha]:[Fecha]],U$4)</f>
        <v>5</v>
      </c>
      <c r="V101" s="47">
        <f t="shared" ca="1" si="5"/>
        <v>0</v>
      </c>
      <c r="W101" s="29">
        <f t="shared" ca="1" si="6"/>
        <v>1</v>
      </c>
    </row>
    <row r="102" spans="1:23" x14ac:dyDescent="0.3">
      <c r="A102" s="8">
        <f>MATCH(B102,DatosConcello!C:C,0)</f>
        <v>136</v>
      </c>
      <c r="B102" s="8" t="s">
        <v>145</v>
      </c>
      <c r="C102" s="9" t="s">
        <v>451</v>
      </c>
      <c r="D102" s="9" t="s">
        <v>451</v>
      </c>
      <c r="E102" s="10">
        <v>1366</v>
      </c>
      <c r="F102" s="21">
        <f t="shared" ca="1" si="4"/>
        <v>96</v>
      </c>
      <c r="G102" s="15">
        <f ca="1">SUMIFS(historico_incidencia_concello[[Ajuste]:[Ajuste]],historico_incidencia_concello[[NOME]:[NOME]],$B102,historico_incidencia_concello[[Fecha]:[Fecha]],G$4)</f>
        <v>5</v>
      </c>
      <c r="H102" s="15">
        <f ca="1">SUMIFS(historico_incidencia_concello[[Ajuste]:[Ajuste]],historico_incidencia_concello[[NOME]:[NOME]],$B102,historico_incidencia_concello[[Fecha]:[Fecha]],H$4)</f>
        <v>5</v>
      </c>
      <c r="I102" s="15">
        <f ca="1">SUMIFS(historico_incidencia_concello[[Ajuste]:[Ajuste]],historico_incidencia_concello[[NOME]:[NOME]],$B102,historico_incidencia_concello[[Fecha]:[Fecha]],I$4)</f>
        <v>5</v>
      </c>
      <c r="J102" s="15">
        <f ca="1">SUMIFS(historico_incidencia_concello[[Ajuste]:[Ajuste]],historico_incidencia_concello[[NOME]:[NOME]],$B102,historico_incidencia_concello[[Fecha]:[Fecha]],J$4)</f>
        <v>5</v>
      </c>
      <c r="K102" s="15">
        <f ca="1">SUMIFS(historico_incidencia_concello[[Ajuste]:[Ajuste]],historico_incidencia_concello[[NOME]:[NOME]],$B102,historico_incidencia_concello[[Fecha]:[Fecha]],K$4)</f>
        <v>5</v>
      </c>
      <c r="L102" s="15">
        <f ca="1">SUMIFS(historico_incidencia_concello[[Ajuste]:[Ajuste]],historico_incidencia_concello[[NOME]:[NOME]],$B102,historico_incidencia_concello[[Fecha]:[Fecha]],L$4)</f>
        <v>5</v>
      </c>
      <c r="M102" s="15">
        <f ca="1">SUMIFS(historico_incidencia_concello[[Ajuste]:[Ajuste]],historico_incidencia_concello[[NOME]:[NOME]],$B102,historico_incidencia_concello[[Fecha]:[Fecha]],M$4)</f>
        <v>5</v>
      </c>
      <c r="N102" s="15">
        <f ca="1">SUMIFS(historico_incidencia_concello[[Ajuste]:[Ajuste]],historico_incidencia_concello[[NOME]:[NOME]],$B102,historico_incidencia_concello[[Fecha]:[Fecha]],N$4)</f>
        <v>5</v>
      </c>
      <c r="O102" s="15">
        <f ca="1">SUMIFS(historico_incidencia_concello[[Ajuste]:[Ajuste]],historico_incidencia_concello[[NOME]:[NOME]],$B102,historico_incidencia_concello[[Fecha]:[Fecha]],O$4)</f>
        <v>5</v>
      </c>
      <c r="P102" s="15">
        <f ca="1">SUMIFS(historico_incidencia_concello[[Ajuste]:[Ajuste]],historico_incidencia_concello[[NOME]:[NOME]],$B102,historico_incidencia_concello[[Fecha]:[Fecha]],P$4)</f>
        <v>5</v>
      </c>
      <c r="Q102" s="15">
        <f ca="1">SUMIFS(historico_incidencia_concello[[Ajuste]:[Ajuste]],historico_incidencia_concello[[NOME]:[NOME]],$B102,historico_incidencia_concello[[Fecha]:[Fecha]],Q$4)</f>
        <v>5</v>
      </c>
      <c r="R102" s="15">
        <f ca="1">SUMIFS(historico_incidencia_concello[[Ajuste]:[Ajuste]],historico_incidencia_concello[[NOME]:[NOME]],$B102,historico_incidencia_concello[[Fecha]:[Fecha]],R$4)</f>
        <v>5</v>
      </c>
      <c r="S102" s="15">
        <f ca="1">SUMIFS(historico_incidencia_concello[[Ajuste]:[Ajuste]],historico_incidencia_concello[[NOME]:[NOME]],$B102,historico_incidencia_concello[[Fecha]:[Fecha]],S$4)</f>
        <v>5</v>
      </c>
      <c r="T102" s="15">
        <f ca="1">SUMIFS(historico_incidencia_concello[[Ajuste]:[Ajuste]],historico_incidencia_concello[[NOME]:[NOME]],$B102,historico_incidencia_concello[[Fecha]:[Fecha]],T$4)</f>
        <v>5</v>
      </c>
      <c r="U102" s="15">
        <f ca="1">SUMIFS(historico_incidencia_concello[[Ajuste]:[Ajuste]],historico_incidencia_concello[[NOME]:[NOME]],$B102,historico_incidencia_concello[[Fecha]:[Fecha]],U$4)</f>
        <v>5</v>
      </c>
      <c r="V102" s="47">
        <f t="shared" ca="1" si="5"/>
        <v>0</v>
      </c>
      <c r="W102" s="28">
        <f t="shared" ca="1" si="6"/>
        <v>1</v>
      </c>
    </row>
    <row r="103" spans="1:23" x14ac:dyDescent="0.3">
      <c r="A103" s="11">
        <f>MATCH(B103,DatosConcello!C:C,0)</f>
        <v>137</v>
      </c>
      <c r="B103" s="11" t="s">
        <v>146</v>
      </c>
      <c r="C103" s="12" t="s">
        <v>451</v>
      </c>
      <c r="D103" s="12" t="s">
        <v>451</v>
      </c>
      <c r="E103" s="13">
        <v>3002</v>
      </c>
      <c r="F103" s="21">
        <f t="shared" ca="1" si="4"/>
        <v>227</v>
      </c>
      <c r="G103" s="15">
        <f ca="1">SUMIFS(historico_incidencia_concello[[Ajuste]:[Ajuste]],historico_incidencia_concello[[NOME]:[NOME]],$B103,historico_incidencia_concello[[Fecha]:[Fecha]],G$4)</f>
        <v>5</v>
      </c>
      <c r="H103" s="15">
        <f ca="1">SUMIFS(historico_incidencia_concello[[Ajuste]:[Ajuste]],historico_incidencia_concello[[NOME]:[NOME]],$B103,historico_incidencia_concello[[Fecha]:[Fecha]],H$4)</f>
        <v>5</v>
      </c>
      <c r="I103" s="15">
        <f ca="1">SUMIFS(historico_incidencia_concello[[Ajuste]:[Ajuste]],historico_incidencia_concello[[NOME]:[NOME]],$B103,historico_incidencia_concello[[Fecha]:[Fecha]],I$4)</f>
        <v>5</v>
      </c>
      <c r="J103" s="15">
        <f ca="1">SUMIFS(historico_incidencia_concello[[Ajuste]:[Ajuste]],historico_incidencia_concello[[NOME]:[NOME]],$B103,historico_incidencia_concello[[Fecha]:[Fecha]],J$4)</f>
        <v>5</v>
      </c>
      <c r="K103" s="15">
        <f ca="1">SUMIFS(historico_incidencia_concello[[Ajuste]:[Ajuste]],historico_incidencia_concello[[NOME]:[NOME]],$B103,historico_incidencia_concello[[Fecha]:[Fecha]],K$4)</f>
        <v>5</v>
      </c>
      <c r="L103" s="15">
        <f ca="1">SUMIFS(historico_incidencia_concello[[Ajuste]:[Ajuste]],historico_incidencia_concello[[NOME]:[NOME]],$B103,historico_incidencia_concello[[Fecha]:[Fecha]],L$4)</f>
        <v>5</v>
      </c>
      <c r="M103" s="15">
        <f ca="1">SUMIFS(historico_incidencia_concello[[Ajuste]:[Ajuste]],historico_incidencia_concello[[NOME]:[NOME]],$B103,historico_incidencia_concello[[Fecha]:[Fecha]],M$4)</f>
        <v>5</v>
      </c>
      <c r="N103" s="15">
        <f ca="1">SUMIFS(historico_incidencia_concello[[Ajuste]:[Ajuste]],historico_incidencia_concello[[NOME]:[NOME]],$B103,historico_incidencia_concello[[Fecha]:[Fecha]],N$4)</f>
        <v>0</v>
      </c>
      <c r="O103" s="15">
        <f ca="1">SUMIFS(historico_incidencia_concello[[Ajuste]:[Ajuste]],historico_incidencia_concello[[NOME]:[NOME]],$B103,historico_incidencia_concello[[Fecha]:[Fecha]],O$4)</f>
        <v>0</v>
      </c>
      <c r="P103" s="15">
        <f ca="1">SUMIFS(historico_incidencia_concello[[Ajuste]:[Ajuste]],historico_incidencia_concello[[NOME]:[NOME]],$B103,historico_incidencia_concello[[Fecha]:[Fecha]],P$4)</f>
        <v>0</v>
      </c>
      <c r="Q103" s="15">
        <f ca="1">SUMIFS(historico_incidencia_concello[[Ajuste]:[Ajuste]],historico_incidencia_concello[[NOME]:[NOME]],$B103,historico_incidencia_concello[[Fecha]:[Fecha]],Q$4)</f>
        <v>0</v>
      </c>
      <c r="R103" s="15">
        <f ca="1">SUMIFS(historico_incidencia_concello[[Ajuste]:[Ajuste]],historico_incidencia_concello[[NOME]:[NOME]],$B103,historico_incidencia_concello[[Fecha]:[Fecha]],R$4)</f>
        <v>0</v>
      </c>
      <c r="S103" s="15">
        <f ca="1">SUMIFS(historico_incidencia_concello[[Ajuste]:[Ajuste]],historico_incidencia_concello[[NOME]:[NOME]],$B103,historico_incidencia_concello[[Fecha]:[Fecha]],S$4)</f>
        <v>0</v>
      </c>
      <c r="T103" s="15">
        <f ca="1">SUMIFS(historico_incidencia_concello[[Ajuste]:[Ajuste]],historico_incidencia_concello[[NOME]:[NOME]],$B103,historico_incidencia_concello[[Fecha]:[Fecha]],T$4)</f>
        <v>0</v>
      </c>
      <c r="U103" s="15">
        <f ca="1">SUMIFS(historico_incidencia_concello[[Ajuste]:[Ajuste]],historico_incidencia_concello[[NOME]:[NOME]],$B103,historico_incidencia_concello[[Fecha]:[Fecha]],U$4)</f>
        <v>0</v>
      </c>
      <c r="V103" s="47">
        <f t="shared" ca="1" si="5"/>
        <v>0</v>
      </c>
      <c r="W103" s="29">
        <f t="shared" ca="1" si="6"/>
        <v>0</v>
      </c>
    </row>
    <row r="104" spans="1:23" x14ac:dyDescent="0.3">
      <c r="A104" s="8">
        <f>MATCH(B104,DatosConcello!C:C,0)</f>
        <v>138</v>
      </c>
      <c r="B104" s="8" t="s">
        <v>147</v>
      </c>
      <c r="C104" s="9" t="s">
        <v>451</v>
      </c>
      <c r="D104" s="9" t="s">
        <v>451</v>
      </c>
      <c r="E104" s="10">
        <v>1001</v>
      </c>
      <c r="F104" s="21">
        <f t="shared" ca="1" si="4"/>
        <v>227</v>
      </c>
      <c r="G104" s="15">
        <f ca="1">SUMIFS(historico_incidencia_concello[[Ajuste]:[Ajuste]],historico_incidencia_concello[[NOME]:[NOME]],$B104,historico_incidencia_concello[[Fecha]:[Fecha]],G$4)</f>
        <v>0</v>
      </c>
      <c r="H104" s="15">
        <f ca="1">SUMIFS(historico_incidencia_concello[[Ajuste]:[Ajuste]],historico_incidencia_concello[[NOME]:[NOME]],$B104,historico_incidencia_concello[[Fecha]:[Fecha]],H$4)</f>
        <v>0</v>
      </c>
      <c r="I104" s="15">
        <f ca="1">SUMIFS(historico_incidencia_concello[[Ajuste]:[Ajuste]],historico_incidencia_concello[[NOME]:[NOME]],$B104,historico_incidencia_concello[[Fecha]:[Fecha]],I$4)</f>
        <v>0</v>
      </c>
      <c r="J104" s="15">
        <f ca="1">SUMIFS(historico_incidencia_concello[[Ajuste]:[Ajuste]],historico_incidencia_concello[[NOME]:[NOME]],$B104,historico_incidencia_concello[[Fecha]:[Fecha]],J$4)</f>
        <v>0</v>
      </c>
      <c r="K104" s="15">
        <f ca="1">SUMIFS(historico_incidencia_concello[[Ajuste]:[Ajuste]],historico_incidencia_concello[[NOME]:[NOME]],$B104,historico_incidencia_concello[[Fecha]:[Fecha]],K$4)</f>
        <v>0</v>
      </c>
      <c r="L104" s="15">
        <f ca="1">SUMIFS(historico_incidencia_concello[[Ajuste]:[Ajuste]],historico_incidencia_concello[[NOME]:[NOME]],$B104,historico_incidencia_concello[[Fecha]:[Fecha]],L$4)</f>
        <v>0</v>
      </c>
      <c r="M104" s="15">
        <f ca="1">SUMIFS(historico_incidencia_concello[[Ajuste]:[Ajuste]],historico_incidencia_concello[[NOME]:[NOME]],$B104,historico_incidencia_concello[[Fecha]:[Fecha]],M$4)</f>
        <v>0</v>
      </c>
      <c r="N104" s="15">
        <f ca="1">SUMIFS(historico_incidencia_concello[[Ajuste]:[Ajuste]],historico_incidencia_concello[[NOME]:[NOME]],$B104,historico_incidencia_concello[[Fecha]:[Fecha]],N$4)</f>
        <v>0</v>
      </c>
      <c r="O104" s="15">
        <f ca="1">SUMIFS(historico_incidencia_concello[[Ajuste]:[Ajuste]],historico_incidencia_concello[[NOME]:[NOME]],$B104,historico_incidencia_concello[[Fecha]:[Fecha]],O$4)</f>
        <v>0</v>
      </c>
      <c r="P104" s="15">
        <f ca="1">SUMIFS(historico_incidencia_concello[[Ajuste]:[Ajuste]],historico_incidencia_concello[[NOME]:[NOME]],$B104,historico_incidencia_concello[[Fecha]:[Fecha]],P$4)</f>
        <v>0</v>
      </c>
      <c r="Q104" s="15">
        <f ca="1">SUMIFS(historico_incidencia_concello[[Ajuste]:[Ajuste]],historico_incidencia_concello[[NOME]:[NOME]],$B104,historico_incidencia_concello[[Fecha]:[Fecha]],Q$4)</f>
        <v>0</v>
      </c>
      <c r="R104" s="15">
        <f ca="1">SUMIFS(historico_incidencia_concello[[Ajuste]:[Ajuste]],historico_incidencia_concello[[NOME]:[NOME]],$B104,historico_incidencia_concello[[Fecha]:[Fecha]],R$4)</f>
        <v>0</v>
      </c>
      <c r="S104" s="15">
        <f ca="1">SUMIFS(historico_incidencia_concello[[Ajuste]:[Ajuste]],historico_incidencia_concello[[NOME]:[NOME]],$B104,historico_incidencia_concello[[Fecha]:[Fecha]],S$4)</f>
        <v>0</v>
      </c>
      <c r="T104" s="15">
        <f ca="1">SUMIFS(historico_incidencia_concello[[Ajuste]:[Ajuste]],historico_incidencia_concello[[NOME]:[NOME]],$B104,historico_incidencia_concello[[Fecha]:[Fecha]],T$4)</f>
        <v>0</v>
      </c>
      <c r="U104" s="15">
        <f ca="1">SUMIFS(historico_incidencia_concello[[Ajuste]:[Ajuste]],historico_incidencia_concello[[NOME]:[NOME]],$B104,historico_incidencia_concello[[Fecha]:[Fecha]],U$4)</f>
        <v>0</v>
      </c>
      <c r="V104" s="47">
        <f t="shared" ca="1" si="5"/>
        <v>0</v>
      </c>
      <c r="W104" s="28">
        <f t="shared" ca="1" si="6"/>
        <v>0</v>
      </c>
    </row>
    <row r="105" spans="1:23" x14ac:dyDescent="0.3">
      <c r="A105" s="11">
        <f>MATCH(B105,DatosConcello!C:C,0)</f>
        <v>140</v>
      </c>
      <c r="B105" s="11" t="s">
        <v>149</v>
      </c>
      <c r="C105" s="12" t="s">
        <v>451</v>
      </c>
      <c r="D105" s="12" t="s">
        <v>451</v>
      </c>
      <c r="E105" s="13">
        <v>1648</v>
      </c>
      <c r="F105" s="21">
        <f t="shared" ca="1" si="4"/>
        <v>227</v>
      </c>
      <c r="G105" s="15">
        <f ca="1">SUMIFS(historico_incidencia_concello[[Ajuste]:[Ajuste]],historico_incidencia_concello[[NOME]:[NOME]],$B105,historico_incidencia_concello[[Fecha]:[Fecha]],G$4)</f>
        <v>5</v>
      </c>
      <c r="H105" s="15">
        <f ca="1">SUMIFS(historico_incidencia_concello[[Ajuste]:[Ajuste]],historico_incidencia_concello[[NOME]:[NOME]],$B105,historico_incidencia_concello[[Fecha]:[Fecha]],H$4)</f>
        <v>5</v>
      </c>
      <c r="I105" s="15">
        <f ca="1">SUMIFS(historico_incidencia_concello[[Ajuste]:[Ajuste]],historico_incidencia_concello[[NOME]:[NOME]],$B105,historico_incidencia_concello[[Fecha]:[Fecha]],I$4)</f>
        <v>5</v>
      </c>
      <c r="J105" s="15">
        <f ca="1">SUMIFS(historico_incidencia_concello[[Ajuste]:[Ajuste]],historico_incidencia_concello[[NOME]:[NOME]],$B105,historico_incidencia_concello[[Fecha]:[Fecha]],J$4)</f>
        <v>5</v>
      </c>
      <c r="K105" s="15">
        <f ca="1">SUMIFS(historico_incidencia_concello[[Ajuste]:[Ajuste]],historico_incidencia_concello[[NOME]:[NOME]],$B105,historico_incidencia_concello[[Fecha]:[Fecha]],K$4)</f>
        <v>5</v>
      </c>
      <c r="L105" s="15">
        <f ca="1">SUMIFS(historico_incidencia_concello[[Ajuste]:[Ajuste]],historico_incidencia_concello[[NOME]:[NOME]],$B105,historico_incidencia_concello[[Fecha]:[Fecha]],L$4)</f>
        <v>0</v>
      </c>
      <c r="M105" s="15">
        <f ca="1">SUMIFS(historico_incidencia_concello[[Ajuste]:[Ajuste]],historico_incidencia_concello[[NOME]:[NOME]],$B105,historico_incidencia_concello[[Fecha]:[Fecha]],M$4)</f>
        <v>0</v>
      </c>
      <c r="N105" s="15">
        <f ca="1">SUMIFS(historico_incidencia_concello[[Ajuste]:[Ajuste]],historico_incidencia_concello[[NOME]:[NOME]],$B105,historico_incidencia_concello[[Fecha]:[Fecha]],N$4)</f>
        <v>0</v>
      </c>
      <c r="O105" s="15">
        <f ca="1">SUMIFS(historico_incidencia_concello[[Ajuste]:[Ajuste]],historico_incidencia_concello[[NOME]:[NOME]],$B105,historico_incidencia_concello[[Fecha]:[Fecha]],O$4)</f>
        <v>0</v>
      </c>
      <c r="P105" s="15">
        <f ca="1">SUMIFS(historico_incidencia_concello[[Ajuste]:[Ajuste]],historico_incidencia_concello[[NOME]:[NOME]],$B105,historico_incidencia_concello[[Fecha]:[Fecha]],P$4)</f>
        <v>0</v>
      </c>
      <c r="Q105" s="15">
        <f ca="1">SUMIFS(historico_incidencia_concello[[Ajuste]:[Ajuste]],historico_incidencia_concello[[NOME]:[NOME]],$B105,historico_incidencia_concello[[Fecha]:[Fecha]],Q$4)</f>
        <v>0</v>
      </c>
      <c r="R105" s="15">
        <f ca="1">SUMIFS(historico_incidencia_concello[[Ajuste]:[Ajuste]],historico_incidencia_concello[[NOME]:[NOME]],$B105,historico_incidencia_concello[[Fecha]:[Fecha]],R$4)</f>
        <v>0</v>
      </c>
      <c r="S105" s="15">
        <f ca="1">SUMIFS(historico_incidencia_concello[[Ajuste]:[Ajuste]],historico_incidencia_concello[[NOME]:[NOME]],$B105,historico_incidencia_concello[[Fecha]:[Fecha]],S$4)</f>
        <v>0</v>
      </c>
      <c r="T105" s="15">
        <f ca="1">SUMIFS(historico_incidencia_concello[[Ajuste]:[Ajuste]],historico_incidencia_concello[[NOME]:[NOME]],$B105,historico_incidencia_concello[[Fecha]:[Fecha]],T$4)</f>
        <v>0</v>
      </c>
      <c r="U105" s="15">
        <f ca="1">SUMIFS(historico_incidencia_concello[[Ajuste]:[Ajuste]],historico_incidencia_concello[[NOME]:[NOME]],$B105,historico_incidencia_concello[[Fecha]:[Fecha]],U$4)</f>
        <v>0</v>
      </c>
      <c r="V105" s="47">
        <f t="shared" ca="1" si="5"/>
        <v>0</v>
      </c>
      <c r="W105" s="29">
        <f t="shared" ca="1" si="6"/>
        <v>0</v>
      </c>
    </row>
    <row r="106" spans="1:23" x14ac:dyDescent="0.3">
      <c r="A106" s="8">
        <f>MATCH(B106,DatosConcello!C:C,0)</f>
        <v>139</v>
      </c>
      <c r="B106" s="8" t="s">
        <v>148</v>
      </c>
      <c r="C106" s="9" t="s">
        <v>451</v>
      </c>
      <c r="D106" s="9" t="s">
        <v>451</v>
      </c>
      <c r="E106" s="10">
        <v>1609</v>
      </c>
      <c r="F106" s="21">
        <f t="shared" ca="1" si="4"/>
        <v>227</v>
      </c>
      <c r="G106" s="15">
        <f ca="1">SUMIFS(historico_incidencia_concello[[Ajuste]:[Ajuste]],historico_incidencia_concello[[NOME]:[NOME]],$B106,historico_incidencia_concello[[Fecha]:[Fecha]],G$4)</f>
        <v>5</v>
      </c>
      <c r="H106" s="15">
        <f ca="1">SUMIFS(historico_incidencia_concello[[Ajuste]:[Ajuste]],historico_incidencia_concello[[NOME]:[NOME]],$B106,historico_incidencia_concello[[Fecha]:[Fecha]],H$4)</f>
        <v>5</v>
      </c>
      <c r="I106" s="15">
        <f ca="1">SUMIFS(historico_incidencia_concello[[Ajuste]:[Ajuste]],historico_incidencia_concello[[NOME]:[NOME]],$B106,historico_incidencia_concello[[Fecha]:[Fecha]],I$4)</f>
        <v>5</v>
      </c>
      <c r="J106" s="15">
        <f ca="1">SUMIFS(historico_incidencia_concello[[Ajuste]:[Ajuste]],historico_incidencia_concello[[NOME]:[NOME]],$B106,historico_incidencia_concello[[Fecha]:[Fecha]],J$4)</f>
        <v>5</v>
      </c>
      <c r="K106" s="15">
        <f ca="1">SUMIFS(historico_incidencia_concello[[Ajuste]:[Ajuste]],historico_incidencia_concello[[NOME]:[NOME]],$B106,historico_incidencia_concello[[Fecha]:[Fecha]],K$4)</f>
        <v>5</v>
      </c>
      <c r="L106" s="15">
        <f ca="1">SUMIFS(historico_incidencia_concello[[Ajuste]:[Ajuste]],historico_incidencia_concello[[NOME]:[NOME]],$B106,historico_incidencia_concello[[Fecha]:[Fecha]],L$4)</f>
        <v>5</v>
      </c>
      <c r="M106" s="15">
        <f ca="1">SUMIFS(historico_incidencia_concello[[Ajuste]:[Ajuste]],historico_incidencia_concello[[NOME]:[NOME]],$B106,historico_incidencia_concello[[Fecha]:[Fecha]],M$4)</f>
        <v>5</v>
      </c>
      <c r="N106" s="15">
        <f ca="1">SUMIFS(historico_incidencia_concello[[Ajuste]:[Ajuste]],historico_incidencia_concello[[NOME]:[NOME]],$B106,historico_incidencia_concello[[Fecha]:[Fecha]],N$4)</f>
        <v>5</v>
      </c>
      <c r="O106" s="15">
        <f ca="1">SUMIFS(historico_incidencia_concello[[Ajuste]:[Ajuste]],historico_incidencia_concello[[NOME]:[NOME]],$B106,historico_incidencia_concello[[Fecha]:[Fecha]],O$4)</f>
        <v>5</v>
      </c>
      <c r="P106" s="15">
        <f ca="1">SUMIFS(historico_incidencia_concello[[Ajuste]:[Ajuste]],historico_incidencia_concello[[NOME]:[NOME]],$B106,historico_incidencia_concello[[Fecha]:[Fecha]],P$4)</f>
        <v>5</v>
      </c>
      <c r="Q106" s="15">
        <f ca="1">SUMIFS(historico_incidencia_concello[[Ajuste]:[Ajuste]],historico_incidencia_concello[[NOME]:[NOME]],$B106,historico_incidencia_concello[[Fecha]:[Fecha]],Q$4)</f>
        <v>0</v>
      </c>
      <c r="R106" s="15">
        <f ca="1">SUMIFS(historico_incidencia_concello[[Ajuste]:[Ajuste]],historico_incidencia_concello[[NOME]:[NOME]],$B106,historico_incidencia_concello[[Fecha]:[Fecha]],R$4)</f>
        <v>0</v>
      </c>
      <c r="S106" s="15">
        <f ca="1">SUMIFS(historico_incidencia_concello[[Ajuste]:[Ajuste]],historico_incidencia_concello[[NOME]:[NOME]],$B106,historico_incidencia_concello[[Fecha]:[Fecha]],S$4)</f>
        <v>0</v>
      </c>
      <c r="T106" s="15">
        <f ca="1">SUMIFS(historico_incidencia_concello[[Ajuste]:[Ajuste]],historico_incidencia_concello[[NOME]:[NOME]],$B106,historico_incidencia_concello[[Fecha]:[Fecha]],T$4)</f>
        <v>0</v>
      </c>
      <c r="U106" s="15">
        <f ca="1">SUMIFS(historico_incidencia_concello[[Ajuste]:[Ajuste]],historico_incidencia_concello[[NOME]:[NOME]],$B106,historico_incidencia_concello[[Fecha]:[Fecha]],U$4)</f>
        <v>0</v>
      </c>
      <c r="V106" s="47">
        <f t="shared" ca="1" si="5"/>
        <v>0</v>
      </c>
      <c r="W106" s="28">
        <f t="shared" ca="1" si="6"/>
        <v>0</v>
      </c>
    </row>
    <row r="107" spans="1:23" x14ac:dyDescent="0.3">
      <c r="A107" s="11">
        <f>MATCH(B107,DatosConcello!C:C,0)</f>
        <v>141</v>
      </c>
      <c r="B107" s="11" t="s">
        <v>150</v>
      </c>
      <c r="C107" s="12" t="s">
        <v>451</v>
      </c>
      <c r="D107" s="12" t="s">
        <v>451</v>
      </c>
      <c r="E107" s="13">
        <v>2264</v>
      </c>
      <c r="F107" s="21">
        <f t="shared" ca="1" si="4"/>
        <v>96</v>
      </c>
      <c r="G107" s="15">
        <f ca="1">SUMIFS(historico_incidencia_concello[[Ajuste]:[Ajuste]],historico_incidencia_concello[[NOME]:[NOME]],$B107,historico_incidencia_concello[[Fecha]:[Fecha]],G$4)</f>
        <v>5</v>
      </c>
      <c r="H107" s="15">
        <f ca="1">SUMIFS(historico_incidencia_concello[[Ajuste]:[Ajuste]],historico_incidencia_concello[[NOME]:[NOME]],$B107,historico_incidencia_concello[[Fecha]:[Fecha]],H$4)</f>
        <v>5</v>
      </c>
      <c r="I107" s="15">
        <f ca="1">SUMIFS(historico_incidencia_concello[[Ajuste]:[Ajuste]],historico_incidencia_concello[[NOME]:[NOME]],$B107,historico_incidencia_concello[[Fecha]:[Fecha]],I$4)</f>
        <v>5</v>
      </c>
      <c r="J107" s="15">
        <f ca="1">SUMIFS(historico_incidencia_concello[[Ajuste]:[Ajuste]],historico_incidencia_concello[[NOME]:[NOME]],$B107,historico_incidencia_concello[[Fecha]:[Fecha]],J$4)</f>
        <v>5</v>
      </c>
      <c r="K107" s="15">
        <f ca="1">SUMIFS(historico_incidencia_concello[[Ajuste]:[Ajuste]],historico_incidencia_concello[[NOME]:[NOME]],$B107,historico_incidencia_concello[[Fecha]:[Fecha]],K$4)</f>
        <v>5</v>
      </c>
      <c r="L107" s="15">
        <f ca="1">SUMIFS(historico_incidencia_concello[[Ajuste]:[Ajuste]],historico_incidencia_concello[[NOME]:[NOME]],$B107,historico_incidencia_concello[[Fecha]:[Fecha]],L$4)</f>
        <v>5</v>
      </c>
      <c r="M107" s="15">
        <f ca="1">SUMIFS(historico_incidencia_concello[[Ajuste]:[Ajuste]],historico_incidencia_concello[[NOME]:[NOME]],$B107,historico_incidencia_concello[[Fecha]:[Fecha]],M$4)</f>
        <v>5</v>
      </c>
      <c r="N107" s="15">
        <f ca="1">SUMIFS(historico_incidencia_concello[[Ajuste]:[Ajuste]],historico_incidencia_concello[[NOME]:[NOME]],$B107,historico_incidencia_concello[[Fecha]:[Fecha]],N$4)</f>
        <v>5</v>
      </c>
      <c r="O107" s="15">
        <f ca="1">SUMIFS(historico_incidencia_concello[[Ajuste]:[Ajuste]],historico_incidencia_concello[[NOME]:[NOME]],$B107,historico_incidencia_concello[[Fecha]:[Fecha]],O$4)</f>
        <v>5</v>
      </c>
      <c r="P107" s="15">
        <f ca="1">SUMIFS(historico_incidencia_concello[[Ajuste]:[Ajuste]],historico_incidencia_concello[[NOME]:[NOME]],$B107,historico_incidencia_concello[[Fecha]:[Fecha]],P$4)</f>
        <v>5</v>
      </c>
      <c r="Q107" s="15">
        <f ca="1">SUMIFS(historico_incidencia_concello[[Ajuste]:[Ajuste]],historico_incidencia_concello[[NOME]:[NOME]],$B107,historico_incidencia_concello[[Fecha]:[Fecha]],Q$4)</f>
        <v>5</v>
      </c>
      <c r="R107" s="15">
        <f ca="1">SUMIFS(historico_incidencia_concello[[Ajuste]:[Ajuste]],historico_incidencia_concello[[NOME]:[NOME]],$B107,historico_incidencia_concello[[Fecha]:[Fecha]],R$4)</f>
        <v>5</v>
      </c>
      <c r="S107" s="15">
        <f ca="1">SUMIFS(historico_incidencia_concello[[Ajuste]:[Ajuste]],historico_incidencia_concello[[NOME]:[NOME]],$B107,historico_incidencia_concello[[Fecha]:[Fecha]],S$4)</f>
        <v>5</v>
      </c>
      <c r="T107" s="15">
        <f ca="1">SUMIFS(historico_incidencia_concello[[Ajuste]:[Ajuste]],historico_incidencia_concello[[NOME]:[NOME]],$B107,historico_incidencia_concello[[Fecha]:[Fecha]],T$4)</f>
        <v>5</v>
      </c>
      <c r="U107" s="15">
        <f ca="1">SUMIFS(historico_incidencia_concello[[Ajuste]:[Ajuste]],historico_incidencia_concello[[NOME]:[NOME]],$B107,historico_incidencia_concello[[Fecha]:[Fecha]],U$4)</f>
        <v>5</v>
      </c>
      <c r="V107" s="47">
        <f t="shared" ca="1" si="5"/>
        <v>0</v>
      </c>
      <c r="W107" s="29">
        <f t="shared" ca="1" si="6"/>
        <v>1</v>
      </c>
    </row>
    <row r="108" spans="1:23" x14ac:dyDescent="0.3">
      <c r="A108" s="8">
        <f>MATCH(B108,DatosConcello!C:C,0)</f>
        <v>142</v>
      </c>
      <c r="B108" s="8" t="s">
        <v>151</v>
      </c>
      <c r="C108" s="9" t="s">
        <v>451</v>
      </c>
      <c r="D108" s="9" t="s">
        <v>451</v>
      </c>
      <c r="E108" s="10">
        <v>1471</v>
      </c>
      <c r="F108" s="21">
        <f t="shared" ca="1" si="4"/>
        <v>96</v>
      </c>
      <c r="G108" s="15">
        <f ca="1">SUMIFS(historico_incidencia_concello[[Ajuste]:[Ajuste]],historico_incidencia_concello[[NOME]:[NOME]],$B108,historico_incidencia_concello[[Fecha]:[Fecha]],G$4)</f>
        <v>0</v>
      </c>
      <c r="H108" s="15">
        <f ca="1">SUMIFS(historico_incidencia_concello[[Ajuste]:[Ajuste]],historico_incidencia_concello[[NOME]:[NOME]],$B108,historico_incidencia_concello[[Fecha]:[Fecha]],H$4)</f>
        <v>5</v>
      </c>
      <c r="I108" s="15">
        <f ca="1">SUMIFS(historico_incidencia_concello[[Ajuste]:[Ajuste]],historico_incidencia_concello[[NOME]:[NOME]],$B108,historico_incidencia_concello[[Fecha]:[Fecha]],I$4)</f>
        <v>5</v>
      </c>
      <c r="J108" s="15">
        <f ca="1">SUMIFS(historico_incidencia_concello[[Ajuste]:[Ajuste]],historico_incidencia_concello[[NOME]:[NOME]],$B108,historico_incidencia_concello[[Fecha]:[Fecha]],J$4)</f>
        <v>5</v>
      </c>
      <c r="K108" s="15">
        <f ca="1">SUMIFS(historico_incidencia_concello[[Ajuste]:[Ajuste]],historico_incidencia_concello[[NOME]:[NOME]],$B108,historico_incidencia_concello[[Fecha]:[Fecha]],K$4)</f>
        <v>5</v>
      </c>
      <c r="L108" s="15">
        <f ca="1">SUMIFS(historico_incidencia_concello[[Ajuste]:[Ajuste]],historico_incidencia_concello[[NOME]:[NOME]],$B108,historico_incidencia_concello[[Fecha]:[Fecha]],L$4)</f>
        <v>5</v>
      </c>
      <c r="M108" s="15">
        <f ca="1">SUMIFS(historico_incidencia_concello[[Ajuste]:[Ajuste]],historico_incidencia_concello[[NOME]:[NOME]],$B108,historico_incidencia_concello[[Fecha]:[Fecha]],M$4)</f>
        <v>5</v>
      </c>
      <c r="N108" s="15">
        <f ca="1">SUMIFS(historico_incidencia_concello[[Ajuste]:[Ajuste]],historico_incidencia_concello[[NOME]:[NOME]],$B108,historico_incidencia_concello[[Fecha]:[Fecha]],N$4)</f>
        <v>5</v>
      </c>
      <c r="O108" s="15">
        <f ca="1">SUMIFS(historico_incidencia_concello[[Ajuste]:[Ajuste]],historico_incidencia_concello[[NOME]:[NOME]],$B108,historico_incidencia_concello[[Fecha]:[Fecha]],O$4)</f>
        <v>5</v>
      </c>
      <c r="P108" s="15">
        <f ca="1">SUMIFS(historico_incidencia_concello[[Ajuste]:[Ajuste]],historico_incidencia_concello[[NOME]:[NOME]],$B108,historico_incidencia_concello[[Fecha]:[Fecha]],P$4)</f>
        <v>5</v>
      </c>
      <c r="Q108" s="15">
        <f ca="1">SUMIFS(historico_incidencia_concello[[Ajuste]:[Ajuste]],historico_incidencia_concello[[NOME]:[NOME]],$B108,historico_incidencia_concello[[Fecha]:[Fecha]],Q$4)</f>
        <v>5</v>
      </c>
      <c r="R108" s="15">
        <f ca="1">SUMIFS(historico_incidencia_concello[[Ajuste]:[Ajuste]],historico_incidencia_concello[[NOME]:[NOME]],$B108,historico_incidencia_concello[[Fecha]:[Fecha]],R$4)</f>
        <v>5</v>
      </c>
      <c r="S108" s="15">
        <f ca="1">SUMIFS(historico_incidencia_concello[[Ajuste]:[Ajuste]],historico_incidencia_concello[[NOME]:[NOME]],$B108,historico_incidencia_concello[[Fecha]:[Fecha]],S$4)</f>
        <v>5</v>
      </c>
      <c r="T108" s="15">
        <f ca="1">SUMIFS(historico_incidencia_concello[[Ajuste]:[Ajuste]],historico_incidencia_concello[[NOME]:[NOME]],$B108,historico_incidencia_concello[[Fecha]:[Fecha]],T$4)</f>
        <v>5</v>
      </c>
      <c r="U108" s="15">
        <f ca="1">SUMIFS(historico_incidencia_concello[[Ajuste]:[Ajuste]],historico_incidencia_concello[[NOME]:[NOME]],$B108,historico_incidencia_concello[[Fecha]:[Fecha]],U$4)</f>
        <v>5</v>
      </c>
      <c r="V108" s="47">
        <f t="shared" ca="1" si="5"/>
        <v>0</v>
      </c>
      <c r="W108" s="28">
        <f t="shared" ca="1" si="6"/>
        <v>1</v>
      </c>
    </row>
    <row r="109" spans="1:23" x14ac:dyDescent="0.3">
      <c r="A109" s="11">
        <f>MATCH(B109,DatosConcello!C:C,0)</f>
        <v>143</v>
      </c>
      <c r="B109" s="11" t="s">
        <v>152</v>
      </c>
      <c r="C109" s="12" t="s">
        <v>451</v>
      </c>
      <c r="D109" s="12" t="s">
        <v>451</v>
      </c>
      <c r="E109" s="13">
        <v>3207</v>
      </c>
      <c r="F109" s="21">
        <f t="shared" ca="1" si="4"/>
        <v>227</v>
      </c>
      <c r="G109" s="15">
        <f ca="1">SUMIFS(historico_incidencia_concello[[Ajuste]:[Ajuste]],historico_incidencia_concello[[NOME]:[NOME]],$B109,historico_incidencia_concello[[Fecha]:[Fecha]],G$4)</f>
        <v>5</v>
      </c>
      <c r="H109" s="15">
        <f ca="1">SUMIFS(historico_incidencia_concello[[Ajuste]:[Ajuste]],historico_incidencia_concello[[NOME]:[NOME]],$B109,historico_incidencia_concello[[Fecha]:[Fecha]],H$4)</f>
        <v>5</v>
      </c>
      <c r="I109" s="15">
        <f ca="1">SUMIFS(historico_incidencia_concello[[Ajuste]:[Ajuste]],historico_incidencia_concello[[NOME]:[NOME]],$B109,historico_incidencia_concello[[Fecha]:[Fecha]],I$4)</f>
        <v>5</v>
      </c>
      <c r="J109" s="15">
        <f ca="1">SUMIFS(historico_incidencia_concello[[Ajuste]:[Ajuste]],historico_incidencia_concello[[NOME]:[NOME]],$B109,historico_incidencia_concello[[Fecha]:[Fecha]],J$4)</f>
        <v>5</v>
      </c>
      <c r="K109" s="15">
        <f ca="1">SUMIFS(historico_incidencia_concello[[Ajuste]:[Ajuste]],historico_incidencia_concello[[NOME]:[NOME]],$B109,historico_incidencia_concello[[Fecha]:[Fecha]],K$4)</f>
        <v>5</v>
      </c>
      <c r="L109" s="15">
        <f ca="1">SUMIFS(historico_incidencia_concello[[Ajuste]:[Ajuste]],historico_incidencia_concello[[NOME]:[NOME]],$B109,historico_incidencia_concello[[Fecha]:[Fecha]],L$4)</f>
        <v>5</v>
      </c>
      <c r="M109" s="15">
        <f ca="1">SUMIFS(historico_incidencia_concello[[Ajuste]:[Ajuste]],historico_incidencia_concello[[NOME]:[NOME]],$B109,historico_incidencia_concello[[Fecha]:[Fecha]],M$4)</f>
        <v>5</v>
      </c>
      <c r="N109" s="15">
        <f ca="1">SUMIFS(historico_incidencia_concello[[Ajuste]:[Ajuste]],historico_incidencia_concello[[NOME]:[NOME]],$B109,historico_incidencia_concello[[Fecha]:[Fecha]],N$4)</f>
        <v>5</v>
      </c>
      <c r="O109" s="15">
        <f ca="1">SUMIFS(historico_incidencia_concello[[Ajuste]:[Ajuste]],historico_incidencia_concello[[NOME]:[NOME]],$B109,historico_incidencia_concello[[Fecha]:[Fecha]],O$4)</f>
        <v>5</v>
      </c>
      <c r="P109" s="15">
        <f ca="1">SUMIFS(historico_incidencia_concello[[Ajuste]:[Ajuste]],historico_incidencia_concello[[NOME]:[NOME]],$B109,historico_incidencia_concello[[Fecha]:[Fecha]],P$4)</f>
        <v>5</v>
      </c>
      <c r="Q109" s="15">
        <f ca="1">SUMIFS(historico_incidencia_concello[[Ajuste]:[Ajuste]],historico_incidencia_concello[[NOME]:[NOME]],$B109,historico_incidencia_concello[[Fecha]:[Fecha]],Q$4)</f>
        <v>5</v>
      </c>
      <c r="R109" s="15">
        <f ca="1">SUMIFS(historico_incidencia_concello[[Ajuste]:[Ajuste]],historico_incidencia_concello[[NOME]:[NOME]],$B109,historico_incidencia_concello[[Fecha]:[Fecha]],R$4)</f>
        <v>5</v>
      </c>
      <c r="S109" s="15">
        <f ca="1">SUMIFS(historico_incidencia_concello[[Ajuste]:[Ajuste]],historico_incidencia_concello[[NOME]:[NOME]],$B109,historico_incidencia_concello[[Fecha]:[Fecha]],S$4)</f>
        <v>5</v>
      </c>
      <c r="T109" s="15">
        <f ca="1">SUMIFS(historico_incidencia_concello[[Ajuste]:[Ajuste]],historico_incidencia_concello[[NOME]:[NOME]],$B109,historico_incidencia_concello[[Fecha]:[Fecha]],T$4)</f>
        <v>5</v>
      </c>
      <c r="U109" s="15">
        <f ca="1">SUMIFS(historico_incidencia_concello[[Ajuste]:[Ajuste]],historico_incidencia_concello[[NOME]:[NOME]],$B109,historico_incidencia_concello[[Fecha]:[Fecha]],U$4)</f>
        <v>0</v>
      </c>
      <c r="V109" s="47">
        <f t="shared" ca="1" si="5"/>
        <v>-1</v>
      </c>
      <c r="W109" s="29">
        <f t="shared" ca="1" si="6"/>
        <v>0</v>
      </c>
    </row>
    <row r="110" spans="1:23" x14ac:dyDescent="0.3">
      <c r="A110" s="8">
        <f>MATCH(B110,DatosConcello!C:C,0)</f>
        <v>149</v>
      </c>
      <c r="B110" s="8" t="s">
        <v>158</v>
      </c>
      <c r="C110" s="9" t="s">
        <v>451</v>
      </c>
      <c r="D110" s="9" t="s">
        <v>451</v>
      </c>
      <c r="E110" s="10">
        <v>1501</v>
      </c>
      <c r="F110" s="21">
        <f t="shared" ca="1" si="4"/>
        <v>96</v>
      </c>
      <c r="G110" s="15">
        <f ca="1">SUMIFS(historico_incidencia_concello[[Ajuste]:[Ajuste]],historico_incidencia_concello[[NOME]:[NOME]],$B110,historico_incidencia_concello[[Fecha]:[Fecha]],G$4)</f>
        <v>5</v>
      </c>
      <c r="H110" s="15">
        <f ca="1">SUMIFS(historico_incidencia_concello[[Ajuste]:[Ajuste]],historico_incidencia_concello[[NOME]:[NOME]],$B110,historico_incidencia_concello[[Fecha]:[Fecha]],H$4)</f>
        <v>5</v>
      </c>
      <c r="I110" s="15">
        <f ca="1">SUMIFS(historico_incidencia_concello[[Ajuste]:[Ajuste]],historico_incidencia_concello[[NOME]:[NOME]],$B110,historico_incidencia_concello[[Fecha]:[Fecha]],I$4)</f>
        <v>5</v>
      </c>
      <c r="J110" s="15">
        <f ca="1">SUMIFS(historico_incidencia_concello[[Ajuste]:[Ajuste]],historico_incidencia_concello[[NOME]:[NOME]],$B110,historico_incidencia_concello[[Fecha]:[Fecha]],J$4)</f>
        <v>5</v>
      </c>
      <c r="K110" s="15">
        <f ca="1">SUMIFS(historico_incidencia_concello[[Ajuste]:[Ajuste]],historico_incidencia_concello[[NOME]:[NOME]],$B110,historico_incidencia_concello[[Fecha]:[Fecha]],K$4)</f>
        <v>5</v>
      </c>
      <c r="L110" s="15">
        <f ca="1">SUMIFS(historico_incidencia_concello[[Ajuste]:[Ajuste]],historico_incidencia_concello[[NOME]:[NOME]],$B110,historico_incidencia_concello[[Fecha]:[Fecha]],L$4)</f>
        <v>5</v>
      </c>
      <c r="M110" s="15">
        <f ca="1">SUMIFS(historico_incidencia_concello[[Ajuste]:[Ajuste]],historico_incidencia_concello[[NOME]:[NOME]],$B110,historico_incidencia_concello[[Fecha]:[Fecha]],M$4)</f>
        <v>5</v>
      </c>
      <c r="N110" s="15">
        <f ca="1">SUMIFS(historico_incidencia_concello[[Ajuste]:[Ajuste]],historico_incidencia_concello[[NOME]:[NOME]],$B110,historico_incidencia_concello[[Fecha]:[Fecha]],N$4)</f>
        <v>5</v>
      </c>
      <c r="O110" s="15">
        <f ca="1">SUMIFS(historico_incidencia_concello[[Ajuste]:[Ajuste]],historico_incidencia_concello[[NOME]:[NOME]],$B110,historico_incidencia_concello[[Fecha]:[Fecha]],O$4)</f>
        <v>5</v>
      </c>
      <c r="P110" s="15">
        <f ca="1">SUMIFS(historico_incidencia_concello[[Ajuste]:[Ajuste]],historico_incidencia_concello[[NOME]:[NOME]],$B110,historico_incidencia_concello[[Fecha]:[Fecha]],P$4)</f>
        <v>5</v>
      </c>
      <c r="Q110" s="15">
        <f ca="1">SUMIFS(historico_incidencia_concello[[Ajuste]:[Ajuste]],historico_incidencia_concello[[NOME]:[NOME]],$B110,historico_incidencia_concello[[Fecha]:[Fecha]],Q$4)</f>
        <v>5</v>
      </c>
      <c r="R110" s="15">
        <f ca="1">SUMIFS(historico_incidencia_concello[[Ajuste]:[Ajuste]],historico_incidencia_concello[[NOME]:[NOME]],$B110,historico_incidencia_concello[[Fecha]:[Fecha]],R$4)</f>
        <v>5</v>
      </c>
      <c r="S110" s="15">
        <f ca="1">SUMIFS(historico_incidencia_concello[[Ajuste]:[Ajuste]],historico_incidencia_concello[[NOME]:[NOME]],$B110,historico_incidencia_concello[[Fecha]:[Fecha]],S$4)</f>
        <v>5</v>
      </c>
      <c r="T110" s="15">
        <f ca="1">SUMIFS(historico_incidencia_concello[[Ajuste]:[Ajuste]],historico_incidencia_concello[[NOME]:[NOME]],$B110,historico_incidencia_concello[[Fecha]:[Fecha]],T$4)</f>
        <v>5</v>
      </c>
      <c r="U110" s="15">
        <f ca="1">SUMIFS(historico_incidencia_concello[[Ajuste]:[Ajuste]],historico_incidencia_concello[[NOME]:[NOME]],$B110,historico_incidencia_concello[[Fecha]:[Fecha]],U$4)</f>
        <v>5</v>
      </c>
      <c r="V110" s="47">
        <f t="shared" ca="1" si="5"/>
        <v>0</v>
      </c>
      <c r="W110" s="28">
        <f t="shared" ca="1" si="6"/>
        <v>1</v>
      </c>
    </row>
    <row r="111" spans="1:23" x14ac:dyDescent="0.3">
      <c r="A111" s="11">
        <f>MATCH(B111,DatosConcello!C:C,0)</f>
        <v>144</v>
      </c>
      <c r="B111" s="11" t="s">
        <v>153</v>
      </c>
      <c r="C111" s="12" t="s">
        <v>451</v>
      </c>
      <c r="D111" s="12" t="s">
        <v>451</v>
      </c>
      <c r="E111" s="13">
        <v>9854</v>
      </c>
      <c r="F111" s="21">
        <f t="shared" ca="1" si="4"/>
        <v>96</v>
      </c>
      <c r="G111" s="15">
        <f ca="1">SUMIFS(historico_incidencia_concello[[Ajuste]:[Ajuste]],historico_incidencia_concello[[NOME]:[NOME]],$B111,historico_incidencia_concello[[Fecha]:[Fecha]],G$4)</f>
        <v>10</v>
      </c>
      <c r="H111" s="15">
        <f ca="1">SUMIFS(historico_incidencia_concello[[Ajuste]:[Ajuste]],historico_incidencia_concello[[NOME]:[NOME]],$B111,historico_incidencia_concello[[Fecha]:[Fecha]],H$4)</f>
        <v>10</v>
      </c>
      <c r="I111" s="15">
        <f ca="1">SUMIFS(historico_incidencia_concello[[Ajuste]:[Ajuste]],historico_incidencia_concello[[NOME]:[NOME]],$B111,historico_incidencia_concello[[Fecha]:[Fecha]],I$4)</f>
        <v>5</v>
      </c>
      <c r="J111" s="15">
        <f ca="1">SUMIFS(historico_incidencia_concello[[Ajuste]:[Ajuste]],historico_incidencia_concello[[NOME]:[NOME]],$B111,historico_incidencia_concello[[Fecha]:[Fecha]],J$4)</f>
        <v>5</v>
      </c>
      <c r="K111" s="15">
        <f ca="1">SUMIFS(historico_incidencia_concello[[Ajuste]:[Ajuste]],historico_incidencia_concello[[NOME]:[NOME]],$B111,historico_incidencia_concello[[Fecha]:[Fecha]],K$4)</f>
        <v>5</v>
      </c>
      <c r="L111" s="15">
        <f ca="1">SUMIFS(historico_incidencia_concello[[Ajuste]:[Ajuste]],historico_incidencia_concello[[NOME]:[NOME]],$B111,historico_incidencia_concello[[Fecha]:[Fecha]],L$4)</f>
        <v>5</v>
      </c>
      <c r="M111" s="15">
        <f ca="1">SUMIFS(historico_incidencia_concello[[Ajuste]:[Ajuste]],historico_incidencia_concello[[NOME]:[NOME]],$B111,historico_incidencia_concello[[Fecha]:[Fecha]],M$4)</f>
        <v>5</v>
      </c>
      <c r="N111" s="15">
        <f ca="1">SUMIFS(historico_incidencia_concello[[Ajuste]:[Ajuste]],historico_incidencia_concello[[NOME]:[NOME]],$B111,historico_incidencia_concello[[Fecha]:[Fecha]],N$4)</f>
        <v>5</v>
      </c>
      <c r="O111" s="15">
        <f ca="1">SUMIFS(historico_incidencia_concello[[Ajuste]:[Ajuste]],historico_incidencia_concello[[NOME]:[NOME]],$B111,historico_incidencia_concello[[Fecha]:[Fecha]],O$4)</f>
        <v>5</v>
      </c>
      <c r="P111" s="15">
        <f ca="1">SUMIFS(historico_incidencia_concello[[Ajuste]:[Ajuste]],historico_incidencia_concello[[NOME]:[NOME]],$B111,historico_incidencia_concello[[Fecha]:[Fecha]],P$4)</f>
        <v>5</v>
      </c>
      <c r="Q111" s="15">
        <f ca="1">SUMIFS(historico_incidencia_concello[[Ajuste]:[Ajuste]],historico_incidencia_concello[[NOME]:[NOME]],$B111,historico_incidencia_concello[[Fecha]:[Fecha]],Q$4)</f>
        <v>5</v>
      </c>
      <c r="R111" s="15">
        <f ca="1">SUMIFS(historico_incidencia_concello[[Ajuste]:[Ajuste]],historico_incidencia_concello[[NOME]:[NOME]],$B111,historico_incidencia_concello[[Fecha]:[Fecha]],R$4)</f>
        <v>5</v>
      </c>
      <c r="S111" s="15">
        <f ca="1">SUMIFS(historico_incidencia_concello[[Ajuste]:[Ajuste]],historico_incidencia_concello[[NOME]:[NOME]],$B111,historico_incidencia_concello[[Fecha]:[Fecha]],S$4)</f>
        <v>5</v>
      </c>
      <c r="T111" s="15">
        <f ca="1">SUMIFS(historico_incidencia_concello[[Ajuste]:[Ajuste]],historico_incidencia_concello[[NOME]:[NOME]],$B111,historico_incidencia_concello[[Fecha]:[Fecha]],T$4)</f>
        <v>5</v>
      </c>
      <c r="U111" s="15">
        <f ca="1">SUMIFS(historico_incidencia_concello[[Ajuste]:[Ajuste]],historico_incidencia_concello[[NOME]:[NOME]],$B111,historico_incidencia_concello[[Fecha]:[Fecha]],U$4)</f>
        <v>5</v>
      </c>
      <c r="V111" s="47">
        <f t="shared" ca="1" si="5"/>
        <v>0</v>
      </c>
      <c r="W111" s="29">
        <f t="shared" ca="1" si="6"/>
        <v>1</v>
      </c>
    </row>
    <row r="112" spans="1:23" x14ac:dyDescent="0.3">
      <c r="A112" s="8">
        <f>MATCH(B112,DatosConcello!C:C,0)</f>
        <v>145</v>
      </c>
      <c r="B112" s="8" t="s">
        <v>154</v>
      </c>
      <c r="C112" s="9" t="s">
        <v>451</v>
      </c>
      <c r="D112" s="9" t="s">
        <v>451</v>
      </c>
      <c r="E112" s="10">
        <v>947</v>
      </c>
      <c r="F112" s="21">
        <f t="shared" ca="1" si="4"/>
        <v>227</v>
      </c>
      <c r="G112" s="15">
        <f ca="1">SUMIFS(historico_incidencia_concello[[Ajuste]:[Ajuste]],historico_incidencia_concello[[NOME]:[NOME]],$B112,historico_incidencia_concello[[Fecha]:[Fecha]],G$4)</f>
        <v>5</v>
      </c>
      <c r="H112" s="15">
        <f ca="1">SUMIFS(historico_incidencia_concello[[Ajuste]:[Ajuste]],historico_incidencia_concello[[NOME]:[NOME]],$B112,historico_incidencia_concello[[Fecha]:[Fecha]],H$4)</f>
        <v>5</v>
      </c>
      <c r="I112" s="15">
        <f ca="1">SUMIFS(historico_incidencia_concello[[Ajuste]:[Ajuste]],historico_incidencia_concello[[NOME]:[NOME]],$B112,historico_incidencia_concello[[Fecha]:[Fecha]],I$4)</f>
        <v>5</v>
      </c>
      <c r="J112" s="15">
        <f ca="1">SUMIFS(historico_incidencia_concello[[Ajuste]:[Ajuste]],historico_incidencia_concello[[NOME]:[NOME]],$B112,historico_incidencia_concello[[Fecha]:[Fecha]],J$4)</f>
        <v>5</v>
      </c>
      <c r="K112" s="15">
        <f ca="1">SUMIFS(historico_incidencia_concello[[Ajuste]:[Ajuste]],historico_incidencia_concello[[NOME]:[NOME]],$B112,historico_incidencia_concello[[Fecha]:[Fecha]],K$4)</f>
        <v>0</v>
      </c>
      <c r="L112" s="15">
        <f ca="1">SUMIFS(historico_incidencia_concello[[Ajuste]:[Ajuste]],historico_incidencia_concello[[NOME]:[NOME]],$B112,historico_incidencia_concello[[Fecha]:[Fecha]],L$4)</f>
        <v>0</v>
      </c>
      <c r="M112" s="15">
        <f ca="1">SUMIFS(historico_incidencia_concello[[Ajuste]:[Ajuste]],historico_incidencia_concello[[NOME]:[NOME]],$B112,historico_incidencia_concello[[Fecha]:[Fecha]],M$4)</f>
        <v>0</v>
      </c>
      <c r="N112" s="15">
        <f ca="1">SUMIFS(historico_incidencia_concello[[Ajuste]:[Ajuste]],historico_incidencia_concello[[NOME]:[NOME]],$B112,historico_incidencia_concello[[Fecha]:[Fecha]],N$4)</f>
        <v>0</v>
      </c>
      <c r="O112" s="15">
        <f ca="1">SUMIFS(historico_incidencia_concello[[Ajuste]:[Ajuste]],historico_incidencia_concello[[NOME]:[NOME]],$B112,historico_incidencia_concello[[Fecha]:[Fecha]],O$4)</f>
        <v>0</v>
      </c>
      <c r="P112" s="15">
        <f ca="1">SUMIFS(historico_incidencia_concello[[Ajuste]:[Ajuste]],historico_incidencia_concello[[NOME]:[NOME]],$B112,historico_incidencia_concello[[Fecha]:[Fecha]],P$4)</f>
        <v>0</v>
      </c>
      <c r="Q112" s="15">
        <f ca="1">SUMIFS(historico_incidencia_concello[[Ajuste]:[Ajuste]],historico_incidencia_concello[[NOME]:[NOME]],$B112,historico_incidencia_concello[[Fecha]:[Fecha]],Q$4)</f>
        <v>0</v>
      </c>
      <c r="R112" s="15">
        <f ca="1">SUMIFS(historico_incidencia_concello[[Ajuste]:[Ajuste]],historico_incidencia_concello[[NOME]:[NOME]],$B112,historico_incidencia_concello[[Fecha]:[Fecha]],R$4)</f>
        <v>0</v>
      </c>
      <c r="S112" s="15">
        <f ca="1">SUMIFS(historico_incidencia_concello[[Ajuste]:[Ajuste]],historico_incidencia_concello[[NOME]:[NOME]],$B112,historico_incidencia_concello[[Fecha]:[Fecha]],S$4)</f>
        <v>0</v>
      </c>
      <c r="T112" s="15">
        <f ca="1">SUMIFS(historico_incidencia_concello[[Ajuste]:[Ajuste]],historico_incidencia_concello[[NOME]:[NOME]],$B112,historico_incidencia_concello[[Fecha]:[Fecha]],T$4)</f>
        <v>0</v>
      </c>
      <c r="U112" s="15">
        <f ca="1">SUMIFS(historico_incidencia_concello[[Ajuste]:[Ajuste]],historico_incidencia_concello[[NOME]:[NOME]],$B112,historico_incidencia_concello[[Fecha]:[Fecha]],U$4)</f>
        <v>0</v>
      </c>
      <c r="V112" s="47">
        <f t="shared" ca="1" si="5"/>
        <v>0</v>
      </c>
      <c r="W112" s="28">
        <f t="shared" ca="1" si="6"/>
        <v>0</v>
      </c>
    </row>
    <row r="113" spans="1:23" x14ac:dyDescent="0.3">
      <c r="A113" s="11">
        <f>MATCH(B113,DatosConcello!C:C,0)</f>
        <v>146</v>
      </c>
      <c r="B113" s="11" t="s">
        <v>155</v>
      </c>
      <c r="C113" s="12" t="s">
        <v>451</v>
      </c>
      <c r="D113" s="12" t="s">
        <v>451</v>
      </c>
      <c r="E113" s="13">
        <v>528</v>
      </c>
      <c r="F113" s="21">
        <f t="shared" ca="1" si="4"/>
        <v>227</v>
      </c>
      <c r="G113" s="15">
        <f ca="1">SUMIFS(historico_incidencia_concello[[Ajuste]:[Ajuste]],historico_incidencia_concello[[NOME]:[NOME]],$B113,historico_incidencia_concello[[Fecha]:[Fecha]],G$4)</f>
        <v>0</v>
      </c>
      <c r="H113" s="15">
        <f ca="1">SUMIFS(historico_incidencia_concello[[Ajuste]:[Ajuste]],historico_incidencia_concello[[NOME]:[NOME]],$B113,historico_incidencia_concello[[Fecha]:[Fecha]],H$4)</f>
        <v>0</v>
      </c>
      <c r="I113" s="15">
        <f ca="1">SUMIFS(historico_incidencia_concello[[Ajuste]:[Ajuste]],historico_incidencia_concello[[NOME]:[NOME]],$B113,historico_incidencia_concello[[Fecha]:[Fecha]],I$4)</f>
        <v>0</v>
      </c>
      <c r="J113" s="15">
        <f ca="1">SUMIFS(historico_incidencia_concello[[Ajuste]:[Ajuste]],historico_incidencia_concello[[NOME]:[NOME]],$B113,historico_incidencia_concello[[Fecha]:[Fecha]],J$4)</f>
        <v>0</v>
      </c>
      <c r="K113" s="15">
        <f ca="1">SUMIFS(historico_incidencia_concello[[Ajuste]:[Ajuste]],historico_incidencia_concello[[NOME]:[NOME]],$B113,historico_incidencia_concello[[Fecha]:[Fecha]],K$4)</f>
        <v>0</v>
      </c>
      <c r="L113" s="15">
        <f ca="1">SUMIFS(historico_incidencia_concello[[Ajuste]:[Ajuste]],historico_incidencia_concello[[NOME]:[NOME]],$B113,historico_incidencia_concello[[Fecha]:[Fecha]],L$4)</f>
        <v>0</v>
      </c>
      <c r="M113" s="15">
        <f ca="1">SUMIFS(historico_incidencia_concello[[Ajuste]:[Ajuste]],historico_incidencia_concello[[NOME]:[NOME]],$B113,historico_incidencia_concello[[Fecha]:[Fecha]],M$4)</f>
        <v>0</v>
      </c>
      <c r="N113" s="15">
        <f ca="1">SUMIFS(historico_incidencia_concello[[Ajuste]:[Ajuste]],historico_incidencia_concello[[NOME]:[NOME]],$B113,historico_incidencia_concello[[Fecha]:[Fecha]],N$4)</f>
        <v>0</v>
      </c>
      <c r="O113" s="15">
        <f ca="1">SUMIFS(historico_incidencia_concello[[Ajuste]:[Ajuste]],historico_incidencia_concello[[NOME]:[NOME]],$B113,historico_incidencia_concello[[Fecha]:[Fecha]],O$4)</f>
        <v>0</v>
      </c>
      <c r="P113" s="15">
        <f ca="1">SUMIFS(historico_incidencia_concello[[Ajuste]:[Ajuste]],historico_incidencia_concello[[NOME]:[NOME]],$B113,historico_incidencia_concello[[Fecha]:[Fecha]],P$4)</f>
        <v>0</v>
      </c>
      <c r="Q113" s="15">
        <f ca="1">SUMIFS(historico_incidencia_concello[[Ajuste]:[Ajuste]],historico_incidencia_concello[[NOME]:[NOME]],$B113,historico_incidencia_concello[[Fecha]:[Fecha]],Q$4)</f>
        <v>0</v>
      </c>
      <c r="R113" s="15">
        <f ca="1">SUMIFS(historico_incidencia_concello[[Ajuste]:[Ajuste]],historico_incidencia_concello[[NOME]:[NOME]],$B113,historico_incidencia_concello[[Fecha]:[Fecha]],R$4)</f>
        <v>0</v>
      </c>
      <c r="S113" s="15">
        <f ca="1">SUMIFS(historico_incidencia_concello[[Ajuste]:[Ajuste]],historico_incidencia_concello[[NOME]:[NOME]],$B113,historico_incidencia_concello[[Fecha]:[Fecha]],S$4)</f>
        <v>0</v>
      </c>
      <c r="T113" s="15">
        <f ca="1">SUMIFS(historico_incidencia_concello[[Ajuste]:[Ajuste]],historico_incidencia_concello[[NOME]:[NOME]],$B113,historico_incidencia_concello[[Fecha]:[Fecha]],T$4)</f>
        <v>0</v>
      </c>
      <c r="U113" s="15">
        <f ca="1">SUMIFS(historico_incidencia_concello[[Ajuste]:[Ajuste]],historico_incidencia_concello[[NOME]:[NOME]],$B113,historico_incidencia_concello[[Fecha]:[Fecha]],U$4)</f>
        <v>0</v>
      </c>
      <c r="V113" s="47">
        <f t="shared" ca="1" si="5"/>
        <v>0</v>
      </c>
      <c r="W113" s="29">
        <f t="shared" ca="1" si="6"/>
        <v>0</v>
      </c>
    </row>
    <row r="114" spans="1:23" x14ac:dyDescent="0.3">
      <c r="A114" s="8">
        <f>MATCH(B114,DatosConcello!C:C,0)</f>
        <v>147</v>
      </c>
      <c r="B114" s="8" t="s">
        <v>156</v>
      </c>
      <c r="C114" s="9" t="s">
        <v>451</v>
      </c>
      <c r="D114" s="9" t="s">
        <v>451</v>
      </c>
      <c r="E114" s="10">
        <v>1262</v>
      </c>
      <c r="F114" s="21">
        <f t="shared" ca="1" si="4"/>
        <v>96</v>
      </c>
      <c r="G114" s="15">
        <f ca="1">SUMIFS(historico_incidencia_concello[[Ajuste]:[Ajuste]],historico_incidencia_concello[[NOME]:[NOME]],$B114,historico_incidencia_concello[[Fecha]:[Fecha]],G$4)</f>
        <v>0</v>
      </c>
      <c r="H114" s="15">
        <f ca="1">SUMIFS(historico_incidencia_concello[[Ajuste]:[Ajuste]],historico_incidencia_concello[[NOME]:[NOME]],$B114,historico_incidencia_concello[[Fecha]:[Fecha]],H$4)</f>
        <v>0</v>
      </c>
      <c r="I114" s="15">
        <f ca="1">SUMIFS(historico_incidencia_concello[[Ajuste]:[Ajuste]],historico_incidencia_concello[[NOME]:[NOME]],$B114,historico_incidencia_concello[[Fecha]:[Fecha]],I$4)</f>
        <v>0</v>
      </c>
      <c r="J114" s="15">
        <f ca="1">SUMIFS(historico_incidencia_concello[[Ajuste]:[Ajuste]],historico_incidencia_concello[[NOME]:[NOME]],$B114,historico_incidencia_concello[[Fecha]:[Fecha]],J$4)</f>
        <v>5</v>
      </c>
      <c r="K114" s="15">
        <f ca="1">SUMIFS(historico_incidencia_concello[[Ajuste]:[Ajuste]],historico_incidencia_concello[[NOME]:[NOME]],$B114,historico_incidencia_concello[[Fecha]:[Fecha]],K$4)</f>
        <v>5</v>
      </c>
      <c r="L114" s="15">
        <f ca="1">SUMIFS(historico_incidencia_concello[[Ajuste]:[Ajuste]],historico_incidencia_concello[[NOME]:[NOME]],$B114,historico_incidencia_concello[[Fecha]:[Fecha]],L$4)</f>
        <v>5</v>
      </c>
      <c r="M114" s="15">
        <f ca="1">SUMIFS(historico_incidencia_concello[[Ajuste]:[Ajuste]],historico_incidencia_concello[[NOME]:[NOME]],$B114,historico_incidencia_concello[[Fecha]:[Fecha]],M$4)</f>
        <v>5</v>
      </c>
      <c r="N114" s="15">
        <f ca="1">SUMIFS(historico_incidencia_concello[[Ajuste]:[Ajuste]],historico_incidencia_concello[[NOME]:[NOME]],$B114,historico_incidencia_concello[[Fecha]:[Fecha]],N$4)</f>
        <v>5</v>
      </c>
      <c r="O114" s="15">
        <f ca="1">SUMIFS(historico_incidencia_concello[[Ajuste]:[Ajuste]],historico_incidencia_concello[[NOME]:[NOME]],$B114,historico_incidencia_concello[[Fecha]:[Fecha]],O$4)</f>
        <v>5</v>
      </c>
      <c r="P114" s="15">
        <f ca="1">SUMIFS(historico_incidencia_concello[[Ajuste]:[Ajuste]],historico_incidencia_concello[[NOME]:[NOME]],$B114,historico_incidencia_concello[[Fecha]:[Fecha]],P$4)</f>
        <v>5</v>
      </c>
      <c r="Q114" s="15">
        <f ca="1">SUMIFS(historico_incidencia_concello[[Ajuste]:[Ajuste]],historico_incidencia_concello[[NOME]:[NOME]],$B114,historico_incidencia_concello[[Fecha]:[Fecha]],Q$4)</f>
        <v>5</v>
      </c>
      <c r="R114" s="15">
        <f ca="1">SUMIFS(historico_incidencia_concello[[Ajuste]:[Ajuste]],historico_incidencia_concello[[NOME]:[NOME]],$B114,historico_incidencia_concello[[Fecha]:[Fecha]],R$4)</f>
        <v>5</v>
      </c>
      <c r="S114" s="15">
        <f ca="1">SUMIFS(historico_incidencia_concello[[Ajuste]:[Ajuste]],historico_incidencia_concello[[NOME]:[NOME]],$B114,historico_incidencia_concello[[Fecha]:[Fecha]],S$4)</f>
        <v>5</v>
      </c>
      <c r="T114" s="15">
        <f ca="1">SUMIFS(historico_incidencia_concello[[Ajuste]:[Ajuste]],historico_incidencia_concello[[NOME]:[NOME]],$B114,historico_incidencia_concello[[Fecha]:[Fecha]],T$4)</f>
        <v>5</v>
      </c>
      <c r="U114" s="15">
        <f ca="1">SUMIFS(historico_incidencia_concello[[Ajuste]:[Ajuste]],historico_incidencia_concello[[NOME]:[NOME]],$B114,historico_incidencia_concello[[Fecha]:[Fecha]],U$4)</f>
        <v>5</v>
      </c>
      <c r="V114" s="47">
        <f t="shared" ca="1" si="5"/>
        <v>0</v>
      </c>
      <c r="W114" s="28">
        <f t="shared" ca="1" si="6"/>
        <v>1</v>
      </c>
    </row>
    <row r="115" spans="1:23" x14ac:dyDescent="0.3">
      <c r="A115" s="11">
        <f>MATCH(B115,DatosConcello!C:C,0)</f>
        <v>148</v>
      </c>
      <c r="B115" s="11" t="s">
        <v>157</v>
      </c>
      <c r="C115" s="12" t="s">
        <v>451</v>
      </c>
      <c r="D115" s="12" t="s">
        <v>451</v>
      </c>
      <c r="E115" s="13">
        <v>1278</v>
      </c>
      <c r="F115" s="21">
        <f t="shared" ca="1" si="4"/>
        <v>96</v>
      </c>
      <c r="G115" s="15">
        <f ca="1">SUMIFS(historico_incidencia_concello[[Ajuste]:[Ajuste]],historico_incidencia_concello[[NOME]:[NOME]],$B115,historico_incidencia_concello[[Fecha]:[Fecha]],G$4)</f>
        <v>5</v>
      </c>
      <c r="H115" s="15">
        <f ca="1">SUMIFS(historico_incidencia_concello[[Ajuste]:[Ajuste]],historico_incidencia_concello[[NOME]:[NOME]],$B115,historico_incidencia_concello[[Fecha]:[Fecha]],H$4)</f>
        <v>5</v>
      </c>
      <c r="I115" s="15">
        <f ca="1">SUMIFS(historico_incidencia_concello[[Ajuste]:[Ajuste]],historico_incidencia_concello[[NOME]:[NOME]],$B115,historico_incidencia_concello[[Fecha]:[Fecha]],I$4)</f>
        <v>5</v>
      </c>
      <c r="J115" s="15">
        <f ca="1">SUMIFS(historico_incidencia_concello[[Ajuste]:[Ajuste]],historico_incidencia_concello[[NOME]:[NOME]],$B115,historico_incidencia_concello[[Fecha]:[Fecha]],J$4)</f>
        <v>5</v>
      </c>
      <c r="K115" s="15">
        <f ca="1">SUMIFS(historico_incidencia_concello[[Ajuste]:[Ajuste]],historico_incidencia_concello[[NOME]:[NOME]],$B115,historico_incidencia_concello[[Fecha]:[Fecha]],K$4)</f>
        <v>5</v>
      </c>
      <c r="L115" s="15">
        <f ca="1">SUMIFS(historico_incidencia_concello[[Ajuste]:[Ajuste]],historico_incidencia_concello[[NOME]:[NOME]],$B115,historico_incidencia_concello[[Fecha]:[Fecha]],L$4)</f>
        <v>5</v>
      </c>
      <c r="M115" s="15">
        <f ca="1">SUMIFS(historico_incidencia_concello[[Ajuste]:[Ajuste]],historico_incidencia_concello[[NOME]:[NOME]],$B115,historico_incidencia_concello[[Fecha]:[Fecha]],M$4)</f>
        <v>5</v>
      </c>
      <c r="N115" s="15">
        <f ca="1">SUMIFS(historico_incidencia_concello[[Ajuste]:[Ajuste]],historico_incidencia_concello[[NOME]:[NOME]],$B115,historico_incidencia_concello[[Fecha]:[Fecha]],N$4)</f>
        <v>5</v>
      </c>
      <c r="O115" s="15">
        <f ca="1">SUMIFS(historico_incidencia_concello[[Ajuste]:[Ajuste]],historico_incidencia_concello[[NOME]:[NOME]],$B115,historico_incidencia_concello[[Fecha]:[Fecha]],O$4)</f>
        <v>5</v>
      </c>
      <c r="P115" s="15">
        <f ca="1">SUMIFS(historico_incidencia_concello[[Ajuste]:[Ajuste]],historico_incidencia_concello[[NOME]:[NOME]],$B115,historico_incidencia_concello[[Fecha]:[Fecha]],P$4)</f>
        <v>5</v>
      </c>
      <c r="Q115" s="15">
        <f ca="1">SUMIFS(historico_incidencia_concello[[Ajuste]:[Ajuste]],historico_incidencia_concello[[NOME]:[NOME]],$B115,historico_incidencia_concello[[Fecha]:[Fecha]],Q$4)</f>
        <v>5</v>
      </c>
      <c r="R115" s="15">
        <f ca="1">SUMIFS(historico_incidencia_concello[[Ajuste]:[Ajuste]],historico_incidencia_concello[[NOME]:[NOME]],$B115,historico_incidencia_concello[[Fecha]:[Fecha]],R$4)</f>
        <v>5</v>
      </c>
      <c r="S115" s="15">
        <f ca="1">SUMIFS(historico_incidencia_concello[[Ajuste]:[Ajuste]],historico_incidencia_concello[[NOME]:[NOME]],$B115,historico_incidencia_concello[[Fecha]:[Fecha]],S$4)</f>
        <v>5</v>
      </c>
      <c r="T115" s="15">
        <f ca="1">SUMIFS(historico_incidencia_concello[[Ajuste]:[Ajuste]],historico_incidencia_concello[[NOME]:[NOME]],$B115,historico_incidencia_concello[[Fecha]:[Fecha]],T$4)</f>
        <v>5</v>
      </c>
      <c r="U115" s="15">
        <f ca="1">SUMIFS(historico_incidencia_concello[[Ajuste]:[Ajuste]],historico_incidencia_concello[[NOME]:[NOME]],$B115,historico_incidencia_concello[[Fecha]:[Fecha]],U$4)</f>
        <v>5</v>
      </c>
      <c r="V115" s="47">
        <f t="shared" ca="1" si="5"/>
        <v>0</v>
      </c>
      <c r="W115" s="29">
        <f t="shared" ca="1" si="6"/>
        <v>1</v>
      </c>
    </row>
    <row r="116" spans="1:23" x14ac:dyDescent="0.3">
      <c r="A116" s="8">
        <f>MATCH(B116,DatosConcello!C:C,0)</f>
        <v>150</v>
      </c>
      <c r="B116" s="8" t="s">
        <v>159</v>
      </c>
      <c r="C116" s="9" t="s">
        <v>451</v>
      </c>
      <c r="D116" s="9" t="s">
        <v>451</v>
      </c>
      <c r="E116" s="10">
        <v>13330</v>
      </c>
      <c r="F116" s="21">
        <f t="shared" ca="1" si="4"/>
        <v>90</v>
      </c>
      <c r="G116" s="15">
        <f ca="1">SUMIFS(historico_incidencia_concello[[Ajuste]:[Ajuste]],historico_incidencia_concello[[NOME]:[NOME]],$B116,historico_incidencia_concello[[Fecha]:[Fecha]],G$4)</f>
        <v>39</v>
      </c>
      <c r="H116" s="15">
        <f ca="1">SUMIFS(historico_incidencia_concello[[Ajuste]:[Ajuste]],historico_incidencia_concello[[NOME]:[NOME]],$B116,historico_incidencia_concello[[Fecha]:[Fecha]],H$4)</f>
        <v>36</v>
      </c>
      <c r="I116" s="15">
        <f ca="1">SUMIFS(historico_incidencia_concello[[Ajuste]:[Ajuste]],historico_incidencia_concello[[NOME]:[NOME]],$B116,historico_incidencia_concello[[Fecha]:[Fecha]],I$4)</f>
        <v>34</v>
      </c>
      <c r="J116" s="15">
        <f ca="1">SUMIFS(historico_incidencia_concello[[Ajuste]:[Ajuste]],historico_incidencia_concello[[NOME]:[NOME]],$B116,historico_incidencia_concello[[Fecha]:[Fecha]],J$4)</f>
        <v>30</v>
      </c>
      <c r="K116" s="15">
        <f ca="1">SUMIFS(historico_incidencia_concello[[Ajuste]:[Ajuste]],historico_incidencia_concello[[NOME]:[NOME]],$B116,historico_incidencia_concello[[Fecha]:[Fecha]],K$4)</f>
        <v>24</v>
      </c>
      <c r="L116" s="15">
        <f ca="1">SUMIFS(historico_incidencia_concello[[Ajuste]:[Ajuste]],historico_incidencia_concello[[NOME]:[NOME]],$B116,historico_incidencia_concello[[Fecha]:[Fecha]],L$4)</f>
        <v>22</v>
      </c>
      <c r="M116" s="15">
        <f ca="1">SUMIFS(historico_incidencia_concello[[Ajuste]:[Ajuste]],historico_incidencia_concello[[NOME]:[NOME]],$B116,historico_incidencia_concello[[Fecha]:[Fecha]],M$4)</f>
        <v>22</v>
      </c>
      <c r="N116" s="15">
        <f ca="1">SUMIFS(historico_incidencia_concello[[Ajuste]:[Ajuste]],historico_incidencia_concello[[NOME]:[NOME]],$B116,historico_incidencia_concello[[Fecha]:[Fecha]],N$4)</f>
        <v>21</v>
      </c>
      <c r="O116" s="15">
        <f ca="1">SUMIFS(historico_incidencia_concello[[Ajuste]:[Ajuste]],historico_incidencia_concello[[NOME]:[NOME]],$B116,historico_incidencia_concello[[Fecha]:[Fecha]],O$4)</f>
        <v>21</v>
      </c>
      <c r="P116" s="15">
        <f ca="1">SUMIFS(historico_incidencia_concello[[Ajuste]:[Ajuste]],historico_incidencia_concello[[NOME]:[NOME]],$B116,historico_incidencia_concello[[Fecha]:[Fecha]],P$4)</f>
        <v>17</v>
      </c>
      <c r="Q116" s="15">
        <f ca="1">SUMIFS(historico_incidencia_concello[[Ajuste]:[Ajuste]],historico_incidencia_concello[[NOME]:[NOME]],$B116,historico_incidencia_concello[[Fecha]:[Fecha]],Q$4)</f>
        <v>13</v>
      </c>
      <c r="R116" s="15">
        <f ca="1">SUMIFS(historico_incidencia_concello[[Ajuste]:[Ajuste]],historico_incidencia_concello[[NOME]:[NOME]],$B116,historico_incidencia_concello[[Fecha]:[Fecha]],R$4)</f>
        <v>11</v>
      </c>
      <c r="S116" s="15">
        <f ca="1">SUMIFS(historico_incidencia_concello[[Ajuste]:[Ajuste]],historico_incidencia_concello[[NOME]:[NOME]],$B116,historico_incidencia_concello[[Fecha]:[Fecha]],S$4)</f>
        <v>10</v>
      </c>
      <c r="T116" s="15">
        <f ca="1">SUMIFS(historico_incidencia_concello[[Ajuste]:[Ajuste]],historico_incidencia_concello[[NOME]:[NOME]],$B116,historico_incidencia_concello[[Fecha]:[Fecha]],T$4)</f>
        <v>10</v>
      </c>
      <c r="U116" s="15">
        <f ca="1">SUMIFS(historico_incidencia_concello[[Ajuste]:[Ajuste]],historico_incidencia_concello[[NOME]:[NOME]],$B116,historico_incidencia_concello[[Fecha]:[Fecha]],U$4)</f>
        <v>10</v>
      </c>
      <c r="V116" s="47">
        <f t="shared" ca="1" si="5"/>
        <v>0</v>
      </c>
      <c r="W116" s="28">
        <f t="shared" ca="1" si="6"/>
        <v>0.76086956521739135</v>
      </c>
    </row>
    <row r="117" spans="1:23" x14ac:dyDescent="0.3">
      <c r="A117" s="11">
        <f>MATCH(B117,DatosConcello!C:C,0)</f>
        <v>151</v>
      </c>
      <c r="B117" s="11" t="s">
        <v>160</v>
      </c>
      <c r="C117" s="12" t="s">
        <v>451</v>
      </c>
      <c r="D117" s="12" t="s">
        <v>451</v>
      </c>
      <c r="E117" s="13">
        <v>3735</v>
      </c>
      <c r="F117" s="21">
        <f t="shared" ca="1" si="4"/>
        <v>96</v>
      </c>
      <c r="G117" s="15">
        <f ca="1">SUMIFS(historico_incidencia_concello[[Ajuste]:[Ajuste]],historico_incidencia_concello[[NOME]:[NOME]],$B117,historico_incidencia_concello[[Fecha]:[Fecha]],G$4)</f>
        <v>5</v>
      </c>
      <c r="H117" s="15">
        <f ca="1">SUMIFS(historico_incidencia_concello[[Ajuste]:[Ajuste]],historico_incidencia_concello[[NOME]:[NOME]],$B117,historico_incidencia_concello[[Fecha]:[Fecha]],H$4)</f>
        <v>5</v>
      </c>
      <c r="I117" s="15">
        <f ca="1">SUMIFS(historico_incidencia_concello[[Ajuste]:[Ajuste]],historico_incidencia_concello[[NOME]:[NOME]],$B117,historico_incidencia_concello[[Fecha]:[Fecha]],I$4)</f>
        <v>0</v>
      </c>
      <c r="J117" s="15">
        <f ca="1">SUMIFS(historico_incidencia_concello[[Ajuste]:[Ajuste]],historico_incidencia_concello[[NOME]:[NOME]],$B117,historico_incidencia_concello[[Fecha]:[Fecha]],J$4)</f>
        <v>0</v>
      </c>
      <c r="K117" s="15">
        <f ca="1">SUMIFS(historico_incidencia_concello[[Ajuste]:[Ajuste]],historico_incidencia_concello[[NOME]:[NOME]],$B117,historico_incidencia_concello[[Fecha]:[Fecha]],K$4)</f>
        <v>0</v>
      </c>
      <c r="L117" s="15">
        <f ca="1">SUMIFS(historico_incidencia_concello[[Ajuste]:[Ajuste]],historico_incidencia_concello[[NOME]:[NOME]],$B117,historico_incidencia_concello[[Fecha]:[Fecha]],L$4)</f>
        <v>0</v>
      </c>
      <c r="M117" s="15">
        <f ca="1">SUMIFS(historico_incidencia_concello[[Ajuste]:[Ajuste]],historico_incidencia_concello[[NOME]:[NOME]],$B117,historico_incidencia_concello[[Fecha]:[Fecha]],M$4)</f>
        <v>5</v>
      </c>
      <c r="N117" s="15">
        <f ca="1">SUMIFS(historico_incidencia_concello[[Ajuste]:[Ajuste]],historico_incidencia_concello[[NOME]:[NOME]],$B117,historico_incidencia_concello[[Fecha]:[Fecha]],N$4)</f>
        <v>5</v>
      </c>
      <c r="O117" s="15">
        <f ca="1">SUMIFS(historico_incidencia_concello[[Ajuste]:[Ajuste]],historico_incidencia_concello[[NOME]:[NOME]],$B117,historico_incidencia_concello[[Fecha]:[Fecha]],O$4)</f>
        <v>5</v>
      </c>
      <c r="P117" s="15">
        <f ca="1">SUMIFS(historico_incidencia_concello[[Ajuste]:[Ajuste]],historico_incidencia_concello[[NOME]:[NOME]],$B117,historico_incidencia_concello[[Fecha]:[Fecha]],P$4)</f>
        <v>5</v>
      </c>
      <c r="Q117" s="15">
        <f ca="1">SUMIFS(historico_incidencia_concello[[Ajuste]:[Ajuste]],historico_incidencia_concello[[NOME]:[NOME]],$B117,historico_incidencia_concello[[Fecha]:[Fecha]],Q$4)</f>
        <v>5</v>
      </c>
      <c r="R117" s="15">
        <f ca="1">SUMIFS(historico_incidencia_concello[[Ajuste]:[Ajuste]],historico_incidencia_concello[[NOME]:[NOME]],$B117,historico_incidencia_concello[[Fecha]:[Fecha]],R$4)</f>
        <v>5</v>
      </c>
      <c r="S117" s="15">
        <f ca="1">SUMIFS(historico_incidencia_concello[[Ajuste]:[Ajuste]],historico_incidencia_concello[[NOME]:[NOME]],$B117,historico_incidencia_concello[[Fecha]:[Fecha]],S$4)</f>
        <v>5</v>
      </c>
      <c r="T117" s="15">
        <f ca="1">SUMIFS(historico_incidencia_concello[[Ajuste]:[Ajuste]],historico_incidencia_concello[[NOME]:[NOME]],$B117,historico_incidencia_concello[[Fecha]:[Fecha]],T$4)</f>
        <v>5</v>
      </c>
      <c r="U117" s="15">
        <f ca="1">SUMIFS(historico_incidencia_concello[[Ajuste]:[Ajuste]],historico_incidencia_concello[[NOME]:[NOME]],$B117,historico_incidencia_concello[[Fecha]:[Fecha]],U$4)</f>
        <v>5</v>
      </c>
      <c r="V117" s="47">
        <f t="shared" ca="1" si="5"/>
        <v>0</v>
      </c>
      <c r="W117" s="29">
        <f t="shared" ca="1" si="6"/>
        <v>1</v>
      </c>
    </row>
    <row r="118" spans="1:23" x14ac:dyDescent="0.3">
      <c r="A118" s="8">
        <f>MATCH(B118,DatosConcello!C:C,0)</f>
        <v>152</v>
      </c>
      <c r="B118" s="8" t="s">
        <v>161</v>
      </c>
      <c r="C118" s="9" t="s">
        <v>451</v>
      </c>
      <c r="D118" s="9" t="s">
        <v>451</v>
      </c>
      <c r="E118" s="10">
        <v>2312</v>
      </c>
      <c r="F118" s="21">
        <f t="shared" ca="1" si="4"/>
        <v>96</v>
      </c>
      <c r="G118" s="15">
        <f ca="1">SUMIFS(historico_incidencia_concello[[Ajuste]:[Ajuste]],historico_incidencia_concello[[NOME]:[NOME]],$B118,historico_incidencia_concello[[Fecha]:[Fecha]],G$4)</f>
        <v>0</v>
      </c>
      <c r="H118" s="15">
        <f ca="1">SUMIFS(historico_incidencia_concello[[Ajuste]:[Ajuste]],historico_incidencia_concello[[NOME]:[NOME]],$B118,historico_incidencia_concello[[Fecha]:[Fecha]],H$4)</f>
        <v>0</v>
      </c>
      <c r="I118" s="15">
        <f ca="1">SUMIFS(historico_incidencia_concello[[Ajuste]:[Ajuste]],historico_incidencia_concello[[NOME]:[NOME]],$B118,historico_incidencia_concello[[Fecha]:[Fecha]],I$4)</f>
        <v>0</v>
      </c>
      <c r="J118" s="15">
        <f ca="1">SUMIFS(historico_incidencia_concello[[Ajuste]:[Ajuste]],historico_incidencia_concello[[NOME]:[NOME]],$B118,historico_incidencia_concello[[Fecha]:[Fecha]],J$4)</f>
        <v>0</v>
      </c>
      <c r="K118" s="15">
        <f ca="1">SUMIFS(historico_incidencia_concello[[Ajuste]:[Ajuste]],historico_incidencia_concello[[NOME]:[NOME]],$B118,historico_incidencia_concello[[Fecha]:[Fecha]],K$4)</f>
        <v>0</v>
      </c>
      <c r="L118" s="15">
        <f ca="1">SUMIFS(historico_incidencia_concello[[Ajuste]:[Ajuste]],historico_incidencia_concello[[NOME]:[NOME]],$B118,historico_incidencia_concello[[Fecha]:[Fecha]],L$4)</f>
        <v>0</v>
      </c>
      <c r="M118" s="15">
        <f ca="1">SUMIFS(historico_incidencia_concello[[Ajuste]:[Ajuste]],historico_incidencia_concello[[NOME]:[NOME]],$B118,historico_incidencia_concello[[Fecha]:[Fecha]],M$4)</f>
        <v>0</v>
      </c>
      <c r="N118" s="15">
        <f ca="1">SUMIFS(historico_incidencia_concello[[Ajuste]:[Ajuste]],historico_incidencia_concello[[NOME]:[NOME]],$B118,historico_incidencia_concello[[Fecha]:[Fecha]],N$4)</f>
        <v>0</v>
      </c>
      <c r="O118" s="15">
        <f ca="1">SUMIFS(historico_incidencia_concello[[Ajuste]:[Ajuste]],historico_incidencia_concello[[NOME]:[NOME]],$B118,historico_incidencia_concello[[Fecha]:[Fecha]],O$4)</f>
        <v>0</v>
      </c>
      <c r="P118" s="15">
        <f ca="1">SUMIFS(historico_incidencia_concello[[Ajuste]:[Ajuste]],historico_incidencia_concello[[NOME]:[NOME]],$B118,historico_incidencia_concello[[Fecha]:[Fecha]],P$4)</f>
        <v>0</v>
      </c>
      <c r="Q118" s="15">
        <f ca="1">SUMIFS(historico_incidencia_concello[[Ajuste]:[Ajuste]],historico_incidencia_concello[[NOME]:[NOME]],$B118,historico_incidencia_concello[[Fecha]:[Fecha]],Q$4)</f>
        <v>0</v>
      </c>
      <c r="R118" s="15">
        <f ca="1">SUMIFS(historico_incidencia_concello[[Ajuste]:[Ajuste]],historico_incidencia_concello[[NOME]:[NOME]],$B118,historico_incidencia_concello[[Fecha]:[Fecha]],R$4)</f>
        <v>0</v>
      </c>
      <c r="S118" s="15">
        <f ca="1">SUMIFS(historico_incidencia_concello[[Ajuste]:[Ajuste]],historico_incidencia_concello[[NOME]:[NOME]],$B118,historico_incidencia_concello[[Fecha]:[Fecha]],S$4)</f>
        <v>5</v>
      </c>
      <c r="T118" s="15">
        <f ca="1">SUMIFS(historico_incidencia_concello[[Ajuste]:[Ajuste]],historico_incidencia_concello[[NOME]:[NOME]],$B118,historico_incidencia_concello[[Fecha]:[Fecha]],T$4)</f>
        <v>5</v>
      </c>
      <c r="U118" s="15">
        <f ca="1">SUMIFS(historico_incidencia_concello[[Ajuste]:[Ajuste]],historico_incidencia_concello[[NOME]:[NOME]],$B118,historico_incidencia_concello[[Fecha]:[Fecha]],U$4)</f>
        <v>5</v>
      </c>
      <c r="V118" s="47">
        <f t="shared" ca="1" si="5"/>
        <v>0</v>
      </c>
      <c r="W118" s="28">
        <f t="shared" ca="1" si="6"/>
        <v>2.3333333333333335</v>
      </c>
    </row>
    <row r="119" spans="1:23" x14ac:dyDescent="0.3">
      <c r="A119" s="11">
        <f>MATCH(B119,DatosConcello!C:C,0)</f>
        <v>153</v>
      </c>
      <c r="B119" s="11" t="s">
        <v>162</v>
      </c>
      <c r="C119" s="12" t="s">
        <v>451</v>
      </c>
      <c r="D119" s="12" t="s">
        <v>451</v>
      </c>
      <c r="E119" s="13">
        <v>2756</v>
      </c>
      <c r="F119" s="21">
        <f t="shared" ca="1" si="4"/>
        <v>96</v>
      </c>
      <c r="G119" s="15">
        <f ca="1">SUMIFS(historico_incidencia_concello[[Ajuste]:[Ajuste]],historico_incidencia_concello[[NOME]:[NOME]],$B119,historico_incidencia_concello[[Fecha]:[Fecha]],G$4)</f>
        <v>5</v>
      </c>
      <c r="H119" s="15">
        <f ca="1">SUMIFS(historico_incidencia_concello[[Ajuste]:[Ajuste]],historico_incidencia_concello[[NOME]:[NOME]],$B119,historico_incidencia_concello[[Fecha]:[Fecha]],H$4)</f>
        <v>5</v>
      </c>
      <c r="I119" s="15">
        <f ca="1">SUMIFS(historico_incidencia_concello[[Ajuste]:[Ajuste]],historico_incidencia_concello[[NOME]:[NOME]],$B119,historico_incidencia_concello[[Fecha]:[Fecha]],I$4)</f>
        <v>5</v>
      </c>
      <c r="J119" s="15">
        <f ca="1">SUMIFS(historico_incidencia_concello[[Ajuste]:[Ajuste]],historico_incidencia_concello[[NOME]:[NOME]],$B119,historico_incidencia_concello[[Fecha]:[Fecha]],J$4)</f>
        <v>5</v>
      </c>
      <c r="K119" s="15">
        <f ca="1">SUMIFS(historico_incidencia_concello[[Ajuste]:[Ajuste]],historico_incidencia_concello[[NOME]:[NOME]],$B119,historico_incidencia_concello[[Fecha]:[Fecha]],K$4)</f>
        <v>5</v>
      </c>
      <c r="L119" s="15">
        <f ca="1">SUMIFS(historico_incidencia_concello[[Ajuste]:[Ajuste]],historico_incidencia_concello[[NOME]:[NOME]],$B119,historico_incidencia_concello[[Fecha]:[Fecha]],L$4)</f>
        <v>5</v>
      </c>
      <c r="M119" s="15">
        <f ca="1">SUMIFS(historico_incidencia_concello[[Ajuste]:[Ajuste]],historico_incidencia_concello[[NOME]:[NOME]],$B119,historico_incidencia_concello[[Fecha]:[Fecha]],M$4)</f>
        <v>5</v>
      </c>
      <c r="N119" s="15">
        <f ca="1">SUMIFS(historico_incidencia_concello[[Ajuste]:[Ajuste]],historico_incidencia_concello[[NOME]:[NOME]],$B119,historico_incidencia_concello[[Fecha]:[Fecha]],N$4)</f>
        <v>5</v>
      </c>
      <c r="O119" s="15">
        <f ca="1">SUMIFS(historico_incidencia_concello[[Ajuste]:[Ajuste]],historico_incidencia_concello[[NOME]:[NOME]],$B119,historico_incidencia_concello[[Fecha]:[Fecha]],O$4)</f>
        <v>5</v>
      </c>
      <c r="P119" s="15">
        <f ca="1">SUMIFS(historico_incidencia_concello[[Ajuste]:[Ajuste]],historico_incidencia_concello[[NOME]:[NOME]],$B119,historico_incidencia_concello[[Fecha]:[Fecha]],P$4)</f>
        <v>5</v>
      </c>
      <c r="Q119" s="15">
        <f ca="1">SUMIFS(historico_incidencia_concello[[Ajuste]:[Ajuste]],historico_incidencia_concello[[NOME]:[NOME]],$B119,historico_incidencia_concello[[Fecha]:[Fecha]],Q$4)</f>
        <v>5</v>
      </c>
      <c r="R119" s="15">
        <f ca="1">SUMIFS(historico_incidencia_concello[[Ajuste]:[Ajuste]],historico_incidencia_concello[[NOME]:[NOME]],$B119,historico_incidencia_concello[[Fecha]:[Fecha]],R$4)</f>
        <v>5</v>
      </c>
      <c r="S119" s="15">
        <f ca="1">SUMIFS(historico_incidencia_concello[[Ajuste]:[Ajuste]],historico_incidencia_concello[[NOME]:[NOME]],$B119,historico_incidencia_concello[[Fecha]:[Fecha]],S$4)</f>
        <v>5</v>
      </c>
      <c r="T119" s="15">
        <f ca="1">SUMIFS(historico_incidencia_concello[[Ajuste]:[Ajuste]],historico_incidencia_concello[[NOME]:[NOME]],$B119,historico_incidencia_concello[[Fecha]:[Fecha]],T$4)</f>
        <v>5</v>
      </c>
      <c r="U119" s="15">
        <f ca="1">SUMIFS(historico_incidencia_concello[[Ajuste]:[Ajuste]],historico_incidencia_concello[[NOME]:[NOME]],$B119,historico_incidencia_concello[[Fecha]:[Fecha]],U$4)</f>
        <v>5</v>
      </c>
      <c r="V119" s="47">
        <f t="shared" ca="1" si="5"/>
        <v>0</v>
      </c>
      <c r="W119" s="29">
        <f t="shared" ca="1" si="6"/>
        <v>1</v>
      </c>
    </row>
    <row r="120" spans="1:23" x14ac:dyDescent="0.3">
      <c r="A120" s="8">
        <f>MATCH(B120,DatosConcello!C:C,0)</f>
        <v>154</v>
      </c>
      <c r="B120" s="8" t="s">
        <v>163</v>
      </c>
      <c r="C120" s="9" t="s">
        <v>451</v>
      </c>
      <c r="D120" s="9" t="s">
        <v>451</v>
      </c>
      <c r="E120" s="10">
        <v>1118</v>
      </c>
      <c r="F120" s="21">
        <f t="shared" ca="1" si="4"/>
        <v>227</v>
      </c>
      <c r="G120" s="15">
        <f ca="1">SUMIFS(historico_incidencia_concello[[Ajuste]:[Ajuste]],historico_incidencia_concello[[NOME]:[NOME]],$B120,historico_incidencia_concello[[Fecha]:[Fecha]],G$4)</f>
        <v>5</v>
      </c>
      <c r="H120" s="15">
        <f ca="1">SUMIFS(historico_incidencia_concello[[Ajuste]:[Ajuste]],historico_incidencia_concello[[NOME]:[NOME]],$B120,historico_incidencia_concello[[Fecha]:[Fecha]],H$4)</f>
        <v>5</v>
      </c>
      <c r="I120" s="15">
        <f ca="1">SUMIFS(historico_incidencia_concello[[Ajuste]:[Ajuste]],historico_incidencia_concello[[NOME]:[NOME]],$B120,historico_incidencia_concello[[Fecha]:[Fecha]],I$4)</f>
        <v>5</v>
      </c>
      <c r="J120" s="15">
        <f ca="1">SUMIFS(historico_incidencia_concello[[Ajuste]:[Ajuste]],historico_incidencia_concello[[NOME]:[NOME]],$B120,historico_incidencia_concello[[Fecha]:[Fecha]],J$4)</f>
        <v>0</v>
      </c>
      <c r="K120" s="15">
        <f ca="1">SUMIFS(historico_incidencia_concello[[Ajuste]:[Ajuste]],historico_incidencia_concello[[NOME]:[NOME]],$B120,historico_incidencia_concello[[Fecha]:[Fecha]],K$4)</f>
        <v>0</v>
      </c>
      <c r="L120" s="15">
        <f ca="1">SUMIFS(historico_incidencia_concello[[Ajuste]:[Ajuste]],historico_incidencia_concello[[NOME]:[NOME]],$B120,historico_incidencia_concello[[Fecha]:[Fecha]],L$4)</f>
        <v>0</v>
      </c>
      <c r="M120" s="15">
        <f ca="1">SUMIFS(historico_incidencia_concello[[Ajuste]:[Ajuste]],historico_incidencia_concello[[NOME]:[NOME]],$B120,historico_incidencia_concello[[Fecha]:[Fecha]],M$4)</f>
        <v>0</v>
      </c>
      <c r="N120" s="15">
        <f ca="1">SUMIFS(historico_incidencia_concello[[Ajuste]:[Ajuste]],historico_incidencia_concello[[NOME]:[NOME]],$B120,historico_incidencia_concello[[Fecha]:[Fecha]],N$4)</f>
        <v>0</v>
      </c>
      <c r="O120" s="15">
        <f ca="1">SUMIFS(historico_incidencia_concello[[Ajuste]:[Ajuste]],historico_incidencia_concello[[NOME]:[NOME]],$B120,historico_incidencia_concello[[Fecha]:[Fecha]],O$4)</f>
        <v>0</v>
      </c>
      <c r="P120" s="15">
        <f ca="1">SUMIFS(historico_incidencia_concello[[Ajuste]:[Ajuste]],historico_incidencia_concello[[NOME]:[NOME]],$B120,historico_incidencia_concello[[Fecha]:[Fecha]],P$4)</f>
        <v>0</v>
      </c>
      <c r="Q120" s="15">
        <f ca="1">SUMIFS(historico_incidencia_concello[[Ajuste]:[Ajuste]],historico_incidencia_concello[[NOME]:[NOME]],$B120,historico_incidencia_concello[[Fecha]:[Fecha]],Q$4)</f>
        <v>0</v>
      </c>
      <c r="R120" s="15">
        <f ca="1">SUMIFS(historico_incidencia_concello[[Ajuste]:[Ajuste]],historico_incidencia_concello[[NOME]:[NOME]],$B120,historico_incidencia_concello[[Fecha]:[Fecha]],R$4)</f>
        <v>0</v>
      </c>
      <c r="S120" s="15">
        <f ca="1">SUMIFS(historico_incidencia_concello[[Ajuste]:[Ajuste]],historico_incidencia_concello[[NOME]:[NOME]],$B120,historico_incidencia_concello[[Fecha]:[Fecha]],S$4)</f>
        <v>0</v>
      </c>
      <c r="T120" s="15">
        <f ca="1">SUMIFS(historico_incidencia_concello[[Ajuste]:[Ajuste]],historico_incidencia_concello[[NOME]:[NOME]],$B120,historico_incidencia_concello[[Fecha]:[Fecha]],T$4)</f>
        <v>0</v>
      </c>
      <c r="U120" s="15">
        <f ca="1">SUMIFS(historico_incidencia_concello[[Ajuste]:[Ajuste]],historico_incidencia_concello[[NOME]:[NOME]],$B120,historico_incidencia_concello[[Fecha]:[Fecha]],U$4)</f>
        <v>0</v>
      </c>
      <c r="V120" s="47">
        <f t="shared" ca="1" si="5"/>
        <v>0</v>
      </c>
      <c r="W120" s="28">
        <f t="shared" ca="1" si="6"/>
        <v>0</v>
      </c>
    </row>
    <row r="121" spans="1:23" x14ac:dyDescent="0.3">
      <c r="A121" s="11">
        <f>MATCH(B121,DatosConcello!C:C,0)</f>
        <v>155</v>
      </c>
      <c r="B121" s="11" t="s">
        <v>164</v>
      </c>
      <c r="C121" s="12" t="s">
        <v>451</v>
      </c>
      <c r="D121" s="12" t="s">
        <v>451</v>
      </c>
      <c r="E121" s="13">
        <v>641</v>
      </c>
      <c r="F121" s="21">
        <f t="shared" ca="1" si="4"/>
        <v>96</v>
      </c>
      <c r="G121" s="15">
        <f ca="1">SUMIFS(historico_incidencia_concello[[Ajuste]:[Ajuste]],historico_incidencia_concello[[NOME]:[NOME]],$B121,historico_incidencia_concello[[Fecha]:[Fecha]],G$4)</f>
        <v>5</v>
      </c>
      <c r="H121" s="15">
        <f ca="1">SUMIFS(historico_incidencia_concello[[Ajuste]:[Ajuste]],historico_incidencia_concello[[NOME]:[NOME]],$B121,historico_incidencia_concello[[Fecha]:[Fecha]],H$4)</f>
        <v>0</v>
      </c>
      <c r="I121" s="15">
        <f ca="1">SUMIFS(historico_incidencia_concello[[Ajuste]:[Ajuste]],historico_incidencia_concello[[NOME]:[NOME]],$B121,historico_incidencia_concello[[Fecha]:[Fecha]],I$4)</f>
        <v>0</v>
      </c>
      <c r="J121" s="15">
        <f ca="1">SUMIFS(historico_incidencia_concello[[Ajuste]:[Ajuste]],historico_incidencia_concello[[NOME]:[NOME]],$B121,historico_incidencia_concello[[Fecha]:[Fecha]],J$4)</f>
        <v>0</v>
      </c>
      <c r="K121" s="15">
        <f ca="1">SUMIFS(historico_incidencia_concello[[Ajuste]:[Ajuste]],historico_incidencia_concello[[NOME]:[NOME]],$B121,historico_incidencia_concello[[Fecha]:[Fecha]],K$4)</f>
        <v>0</v>
      </c>
      <c r="L121" s="15">
        <f ca="1">SUMIFS(historico_incidencia_concello[[Ajuste]:[Ajuste]],historico_incidencia_concello[[NOME]:[NOME]],$B121,historico_incidencia_concello[[Fecha]:[Fecha]],L$4)</f>
        <v>0</v>
      </c>
      <c r="M121" s="15">
        <f ca="1">SUMIFS(historico_incidencia_concello[[Ajuste]:[Ajuste]],historico_incidencia_concello[[NOME]:[NOME]],$B121,historico_incidencia_concello[[Fecha]:[Fecha]],M$4)</f>
        <v>0</v>
      </c>
      <c r="N121" s="15">
        <f ca="1">SUMIFS(historico_incidencia_concello[[Ajuste]:[Ajuste]],historico_incidencia_concello[[NOME]:[NOME]],$B121,historico_incidencia_concello[[Fecha]:[Fecha]],N$4)</f>
        <v>5</v>
      </c>
      <c r="O121" s="15">
        <f ca="1">SUMIFS(historico_incidencia_concello[[Ajuste]:[Ajuste]],historico_incidencia_concello[[NOME]:[NOME]],$B121,historico_incidencia_concello[[Fecha]:[Fecha]],O$4)</f>
        <v>5</v>
      </c>
      <c r="P121" s="15">
        <f ca="1">SUMIFS(historico_incidencia_concello[[Ajuste]:[Ajuste]],historico_incidencia_concello[[NOME]:[NOME]],$B121,historico_incidencia_concello[[Fecha]:[Fecha]],P$4)</f>
        <v>5</v>
      </c>
      <c r="Q121" s="15">
        <f ca="1">SUMIFS(historico_incidencia_concello[[Ajuste]:[Ajuste]],historico_incidencia_concello[[NOME]:[NOME]],$B121,historico_incidencia_concello[[Fecha]:[Fecha]],Q$4)</f>
        <v>5</v>
      </c>
      <c r="R121" s="15">
        <f ca="1">SUMIFS(historico_incidencia_concello[[Ajuste]:[Ajuste]],historico_incidencia_concello[[NOME]:[NOME]],$B121,historico_incidencia_concello[[Fecha]:[Fecha]],R$4)</f>
        <v>5</v>
      </c>
      <c r="S121" s="15">
        <f ca="1">SUMIFS(historico_incidencia_concello[[Ajuste]:[Ajuste]],historico_incidencia_concello[[NOME]:[NOME]],$B121,historico_incidencia_concello[[Fecha]:[Fecha]],S$4)</f>
        <v>5</v>
      </c>
      <c r="T121" s="15">
        <f ca="1">SUMIFS(historico_incidencia_concello[[Ajuste]:[Ajuste]],historico_incidencia_concello[[NOME]:[NOME]],$B121,historico_incidencia_concello[[Fecha]:[Fecha]],T$4)</f>
        <v>5</v>
      </c>
      <c r="U121" s="15">
        <f ca="1">SUMIFS(historico_incidencia_concello[[Ajuste]:[Ajuste]],historico_incidencia_concello[[NOME]:[NOME]],$B121,historico_incidencia_concello[[Fecha]:[Fecha]],U$4)</f>
        <v>5</v>
      </c>
      <c r="V121" s="47">
        <f t="shared" ca="1" si="5"/>
        <v>0</v>
      </c>
      <c r="W121" s="29">
        <f t="shared" ca="1" si="6"/>
        <v>1</v>
      </c>
    </row>
    <row r="122" spans="1:23" x14ac:dyDescent="0.3">
      <c r="A122" s="8">
        <f>MATCH(B122,DatosConcello!C:C,0)</f>
        <v>156</v>
      </c>
      <c r="B122" s="8" t="s">
        <v>165</v>
      </c>
      <c r="C122" s="9" t="s">
        <v>451</v>
      </c>
      <c r="D122" s="9" t="s">
        <v>451</v>
      </c>
      <c r="E122" s="10">
        <v>1991</v>
      </c>
      <c r="F122" s="21">
        <f t="shared" ca="1" si="4"/>
        <v>227</v>
      </c>
      <c r="G122" s="15">
        <f ca="1">SUMIFS(historico_incidencia_concello[[Ajuste]:[Ajuste]],historico_incidencia_concello[[NOME]:[NOME]],$B122,historico_incidencia_concello[[Fecha]:[Fecha]],G$4)</f>
        <v>5</v>
      </c>
      <c r="H122" s="15">
        <f ca="1">SUMIFS(historico_incidencia_concello[[Ajuste]:[Ajuste]],historico_incidencia_concello[[NOME]:[NOME]],$B122,historico_incidencia_concello[[Fecha]:[Fecha]],H$4)</f>
        <v>5</v>
      </c>
      <c r="I122" s="15">
        <f ca="1">SUMIFS(historico_incidencia_concello[[Ajuste]:[Ajuste]],historico_incidencia_concello[[NOME]:[NOME]],$B122,historico_incidencia_concello[[Fecha]:[Fecha]],I$4)</f>
        <v>5</v>
      </c>
      <c r="J122" s="15">
        <f ca="1">SUMIFS(historico_incidencia_concello[[Ajuste]:[Ajuste]],historico_incidencia_concello[[NOME]:[NOME]],$B122,historico_incidencia_concello[[Fecha]:[Fecha]],J$4)</f>
        <v>5</v>
      </c>
      <c r="K122" s="15">
        <f ca="1">SUMIFS(historico_incidencia_concello[[Ajuste]:[Ajuste]],historico_incidencia_concello[[NOME]:[NOME]],$B122,historico_incidencia_concello[[Fecha]:[Fecha]],K$4)</f>
        <v>0</v>
      </c>
      <c r="L122" s="15">
        <f ca="1">SUMIFS(historico_incidencia_concello[[Ajuste]:[Ajuste]],historico_incidencia_concello[[NOME]:[NOME]],$B122,historico_incidencia_concello[[Fecha]:[Fecha]],L$4)</f>
        <v>0</v>
      </c>
      <c r="M122" s="15">
        <f ca="1">SUMIFS(historico_incidencia_concello[[Ajuste]:[Ajuste]],historico_incidencia_concello[[NOME]:[NOME]],$B122,historico_incidencia_concello[[Fecha]:[Fecha]],M$4)</f>
        <v>0</v>
      </c>
      <c r="N122" s="15">
        <f ca="1">SUMIFS(historico_incidencia_concello[[Ajuste]:[Ajuste]],historico_incidencia_concello[[NOME]:[NOME]],$B122,historico_incidencia_concello[[Fecha]:[Fecha]],N$4)</f>
        <v>0</v>
      </c>
      <c r="O122" s="15">
        <f ca="1">SUMIFS(historico_incidencia_concello[[Ajuste]:[Ajuste]],historico_incidencia_concello[[NOME]:[NOME]],$B122,historico_incidencia_concello[[Fecha]:[Fecha]],O$4)</f>
        <v>0</v>
      </c>
      <c r="P122" s="15">
        <f ca="1">SUMIFS(historico_incidencia_concello[[Ajuste]:[Ajuste]],historico_incidencia_concello[[NOME]:[NOME]],$B122,historico_incidencia_concello[[Fecha]:[Fecha]],P$4)</f>
        <v>0</v>
      </c>
      <c r="Q122" s="15">
        <f ca="1">SUMIFS(historico_incidencia_concello[[Ajuste]:[Ajuste]],historico_incidencia_concello[[NOME]:[NOME]],$B122,historico_incidencia_concello[[Fecha]:[Fecha]],Q$4)</f>
        <v>0</v>
      </c>
      <c r="R122" s="15">
        <f ca="1">SUMIFS(historico_incidencia_concello[[Ajuste]:[Ajuste]],historico_incidencia_concello[[NOME]:[NOME]],$B122,historico_incidencia_concello[[Fecha]:[Fecha]],R$4)</f>
        <v>0</v>
      </c>
      <c r="S122" s="15">
        <f ca="1">SUMIFS(historico_incidencia_concello[[Ajuste]:[Ajuste]],historico_incidencia_concello[[NOME]:[NOME]],$B122,historico_incidencia_concello[[Fecha]:[Fecha]],S$4)</f>
        <v>0</v>
      </c>
      <c r="T122" s="15">
        <f ca="1">SUMIFS(historico_incidencia_concello[[Ajuste]:[Ajuste]],historico_incidencia_concello[[NOME]:[NOME]],$B122,historico_incidencia_concello[[Fecha]:[Fecha]],T$4)</f>
        <v>0</v>
      </c>
      <c r="U122" s="15">
        <f ca="1">SUMIFS(historico_incidencia_concello[[Ajuste]:[Ajuste]],historico_incidencia_concello[[NOME]:[NOME]],$B122,historico_incidencia_concello[[Fecha]:[Fecha]],U$4)</f>
        <v>0</v>
      </c>
      <c r="V122" s="47">
        <f t="shared" ca="1" si="5"/>
        <v>0</v>
      </c>
      <c r="W122" s="28">
        <f t="shared" ca="1" si="6"/>
        <v>0</v>
      </c>
    </row>
    <row r="123" spans="1:23" x14ac:dyDescent="0.3">
      <c r="A123" s="11">
        <f>MATCH(B123,DatosConcello!C:C,0)</f>
        <v>157</v>
      </c>
      <c r="B123" s="11" t="s">
        <v>166</v>
      </c>
      <c r="C123" s="12" t="s">
        <v>451</v>
      </c>
      <c r="D123" s="12" t="s">
        <v>451</v>
      </c>
      <c r="E123" s="13">
        <v>1675</v>
      </c>
      <c r="F123" s="21">
        <f t="shared" ca="1" si="4"/>
        <v>227</v>
      </c>
      <c r="G123" s="15">
        <f ca="1">SUMIFS(historico_incidencia_concello[[Ajuste]:[Ajuste]],historico_incidencia_concello[[NOME]:[NOME]],$B123,historico_incidencia_concello[[Fecha]:[Fecha]],G$4)</f>
        <v>0</v>
      </c>
      <c r="H123" s="15">
        <f ca="1">SUMIFS(historico_incidencia_concello[[Ajuste]:[Ajuste]],historico_incidencia_concello[[NOME]:[NOME]],$B123,historico_incidencia_concello[[Fecha]:[Fecha]],H$4)</f>
        <v>0</v>
      </c>
      <c r="I123" s="15">
        <f ca="1">SUMIFS(historico_incidencia_concello[[Ajuste]:[Ajuste]],historico_incidencia_concello[[NOME]:[NOME]],$B123,historico_incidencia_concello[[Fecha]:[Fecha]],I$4)</f>
        <v>0</v>
      </c>
      <c r="J123" s="15">
        <f ca="1">SUMIFS(historico_incidencia_concello[[Ajuste]:[Ajuste]],historico_incidencia_concello[[NOME]:[NOME]],$B123,historico_incidencia_concello[[Fecha]:[Fecha]],J$4)</f>
        <v>0</v>
      </c>
      <c r="K123" s="15">
        <f ca="1">SUMIFS(historico_incidencia_concello[[Ajuste]:[Ajuste]],historico_incidencia_concello[[NOME]:[NOME]],$B123,historico_incidencia_concello[[Fecha]:[Fecha]],K$4)</f>
        <v>0</v>
      </c>
      <c r="L123" s="15">
        <f ca="1">SUMIFS(historico_incidencia_concello[[Ajuste]:[Ajuste]],historico_incidencia_concello[[NOME]:[NOME]],$B123,historico_incidencia_concello[[Fecha]:[Fecha]],L$4)</f>
        <v>0</v>
      </c>
      <c r="M123" s="15">
        <f ca="1">SUMIFS(historico_incidencia_concello[[Ajuste]:[Ajuste]],historico_incidencia_concello[[NOME]:[NOME]],$B123,historico_incidencia_concello[[Fecha]:[Fecha]],M$4)</f>
        <v>0</v>
      </c>
      <c r="N123" s="15">
        <f ca="1">SUMIFS(historico_incidencia_concello[[Ajuste]:[Ajuste]],historico_incidencia_concello[[NOME]:[NOME]],$B123,historico_incidencia_concello[[Fecha]:[Fecha]],N$4)</f>
        <v>0</v>
      </c>
      <c r="O123" s="15">
        <f ca="1">SUMIFS(historico_incidencia_concello[[Ajuste]:[Ajuste]],historico_incidencia_concello[[NOME]:[NOME]],$B123,historico_incidencia_concello[[Fecha]:[Fecha]],O$4)</f>
        <v>0</v>
      </c>
      <c r="P123" s="15">
        <f ca="1">SUMIFS(historico_incidencia_concello[[Ajuste]:[Ajuste]],historico_incidencia_concello[[NOME]:[NOME]],$B123,historico_incidencia_concello[[Fecha]:[Fecha]],P$4)</f>
        <v>0</v>
      </c>
      <c r="Q123" s="15">
        <f ca="1">SUMIFS(historico_incidencia_concello[[Ajuste]:[Ajuste]],historico_incidencia_concello[[NOME]:[NOME]],$B123,historico_incidencia_concello[[Fecha]:[Fecha]],Q$4)</f>
        <v>0</v>
      </c>
      <c r="R123" s="15">
        <f ca="1">SUMIFS(historico_incidencia_concello[[Ajuste]:[Ajuste]],historico_incidencia_concello[[NOME]:[NOME]],$B123,historico_incidencia_concello[[Fecha]:[Fecha]],R$4)</f>
        <v>0</v>
      </c>
      <c r="S123" s="15">
        <f ca="1">SUMIFS(historico_incidencia_concello[[Ajuste]:[Ajuste]],historico_incidencia_concello[[NOME]:[NOME]],$B123,historico_incidencia_concello[[Fecha]:[Fecha]],S$4)</f>
        <v>0</v>
      </c>
      <c r="T123" s="15">
        <f ca="1">SUMIFS(historico_incidencia_concello[[Ajuste]:[Ajuste]],historico_incidencia_concello[[NOME]:[NOME]],$B123,historico_incidencia_concello[[Fecha]:[Fecha]],T$4)</f>
        <v>0</v>
      </c>
      <c r="U123" s="15">
        <f ca="1">SUMIFS(historico_incidencia_concello[[Ajuste]:[Ajuste]],historico_incidencia_concello[[NOME]:[NOME]],$B123,historico_incidencia_concello[[Fecha]:[Fecha]],U$4)</f>
        <v>0</v>
      </c>
      <c r="V123" s="47">
        <f t="shared" ca="1" si="5"/>
        <v>0</v>
      </c>
      <c r="W123" s="29">
        <f t="shared" ca="1" si="6"/>
        <v>0</v>
      </c>
    </row>
    <row r="124" spans="1:23" x14ac:dyDescent="0.3">
      <c r="A124" s="8">
        <f>MATCH(B124,DatosConcello!C:C,0)</f>
        <v>158</v>
      </c>
      <c r="B124" s="8" t="s">
        <v>167</v>
      </c>
      <c r="C124" s="9" t="s">
        <v>451</v>
      </c>
      <c r="D124" s="9" t="s">
        <v>451</v>
      </c>
      <c r="E124" s="10">
        <v>14072</v>
      </c>
      <c r="F124" s="21">
        <f t="shared" ca="1" si="4"/>
        <v>14</v>
      </c>
      <c r="G124" s="15">
        <f ca="1">SUMIFS(historico_incidencia_concello[[Ajuste]:[Ajuste]],historico_incidencia_concello[[NOME]:[NOME]],$B124,historico_incidencia_concello[[Fecha]:[Fecha]],G$4)</f>
        <v>177</v>
      </c>
      <c r="H124" s="15">
        <f ca="1">SUMIFS(historico_incidencia_concello[[Ajuste]:[Ajuste]],historico_incidencia_concello[[NOME]:[NOME]],$B124,historico_incidencia_concello[[Fecha]:[Fecha]],H$4)</f>
        <v>172</v>
      </c>
      <c r="I124" s="15">
        <f ca="1">SUMIFS(historico_incidencia_concello[[Ajuste]:[Ajuste]],historico_incidencia_concello[[NOME]:[NOME]],$B124,historico_incidencia_concello[[Fecha]:[Fecha]],I$4)</f>
        <v>174</v>
      </c>
      <c r="J124" s="15">
        <f ca="1">SUMIFS(historico_incidencia_concello[[Ajuste]:[Ajuste]],historico_incidencia_concello[[NOME]:[NOME]],$B124,historico_incidencia_concello[[Fecha]:[Fecha]],J$4)</f>
        <v>197</v>
      </c>
      <c r="K124" s="15">
        <f ca="1">SUMIFS(historico_incidencia_concello[[Ajuste]:[Ajuste]],historico_incidencia_concello[[NOME]:[NOME]],$B124,historico_incidencia_concello[[Fecha]:[Fecha]],K$4)</f>
        <v>195</v>
      </c>
      <c r="L124" s="15">
        <f ca="1">SUMIFS(historico_incidencia_concello[[Ajuste]:[Ajuste]],historico_incidencia_concello[[NOME]:[NOME]],$B124,historico_incidencia_concello[[Fecha]:[Fecha]],L$4)</f>
        <v>197</v>
      </c>
      <c r="M124" s="15">
        <f ca="1">SUMIFS(historico_incidencia_concello[[Ajuste]:[Ajuste]],historico_incidencia_concello[[NOME]:[NOME]],$B124,historico_incidencia_concello[[Fecha]:[Fecha]],M$4)</f>
        <v>196</v>
      </c>
      <c r="N124" s="15">
        <f ca="1">SUMIFS(historico_incidencia_concello[[Ajuste]:[Ajuste]],historico_incidencia_concello[[NOME]:[NOME]],$B124,historico_incidencia_concello[[Fecha]:[Fecha]],N$4)</f>
        <v>193</v>
      </c>
      <c r="O124" s="15">
        <f ca="1">SUMIFS(historico_incidencia_concello[[Ajuste]:[Ajuste]],historico_incidencia_concello[[NOME]:[NOME]],$B124,historico_incidencia_concello[[Fecha]:[Fecha]],O$4)</f>
        <v>192</v>
      </c>
      <c r="P124" s="15">
        <f ca="1">SUMIFS(historico_incidencia_concello[[Ajuste]:[Ajuste]],historico_incidencia_concello[[NOME]:[NOME]],$B124,historico_incidencia_concello[[Fecha]:[Fecha]],P$4)</f>
        <v>71</v>
      </c>
      <c r="Q124" s="15">
        <f ca="1">SUMIFS(historico_incidencia_concello[[Ajuste]:[Ajuste]],historico_incidencia_concello[[NOME]:[NOME]],$B124,historico_incidencia_concello[[Fecha]:[Fecha]],Q$4)</f>
        <v>72</v>
      </c>
      <c r="R124" s="15">
        <f ca="1">SUMIFS(historico_incidencia_concello[[Ajuste]:[Ajuste]],historico_incidencia_concello[[NOME]:[NOME]],$B124,historico_incidencia_concello[[Fecha]:[Fecha]],R$4)</f>
        <v>71</v>
      </c>
      <c r="S124" s="15">
        <f ca="1">SUMIFS(historico_incidencia_concello[[Ajuste]:[Ajuste]],historico_incidencia_concello[[NOME]:[NOME]],$B124,historico_incidencia_concello[[Fecha]:[Fecha]],S$4)</f>
        <v>66</v>
      </c>
      <c r="T124" s="15">
        <f ca="1">SUMIFS(historico_incidencia_concello[[Ajuste]:[Ajuste]],historico_incidencia_concello[[NOME]:[NOME]],$B124,historico_incidencia_concello[[Fecha]:[Fecha]],T$4)</f>
        <v>64</v>
      </c>
      <c r="U124" s="15">
        <f ca="1">SUMIFS(historico_incidencia_concello[[Ajuste]:[Ajuste]],historico_incidencia_concello[[NOME]:[NOME]],$B124,historico_incidencia_concello[[Fecha]:[Fecha]],U$4)</f>
        <v>72</v>
      </c>
      <c r="V124" s="47">
        <f t="shared" ca="1" si="5"/>
        <v>0.125</v>
      </c>
      <c r="W124" s="28">
        <f t="shared" ca="1" si="6"/>
        <v>0.82894736842105254</v>
      </c>
    </row>
    <row r="125" spans="1:23" x14ac:dyDescent="0.3">
      <c r="A125" s="11">
        <f>MATCH(B125,DatosConcello!C:C,0)</f>
        <v>159</v>
      </c>
      <c r="B125" s="11" t="s">
        <v>168</v>
      </c>
      <c r="C125" s="12" t="s">
        <v>451</v>
      </c>
      <c r="D125" s="12" t="s">
        <v>451</v>
      </c>
      <c r="E125" s="13">
        <v>15466</v>
      </c>
      <c r="F125" s="21">
        <f t="shared" ca="1" si="4"/>
        <v>96</v>
      </c>
      <c r="G125" s="15">
        <f ca="1">SUMIFS(historico_incidencia_concello[[Ajuste]:[Ajuste]],historico_incidencia_concello[[NOME]:[NOME]],$B125,historico_incidencia_concello[[Fecha]:[Fecha]],G$4)</f>
        <v>16</v>
      </c>
      <c r="H125" s="15">
        <f ca="1">SUMIFS(historico_incidencia_concello[[Ajuste]:[Ajuste]],historico_incidencia_concello[[NOME]:[NOME]],$B125,historico_incidencia_concello[[Fecha]:[Fecha]],H$4)</f>
        <v>15</v>
      </c>
      <c r="I125" s="15">
        <f ca="1">SUMIFS(historico_incidencia_concello[[Ajuste]:[Ajuste]],historico_incidencia_concello[[NOME]:[NOME]],$B125,historico_incidencia_concello[[Fecha]:[Fecha]],I$4)</f>
        <v>14</v>
      </c>
      <c r="J125" s="15">
        <f ca="1">SUMIFS(historico_incidencia_concello[[Ajuste]:[Ajuste]],historico_incidencia_concello[[NOME]:[NOME]],$B125,historico_incidencia_concello[[Fecha]:[Fecha]],J$4)</f>
        <v>11</v>
      </c>
      <c r="K125" s="15">
        <f ca="1">SUMIFS(historico_incidencia_concello[[Ajuste]:[Ajuste]],historico_incidencia_concello[[NOME]:[NOME]],$B125,historico_incidencia_concello[[Fecha]:[Fecha]],K$4)</f>
        <v>10</v>
      </c>
      <c r="L125" s="15">
        <f ca="1">SUMIFS(historico_incidencia_concello[[Ajuste]:[Ajuste]],historico_incidencia_concello[[NOME]:[NOME]],$B125,historico_incidencia_concello[[Fecha]:[Fecha]],L$4)</f>
        <v>5</v>
      </c>
      <c r="M125" s="15">
        <f ca="1">SUMIFS(historico_incidencia_concello[[Ajuste]:[Ajuste]],historico_incidencia_concello[[NOME]:[NOME]],$B125,historico_incidencia_concello[[Fecha]:[Fecha]],M$4)</f>
        <v>5</v>
      </c>
      <c r="N125" s="15">
        <f ca="1">SUMIFS(historico_incidencia_concello[[Ajuste]:[Ajuste]],historico_incidencia_concello[[NOME]:[NOME]],$B125,historico_incidencia_concello[[Fecha]:[Fecha]],N$4)</f>
        <v>5</v>
      </c>
      <c r="O125" s="15">
        <f ca="1">SUMIFS(historico_incidencia_concello[[Ajuste]:[Ajuste]],historico_incidencia_concello[[NOME]:[NOME]],$B125,historico_incidencia_concello[[Fecha]:[Fecha]],O$4)</f>
        <v>5</v>
      </c>
      <c r="P125" s="15">
        <f ca="1">SUMIFS(historico_incidencia_concello[[Ajuste]:[Ajuste]],historico_incidencia_concello[[NOME]:[NOME]],$B125,historico_incidencia_concello[[Fecha]:[Fecha]],P$4)</f>
        <v>5</v>
      </c>
      <c r="Q125" s="15">
        <f ca="1">SUMIFS(historico_incidencia_concello[[Ajuste]:[Ajuste]],historico_incidencia_concello[[NOME]:[NOME]],$B125,historico_incidencia_concello[[Fecha]:[Fecha]],Q$4)</f>
        <v>5</v>
      </c>
      <c r="R125" s="15">
        <f ca="1">SUMIFS(historico_incidencia_concello[[Ajuste]:[Ajuste]],historico_incidencia_concello[[NOME]:[NOME]],$B125,historico_incidencia_concello[[Fecha]:[Fecha]],R$4)</f>
        <v>5</v>
      </c>
      <c r="S125" s="15">
        <f ca="1">SUMIFS(historico_incidencia_concello[[Ajuste]:[Ajuste]],historico_incidencia_concello[[NOME]:[NOME]],$B125,historico_incidencia_concello[[Fecha]:[Fecha]],S$4)</f>
        <v>5</v>
      </c>
      <c r="T125" s="15">
        <f ca="1">SUMIFS(historico_incidencia_concello[[Ajuste]:[Ajuste]],historico_incidencia_concello[[NOME]:[NOME]],$B125,historico_incidencia_concello[[Fecha]:[Fecha]],T$4)</f>
        <v>5</v>
      </c>
      <c r="U125" s="15">
        <f ca="1">SUMIFS(historico_incidencia_concello[[Ajuste]:[Ajuste]],historico_incidencia_concello[[NOME]:[NOME]],$B125,historico_incidencia_concello[[Fecha]:[Fecha]],U$4)</f>
        <v>5</v>
      </c>
      <c r="V125" s="47">
        <f t="shared" ca="1" si="5"/>
        <v>0</v>
      </c>
      <c r="W125" s="29">
        <f t="shared" ca="1" si="6"/>
        <v>1</v>
      </c>
    </row>
    <row r="126" spans="1:23" x14ac:dyDescent="0.3">
      <c r="A126" s="8">
        <f>MATCH(B126,DatosConcello!C:C,0)</f>
        <v>115</v>
      </c>
      <c r="B126" s="8" t="s">
        <v>124</v>
      </c>
      <c r="C126" s="9" t="s">
        <v>451</v>
      </c>
      <c r="D126" s="9" t="s">
        <v>451</v>
      </c>
      <c r="E126" s="10">
        <v>1806</v>
      </c>
      <c r="F126" s="21">
        <f t="shared" ca="1" si="4"/>
        <v>96</v>
      </c>
      <c r="G126" s="15">
        <f ca="1">SUMIFS(historico_incidencia_concello[[Ajuste]:[Ajuste]],historico_incidencia_concello[[NOME]:[NOME]],$B126,historico_incidencia_concello[[Fecha]:[Fecha]],G$4)</f>
        <v>5</v>
      </c>
      <c r="H126" s="15">
        <f ca="1">SUMIFS(historico_incidencia_concello[[Ajuste]:[Ajuste]],historico_incidencia_concello[[NOME]:[NOME]],$B126,historico_incidencia_concello[[Fecha]:[Fecha]],H$4)</f>
        <v>5</v>
      </c>
      <c r="I126" s="15">
        <f ca="1">SUMIFS(historico_incidencia_concello[[Ajuste]:[Ajuste]],historico_incidencia_concello[[NOME]:[NOME]],$B126,historico_incidencia_concello[[Fecha]:[Fecha]],I$4)</f>
        <v>5</v>
      </c>
      <c r="J126" s="15">
        <f ca="1">SUMIFS(historico_incidencia_concello[[Ajuste]:[Ajuste]],historico_incidencia_concello[[NOME]:[NOME]],$B126,historico_incidencia_concello[[Fecha]:[Fecha]],J$4)</f>
        <v>5</v>
      </c>
      <c r="K126" s="15">
        <f ca="1">SUMIFS(historico_incidencia_concello[[Ajuste]:[Ajuste]],historico_incidencia_concello[[NOME]:[NOME]],$B126,historico_incidencia_concello[[Fecha]:[Fecha]],K$4)</f>
        <v>5</v>
      </c>
      <c r="L126" s="15">
        <f ca="1">SUMIFS(historico_incidencia_concello[[Ajuste]:[Ajuste]],historico_incidencia_concello[[NOME]:[NOME]],$B126,historico_incidencia_concello[[Fecha]:[Fecha]],L$4)</f>
        <v>5</v>
      </c>
      <c r="M126" s="15">
        <f ca="1">SUMIFS(historico_incidencia_concello[[Ajuste]:[Ajuste]],historico_incidencia_concello[[NOME]:[NOME]],$B126,historico_incidencia_concello[[Fecha]:[Fecha]],M$4)</f>
        <v>5</v>
      </c>
      <c r="N126" s="15">
        <f ca="1">SUMIFS(historico_incidencia_concello[[Ajuste]:[Ajuste]],historico_incidencia_concello[[NOME]:[NOME]],$B126,historico_incidencia_concello[[Fecha]:[Fecha]],N$4)</f>
        <v>5</v>
      </c>
      <c r="O126" s="15">
        <f ca="1">SUMIFS(historico_incidencia_concello[[Ajuste]:[Ajuste]],historico_incidencia_concello[[NOME]:[NOME]],$B126,historico_incidencia_concello[[Fecha]:[Fecha]],O$4)</f>
        <v>5</v>
      </c>
      <c r="P126" s="15">
        <f ca="1">SUMIFS(historico_incidencia_concello[[Ajuste]:[Ajuste]],historico_incidencia_concello[[NOME]:[NOME]],$B126,historico_incidencia_concello[[Fecha]:[Fecha]],P$4)</f>
        <v>0</v>
      </c>
      <c r="Q126" s="15">
        <f ca="1">SUMIFS(historico_incidencia_concello[[Ajuste]:[Ajuste]],historico_incidencia_concello[[NOME]:[NOME]],$B126,historico_incidencia_concello[[Fecha]:[Fecha]],Q$4)</f>
        <v>5</v>
      </c>
      <c r="R126" s="15">
        <f ca="1">SUMIFS(historico_incidencia_concello[[Ajuste]:[Ajuste]],historico_incidencia_concello[[NOME]:[NOME]],$B126,historico_incidencia_concello[[Fecha]:[Fecha]],R$4)</f>
        <v>5</v>
      </c>
      <c r="S126" s="15">
        <f ca="1">SUMIFS(historico_incidencia_concello[[Ajuste]:[Ajuste]],historico_incidencia_concello[[NOME]:[NOME]],$B126,historico_incidencia_concello[[Fecha]:[Fecha]],S$4)</f>
        <v>5</v>
      </c>
      <c r="T126" s="15">
        <f ca="1">SUMIFS(historico_incidencia_concello[[Ajuste]:[Ajuste]],historico_incidencia_concello[[NOME]:[NOME]],$B126,historico_incidencia_concello[[Fecha]:[Fecha]],T$4)</f>
        <v>5</v>
      </c>
      <c r="U126" s="15">
        <f ca="1">SUMIFS(historico_incidencia_concello[[Ajuste]:[Ajuste]],historico_incidencia_concello[[NOME]:[NOME]],$B126,historico_incidencia_concello[[Fecha]:[Fecha]],U$4)</f>
        <v>5</v>
      </c>
      <c r="V126" s="47">
        <f t="shared" ca="1" si="5"/>
        <v>0</v>
      </c>
      <c r="W126" s="28">
        <f t="shared" ca="1" si="6"/>
        <v>1.1666666666666667</v>
      </c>
    </row>
    <row r="127" spans="1:23" x14ac:dyDescent="0.3">
      <c r="A127" s="11">
        <f>MATCH(B127,DatosConcello!C:C,0)</f>
        <v>119</v>
      </c>
      <c r="B127" s="11" t="s">
        <v>128</v>
      </c>
      <c r="C127" s="12" t="s">
        <v>451</v>
      </c>
      <c r="D127" s="12" t="s">
        <v>451</v>
      </c>
      <c r="E127" s="13">
        <v>3273</v>
      </c>
      <c r="F127" s="21">
        <f t="shared" ca="1" si="4"/>
        <v>96</v>
      </c>
      <c r="G127" s="15">
        <f ca="1">SUMIFS(historico_incidencia_concello[[Ajuste]:[Ajuste]],historico_incidencia_concello[[NOME]:[NOME]],$B127,historico_incidencia_concello[[Fecha]:[Fecha]],G$4)</f>
        <v>10</v>
      </c>
      <c r="H127" s="15">
        <f ca="1">SUMIFS(historico_incidencia_concello[[Ajuste]:[Ajuste]],historico_incidencia_concello[[NOME]:[NOME]],$B127,historico_incidencia_concello[[Fecha]:[Fecha]],H$4)</f>
        <v>10</v>
      </c>
      <c r="I127" s="15">
        <f ca="1">SUMIFS(historico_incidencia_concello[[Ajuste]:[Ajuste]],historico_incidencia_concello[[NOME]:[NOME]],$B127,historico_incidencia_concello[[Fecha]:[Fecha]],I$4)</f>
        <v>10</v>
      </c>
      <c r="J127" s="15">
        <f ca="1">SUMIFS(historico_incidencia_concello[[Ajuste]:[Ajuste]],historico_incidencia_concello[[NOME]:[NOME]],$B127,historico_incidencia_concello[[Fecha]:[Fecha]],J$4)</f>
        <v>5</v>
      </c>
      <c r="K127" s="15">
        <f ca="1">SUMIFS(historico_incidencia_concello[[Ajuste]:[Ajuste]],historico_incidencia_concello[[NOME]:[NOME]],$B127,historico_incidencia_concello[[Fecha]:[Fecha]],K$4)</f>
        <v>5</v>
      </c>
      <c r="L127" s="15">
        <f ca="1">SUMIFS(historico_incidencia_concello[[Ajuste]:[Ajuste]],historico_incidencia_concello[[NOME]:[NOME]],$B127,historico_incidencia_concello[[Fecha]:[Fecha]],L$4)</f>
        <v>5</v>
      </c>
      <c r="M127" s="15">
        <f ca="1">SUMIFS(historico_incidencia_concello[[Ajuste]:[Ajuste]],historico_incidencia_concello[[NOME]:[NOME]],$B127,historico_incidencia_concello[[Fecha]:[Fecha]],M$4)</f>
        <v>5</v>
      </c>
      <c r="N127" s="15">
        <f ca="1">SUMIFS(historico_incidencia_concello[[Ajuste]:[Ajuste]],historico_incidencia_concello[[NOME]:[NOME]],$B127,historico_incidencia_concello[[Fecha]:[Fecha]],N$4)</f>
        <v>5</v>
      </c>
      <c r="O127" s="15">
        <f ca="1">SUMIFS(historico_incidencia_concello[[Ajuste]:[Ajuste]],historico_incidencia_concello[[NOME]:[NOME]],$B127,historico_incidencia_concello[[Fecha]:[Fecha]],O$4)</f>
        <v>5</v>
      </c>
      <c r="P127" s="15">
        <f ca="1">SUMIFS(historico_incidencia_concello[[Ajuste]:[Ajuste]],historico_incidencia_concello[[NOME]:[NOME]],$B127,historico_incidencia_concello[[Fecha]:[Fecha]],P$4)</f>
        <v>5</v>
      </c>
      <c r="Q127" s="15">
        <f ca="1">SUMIFS(historico_incidencia_concello[[Ajuste]:[Ajuste]],historico_incidencia_concello[[NOME]:[NOME]],$B127,historico_incidencia_concello[[Fecha]:[Fecha]],Q$4)</f>
        <v>5</v>
      </c>
      <c r="R127" s="15">
        <f ca="1">SUMIFS(historico_incidencia_concello[[Ajuste]:[Ajuste]],historico_incidencia_concello[[NOME]:[NOME]],$B127,historico_incidencia_concello[[Fecha]:[Fecha]],R$4)</f>
        <v>5</v>
      </c>
      <c r="S127" s="15">
        <f ca="1">SUMIFS(historico_incidencia_concello[[Ajuste]:[Ajuste]],historico_incidencia_concello[[NOME]:[NOME]],$B127,historico_incidencia_concello[[Fecha]:[Fecha]],S$4)</f>
        <v>5</v>
      </c>
      <c r="T127" s="15">
        <f ca="1">SUMIFS(historico_incidencia_concello[[Ajuste]:[Ajuste]],historico_incidencia_concello[[NOME]:[NOME]],$B127,historico_incidencia_concello[[Fecha]:[Fecha]],T$4)</f>
        <v>5</v>
      </c>
      <c r="U127" s="15">
        <f ca="1">SUMIFS(historico_incidencia_concello[[Ajuste]:[Ajuste]],historico_incidencia_concello[[NOME]:[NOME]],$B127,historico_incidencia_concello[[Fecha]:[Fecha]],U$4)</f>
        <v>5</v>
      </c>
      <c r="V127" s="47">
        <f t="shared" ca="1" si="5"/>
        <v>0</v>
      </c>
      <c r="W127" s="29">
        <f t="shared" ca="1" si="6"/>
        <v>1</v>
      </c>
    </row>
    <row r="128" spans="1:23" x14ac:dyDescent="0.3">
      <c r="A128" s="8">
        <f>MATCH(B128,DatosConcello!C:C,0)</f>
        <v>162</v>
      </c>
      <c r="B128" s="8" t="s">
        <v>171</v>
      </c>
      <c r="C128" s="9" t="s">
        <v>452</v>
      </c>
      <c r="D128" s="9" t="s">
        <v>452</v>
      </c>
      <c r="E128" s="10">
        <v>6188</v>
      </c>
      <c r="F128" s="21">
        <f t="shared" ca="1" si="4"/>
        <v>96</v>
      </c>
      <c r="G128" s="15">
        <f ca="1">SUMIFS(historico_incidencia_concello[[Ajuste]:[Ajuste]],historico_incidencia_concello[[NOME]:[NOME]],$B128,historico_incidencia_concello[[Fecha]:[Fecha]],G$4)</f>
        <v>5</v>
      </c>
      <c r="H128" s="15">
        <f ca="1">SUMIFS(historico_incidencia_concello[[Ajuste]:[Ajuste]],historico_incidencia_concello[[NOME]:[NOME]],$B128,historico_incidencia_concello[[Fecha]:[Fecha]],H$4)</f>
        <v>5</v>
      </c>
      <c r="I128" s="15">
        <f ca="1">SUMIFS(historico_incidencia_concello[[Ajuste]:[Ajuste]],historico_incidencia_concello[[NOME]:[NOME]],$B128,historico_incidencia_concello[[Fecha]:[Fecha]],I$4)</f>
        <v>5</v>
      </c>
      <c r="J128" s="15">
        <f ca="1">SUMIFS(historico_incidencia_concello[[Ajuste]:[Ajuste]],historico_incidencia_concello[[NOME]:[NOME]],$B128,historico_incidencia_concello[[Fecha]:[Fecha]],J$4)</f>
        <v>5</v>
      </c>
      <c r="K128" s="15">
        <f ca="1">SUMIFS(historico_incidencia_concello[[Ajuste]:[Ajuste]],historico_incidencia_concello[[NOME]:[NOME]],$B128,historico_incidencia_concello[[Fecha]:[Fecha]],K$4)</f>
        <v>5</v>
      </c>
      <c r="L128" s="15">
        <f ca="1">SUMIFS(historico_incidencia_concello[[Ajuste]:[Ajuste]],historico_incidencia_concello[[NOME]:[NOME]],$B128,historico_incidencia_concello[[Fecha]:[Fecha]],L$4)</f>
        <v>0</v>
      </c>
      <c r="M128" s="15">
        <f ca="1">SUMIFS(historico_incidencia_concello[[Ajuste]:[Ajuste]],historico_incidencia_concello[[NOME]:[NOME]],$B128,historico_incidencia_concello[[Fecha]:[Fecha]],M$4)</f>
        <v>0</v>
      </c>
      <c r="N128" s="15">
        <f ca="1">SUMIFS(historico_incidencia_concello[[Ajuste]:[Ajuste]],historico_incidencia_concello[[NOME]:[NOME]],$B128,historico_incidencia_concello[[Fecha]:[Fecha]],N$4)</f>
        <v>0</v>
      </c>
      <c r="O128" s="15">
        <f ca="1">SUMIFS(historico_incidencia_concello[[Ajuste]:[Ajuste]],historico_incidencia_concello[[NOME]:[NOME]],$B128,historico_incidencia_concello[[Fecha]:[Fecha]],O$4)</f>
        <v>0</v>
      </c>
      <c r="P128" s="15">
        <f ca="1">SUMIFS(historico_incidencia_concello[[Ajuste]:[Ajuste]],historico_incidencia_concello[[NOME]:[NOME]],$B128,historico_incidencia_concello[[Fecha]:[Fecha]],P$4)</f>
        <v>0</v>
      </c>
      <c r="Q128" s="15">
        <f ca="1">SUMIFS(historico_incidencia_concello[[Ajuste]:[Ajuste]],historico_incidencia_concello[[NOME]:[NOME]],$B128,historico_incidencia_concello[[Fecha]:[Fecha]],Q$4)</f>
        <v>0</v>
      </c>
      <c r="R128" s="15">
        <f ca="1">SUMIFS(historico_incidencia_concello[[Ajuste]:[Ajuste]],historico_incidencia_concello[[NOME]:[NOME]],$B128,historico_incidencia_concello[[Fecha]:[Fecha]],R$4)</f>
        <v>5</v>
      </c>
      <c r="S128" s="15">
        <f ca="1">SUMIFS(historico_incidencia_concello[[Ajuste]:[Ajuste]],historico_incidencia_concello[[NOME]:[NOME]],$B128,historico_incidencia_concello[[Fecha]:[Fecha]],S$4)</f>
        <v>5</v>
      </c>
      <c r="T128" s="15">
        <f ca="1">SUMIFS(historico_incidencia_concello[[Ajuste]:[Ajuste]],historico_incidencia_concello[[NOME]:[NOME]],$B128,historico_incidencia_concello[[Fecha]:[Fecha]],T$4)</f>
        <v>5</v>
      </c>
      <c r="U128" s="15">
        <f ca="1">SUMIFS(historico_incidencia_concello[[Ajuste]:[Ajuste]],historico_incidencia_concello[[NOME]:[NOME]],$B128,historico_incidencia_concello[[Fecha]:[Fecha]],U$4)</f>
        <v>5</v>
      </c>
      <c r="V128" s="47">
        <f t="shared" ca="1" si="5"/>
        <v>0</v>
      </c>
      <c r="W128" s="28">
        <f t="shared" ca="1" si="6"/>
        <v>1.75</v>
      </c>
    </row>
    <row r="129" spans="1:23" x14ac:dyDescent="0.3">
      <c r="A129" s="11">
        <f>MATCH(B129,DatosConcello!C:C,0)</f>
        <v>163</v>
      </c>
      <c r="B129" s="11" t="s">
        <v>172</v>
      </c>
      <c r="C129" s="12" t="s">
        <v>452</v>
      </c>
      <c r="D129" s="12" t="s">
        <v>452</v>
      </c>
      <c r="E129" s="13">
        <v>2280</v>
      </c>
      <c r="F129" s="21">
        <f t="shared" ca="1" si="4"/>
        <v>96</v>
      </c>
      <c r="G129" s="15">
        <f ca="1">SUMIFS(historico_incidencia_concello[[Ajuste]:[Ajuste]],historico_incidencia_concello[[NOME]:[NOME]],$B129,historico_incidencia_concello[[Fecha]:[Fecha]],G$4)</f>
        <v>0</v>
      </c>
      <c r="H129" s="15">
        <f ca="1">SUMIFS(historico_incidencia_concello[[Ajuste]:[Ajuste]],historico_incidencia_concello[[NOME]:[NOME]],$B129,historico_incidencia_concello[[Fecha]:[Fecha]],H$4)</f>
        <v>0</v>
      </c>
      <c r="I129" s="15">
        <f ca="1">SUMIFS(historico_incidencia_concello[[Ajuste]:[Ajuste]],historico_incidencia_concello[[NOME]:[NOME]],$B129,historico_incidencia_concello[[Fecha]:[Fecha]],I$4)</f>
        <v>0</v>
      </c>
      <c r="J129" s="15">
        <f ca="1">SUMIFS(historico_incidencia_concello[[Ajuste]:[Ajuste]],historico_incidencia_concello[[NOME]:[NOME]],$B129,historico_incidencia_concello[[Fecha]:[Fecha]],J$4)</f>
        <v>0</v>
      </c>
      <c r="K129" s="15">
        <f ca="1">SUMIFS(historico_incidencia_concello[[Ajuste]:[Ajuste]],historico_incidencia_concello[[NOME]:[NOME]],$B129,historico_incidencia_concello[[Fecha]:[Fecha]],K$4)</f>
        <v>0</v>
      </c>
      <c r="L129" s="15">
        <f ca="1">SUMIFS(historico_incidencia_concello[[Ajuste]:[Ajuste]],historico_incidencia_concello[[NOME]:[NOME]],$B129,historico_incidencia_concello[[Fecha]:[Fecha]],L$4)</f>
        <v>0</v>
      </c>
      <c r="M129" s="15">
        <f ca="1">SUMIFS(historico_incidencia_concello[[Ajuste]:[Ajuste]],historico_incidencia_concello[[NOME]:[NOME]],$B129,historico_incidencia_concello[[Fecha]:[Fecha]],M$4)</f>
        <v>0</v>
      </c>
      <c r="N129" s="15">
        <f ca="1">SUMIFS(historico_incidencia_concello[[Ajuste]:[Ajuste]],historico_incidencia_concello[[NOME]:[NOME]],$B129,historico_incidencia_concello[[Fecha]:[Fecha]],N$4)</f>
        <v>0</v>
      </c>
      <c r="O129" s="15">
        <f ca="1">SUMIFS(historico_incidencia_concello[[Ajuste]:[Ajuste]],historico_incidencia_concello[[NOME]:[NOME]],$B129,historico_incidencia_concello[[Fecha]:[Fecha]],O$4)</f>
        <v>5</v>
      </c>
      <c r="P129" s="15">
        <f ca="1">SUMIFS(historico_incidencia_concello[[Ajuste]:[Ajuste]],historico_incidencia_concello[[NOME]:[NOME]],$B129,historico_incidencia_concello[[Fecha]:[Fecha]],P$4)</f>
        <v>5</v>
      </c>
      <c r="Q129" s="15">
        <f ca="1">SUMIFS(historico_incidencia_concello[[Ajuste]:[Ajuste]],historico_incidencia_concello[[NOME]:[NOME]],$B129,historico_incidencia_concello[[Fecha]:[Fecha]],Q$4)</f>
        <v>5</v>
      </c>
      <c r="R129" s="15">
        <f ca="1">SUMIFS(historico_incidencia_concello[[Ajuste]:[Ajuste]],historico_incidencia_concello[[NOME]:[NOME]],$B129,historico_incidencia_concello[[Fecha]:[Fecha]],R$4)</f>
        <v>5</v>
      </c>
      <c r="S129" s="15">
        <f ca="1">SUMIFS(historico_incidencia_concello[[Ajuste]:[Ajuste]],historico_incidencia_concello[[NOME]:[NOME]],$B129,historico_incidencia_concello[[Fecha]:[Fecha]],S$4)</f>
        <v>5</v>
      </c>
      <c r="T129" s="15">
        <f ca="1">SUMIFS(historico_incidencia_concello[[Ajuste]:[Ajuste]],historico_incidencia_concello[[NOME]:[NOME]],$B129,historico_incidencia_concello[[Fecha]:[Fecha]],T$4)</f>
        <v>5</v>
      </c>
      <c r="U129" s="15">
        <f ca="1">SUMIFS(historico_incidencia_concello[[Ajuste]:[Ajuste]],historico_incidencia_concello[[NOME]:[NOME]],$B129,historico_incidencia_concello[[Fecha]:[Fecha]],U$4)</f>
        <v>5</v>
      </c>
      <c r="V129" s="47">
        <f t="shared" ca="1" si="5"/>
        <v>0</v>
      </c>
      <c r="W129" s="29">
        <f t="shared" ca="1" si="6"/>
        <v>1</v>
      </c>
    </row>
    <row r="130" spans="1:23" x14ac:dyDescent="0.3">
      <c r="A130" s="8">
        <f>MATCH(B130,DatosConcello!C:C,0)</f>
        <v>164</v>
      </c>
      <c r="B130" s="8" t="s">
        <v>173</v>
      </c>
      <c r="C130" s="9" t="s">
        <v>452</v>
      </c>
      <c r="D130" s="9" t="s">
        <v>452</v>
      </c>
      <c r="E130" s="10">
        <v>1000</v>
      </c>
      <c r="F130" s="21">
        <f t="shared" ca="1" si="4"/>
        <v>227</v>
      </c>
      <c r="G130" s="15">
        <f ca="1">SUMIFS(historico_incidencia_concello[[Ajuste]:[Ajuste]],historico_incidencia_concello[[NOME]:[NOME]],$B130,historico_incidencia_concello[[Fecha]:[Fecha]],G$4)</f>
        <v>0</v>
      </c>
      <c r="H130" s="15">
        <f ca="1">SUMIFS(historico_incidencia_concello[[Ajuste]:[Ajuste]],historico_incidencia_concello[[NOME]:[NOME]],$B130,historico_incidencia_concello[[Fecha]:[Fecha]],H$4)</f>
        <v>0</v>
      </c>
      <c r="I130" s="15">
        <f ca="1">SUMIFS(historico_incidencia_concello[[Ajuste]:[Ajuste]],historico_incidencia_concello[[NOME]:[NOME]],$B130,historico_incidencia_concello[[Fecha]:[Fecha]],I$4)</f>
        <v>0</v>
      </c>
      <c r="J130" s="15">
        <f ca="1">SUMIFS(historico_incidencia_concello[[Ajuste]:[Ajuste]],historico_incidencia_concello[[NOME]:[NOME]],$B130,historico_incidencia_concello[[Fecha]:[Fecha]],J$4)</f>
        <v>0</v>
      </c>
      <c r="K130" s="15">
        <f ca="1">SUMIFS(historico_incidencia_concello[[Ajuste]:[Ajuste]],historico_incidencia_concello[[NOME]:[NOME]],$B130,historico_incidencia_concello[[Fecha]:[Fecha]],K$4)</f>
        <v>0</v>
      </c>
      <c r="L130" s="15">
        <f ca="1">SUMIFS(historico_incidencia_concello[[Ajuste]:[Ajuste]],historico_incidencia_concello[[NOME]:[NOME]],$B130,historico_incidencia_concello[[Fecha]:[Fecha]],L$4)</f>
        <v>0</v>
      </c>
      <c r="M130" s="15">
        <f ca="1">SUMIFS(historico_incidencia_concello[[Ajuste]:[Ajuste]],historico_incidencia_concello[[NOME]:[NOME]],$B130,historico_incidencia_concello[[Fecha]:[Fecha]],M$4)</f>
        <v>0</v>
      </c>
      <c r="N130" s="15">
        <f ca="1">SUMIFS(historico_incidencia_concello[[Ajuste]:[Ajuste]],historico_incidencia_concello[[NOME]:[NOME]],$B130,historico_incidencia_concello[[Fecha]:[Fecha]],N$4)</f>
        <v>0</v>
      </c>
      <c r="O130" s="15">
        <f ca="1">SUMIFS(historico_incidencia_concello[[Ajuste]:[Ajuste]],historico_incidencia_concello[[NOME]:[NOME]],$B130,historico_incidencia_concello[[Fecha]:[Fecha]],O$4)</f>
        <v>0</v>
      </c>
      <c r="P130" s="15">
        <f ca="1">SUMIFS(historico_incidencia_concello[[Ajuste]:[Ajuste]],historico_incidencia_concello[[NOME]:[NOME]],$B130,historico_incidencia_concello[[Fecha]:[Fecha]],P$4)</f>
        <v>0</v>
      </c>
      <c r="Q130" s="15">
        <f ca="1">SUMIFS(historico_incidencia_concello[[Ajuste]:[Ajuste]],historico_incidencia_concello[[NOME]:[NOME]],$B130,historico_incidencia_concello[[Fecha]:[Fecha]],Q$4)</f>
        <v>0</v>
      </c>
      <c r="R130" s="15">
        <f ca="1">SUMIFS(historico_incidencia_concello[[Ajuste]:[Ajuste]],historico_incidencia_concello[[NOME]:[NOME]],$B130,historico_incidencia_concello[[Fecha]:[Fecha]],R$4)</f>
        <v>0</v>
      </c>
      <c r="S130" s="15">
        <f ca="1">SUMIFS(historico_incidencia_concello[[Ajuste]:[Ajuste]],historico_incidencia_concello[[NOME]:[NOME]],$B130,historico_incidencia_concello[[Fecha]:[Fecha]],S$4)</f>
        <v>0</v>
      </c>
      <c r="T130" s="15">
        <f ca="1">SUMIFS(historico_incidencia_concello[[Ajuste]:[Ajuste]],historico_incidencia_concello[[NOME]:[NOME]],$B130,historico_incidencia_concello[[Fecha]:[Fecha]],T$4)</f>
        <v>0</v>
      </c>
      <c r="U130" s="15">
        <f ca="1">SUMIFS(historico_incidencia_concello[[Ajuste]:[Ajuste]],historico_incidencia_concello[[NOME]:[NOME]],$B130,historico_incidencia_concello[[Fecha]:[Fecha]],U$4)</f>
        <v>0</v>
      </c>
      <c r="V130" s="47">
        <f t="shared" ca="1" si="5"/>
        <v>0</v>
      </c>
      <c r="W130" s="28">
        <f t="shared" ca="1" si="6"/>
        <v>0</v>
      </c>
    </row>
    <row r="131" spans="1:23" x14ac:dyDescent="0.3">
      <c r="A131" s="11">
        <f>MATCH(B131,DatosConcello!C:C,0)</f>
        <v>165</v>
      </c>
      <c r="B131" s="11" t="s">
        <v>174</v>
      </c>
      <c r="C131" s="12" t="s">
        <v>452</v>
      </c>
      <c r="D131" s="12" t="s">
        <v>452</v>
      </c>
      <c r="E131" s="13">
        <v>1795</v>
      </c>
      <c r="F131" s="21">
        <f t="shared" ca="1" si="4"/>
        <v>96</v>
      </c>
      <c r="G131" s="15">
        <f ca="1">SUMIFS(historico_incidencia_concello[[Ajuste]:[Ajuste]],historico_incidencia_concello[[NOME]:[NOME]],$B131,historico_incidencia_concello[[Fecha]:[Fecha]],G$4)</f>
        <v>5</v>
      </c>
      <c r="H131" s="15">
        <f ca="1">SUMIFS(historico_incidencia_concello[[Ajuste]:[Ajuste]],historico_incidencia_concello[[NOME]:[NOME]],$B131,historico_incidencia_concello[[Fecha]:[Fecha]],H$4)</f>
        <v>5</v>
      </c>
      <c r="I131" s="15">
        <f ca="1">SUMIFS(historico_incidencia_concello[[Ajuste]:[Ajuste]],historico_incidencia_concello[[NOME]:[NOME]],$B131,historico_incidencia_concello[[Fecha]:[Fecha]],I$4)</f>
        <v>5</v>
      </c>
      <c r="J131" s="15">
        <f ca="1">SUMIFS(historico_incidencia_concello[[Ajuste]:[Ajuste]],historico_incidencia_concello[[NOME]:[NOME]],$B131,historico_incidencia_concello[[Fecha]:[Fecha]],J$4)</f>
        <v>5</v>
      </c>
      <c r="K131" s="15">
        <f ca="1">SUMIFS(historico_incidencia_concello[[Ajuste]:[Ajuste]],historico_incidencia_concello[[NOME]:[NOME]],$B131,historico_incidencia_concello[[Fecha]:[Fecha]],K$4)</f>
        <v>5</v>
      </c>
      <c r="L131" s="15">
        <f ca="1">SUMIFS(historico_incidencia_concello[[Ajuste]:[Ajuste]],historico_incidencia_concello[[NOME]:[NOME]],$B131,historico_incidencia_concello[[Fecha]:[Fecha]],L$4)</f>
        <v>5</v>
      </c>
      <c r="M131" s="15">
        <f ca="1">SUMIFS(historico_incidencia_concello[[Ajuste]:[Ajuste]],historico_incidencia_concello[[NOME]:[NOME]],$B131,historico_incidencia_concello[[Fecha]:[Fecha]],M$4)</f>
        <v>5</v>
      </c>
      <c r="N131" s="15">
        <f ca="1">SUMIFS(historico_incidencia_concello[[Ajuste]:[Ajuste]],historico_incidencia_concello[[NOME]:[NOME]],$B131,historico_incidencia_concello[[Fecha]:[Fecha]],N$4)</f>
        <v>5</v>
      </c>
      <c r="O131" s="15">
        <f ca="1">SUMIFS(historico_incidencia_concello[[Ajuste]:[Ajuste]],historico_incidencia_concello[[NOME]:[NOME]],$B131,historico_incidencia_concello[[Fecha]:[Fecha]],O$4)</f>
        <v>0</v>
      </c>
      <c r="P131" s="15">
        <f ca="1">SUMIFS(historico_incidencia_concello[[Ajuste]:[Ajuste]],historico_incidencia_concello[[NOME]:[NOME]],$B131,historico_incidencia_concello[[Fecha]:[Fecha]],P$4)</f>
        <v>0</v>
      </c>
      <c r="Q131" s="15">
        <f ca="1">SUMIFS(historico_incidencia_concello[[Ajuste]:[Ajuste]],historico_incidencia_concello[[NOME]:[NOME]],$B131,historico_incidencia_concello[[Fecha]:[Fecha]],Q$4)</f>
        <v>5</v>
      </c>
      <c r="R131" s="15">
        <f ca="1">SUMIFS(historico_incidencia_concello[[Ajuste]:[Ajuste]],historico_incidencia_concello[[NOME]:[NOME]],$B131,historico_incidencia_concello[[Fecha]:[Fecha]],R$4)</f>
        <v>5</v>
      </c>
      <c r="S131" s="15">
        <f ca="1">SUMIFS(historico_incidencia_concello[[Ajuste]:[Ajuste]],historico_incidencia_concello[[NOME]:[NOME]],$B131,historico_incidencia_concello[[Fecha]:[Fecha]],S$4)</f>
        <v>5</v>
      </c>
      <c r="T131" s="15">
        <f ca="1">SUMIFS(historico_incidencia_concello[[Ajuste]:[Ajuste]],historico_incidencia_concello[[NOME]:[NOME]],$B131,historico_incidencia_concello[[Fecha]:[Fecha]],T$4)</f>
        <v>5</v>
      </c>
      <c r="U131" s="15">
        <f ca="1">SUMIFS(historico_incidencia_concello[[Ajuste]:[Ajuste]],historico_incidencia_concello[[NOME]:[NOME]],$B131,historico_incidencia_concello[[Fecha]:[Fecha]],U$4)</f>
        <v>5</v>
      </c>
      <c r="V131" s="47">
        <f t="shared" ca="1" si="5"/>
        <v>0</v>
      </c>
      <c r="W131" s="29">
        <f t="shared" ca="1" si="6"/>
        <v>1.4</v>
      </c>
    </row>
    <row r="132" spans="1:23" x14ac:dyDescent="0.3">
      <c r="A132" s="8">
        <f>MATCH(B132,DatosConcello!C:C,0)</f>
        <v>166</v>
      </c>
      <c r="B132" s="8" t="s">
        <v>175</v>
      </c>
      <c r="C132" s="9" t="s">
        <v>452</v>
      </c>
      <c r="D132" s="9" t="s">
        <v>452</v>
      </c>
      <c r="E132" s="10">
        <v>962</v>
      </c>
      <c r="F132" s="21">
        <f t="shared" ca="1" si="4"/>
        <v>96</v>
      </c>
      <c r="G132" s="15">
        <f ca="1">SUMIFS(historico_incidencia_concello[[Ajuste]:[Ajuste]],historico_incidencia_concello[[NOME]:[NOME]],$B132,historico_incidencia_concello[[Fecha]:[Fecha]],G$4)</f>
        <v>16</v>
      </c>
      <c r="H132" s="15">
        <f ca="1">SUMIFS(historico_incidencia_concello[[Ajuste]:[Ajuste]],historico_incidencia_concello[[NOME]:[NOME]],$B132,historico_incidencia_concello[[Fecha]:[Fecha]],H$4)</f>
        <v>16</v>
      </c>
      <c r="I132" s="15">
        <f ca="1">SUMIFS(historico_incidencia_concello[[Ajuste]:[Ajuste]],historico_incidencia_concello[[NOME]:[NOME]],$B132,historico_incidencia_concello[[Fecha]:[Fecha]],I$4)</f>
        <v>16</v>
      </c>
      <c r="J132" s="15">
        <f ca="1">SUMIFS(historico_incidencia_concello[[Ajuste]:[Ajuste]],historico_incidencia_concello[[NOME]:[NOME]],$B132,historico_incidencia_concello[[Fecha]:[Fecha]],J$4)</f>
        <v>15</v>
      </c>
      <c r="K132" s="15">
        <f ca="1">SUMIFS(historico_incidencia_concello[[Ajuste]:[Ajuste]],historico_incidencia_concello[[NOME]:[NOME]],$B132,historico_incidencia_concello[[Fecha]:[Fecha]],K$4)</f>
        <v>15</v>
      </c>
      <c r="L132" s="15">
        <f ca="1">SUMIFS(historico_incidencia_concello[[Ajuste]:[Ajuste]],historico_incidencia_concello[[NOME]:[NOME]],$B132,historico_incidencia_concello[[Fecha]:[Fecha]],L$4)</f>
        <v>15</v>
      </c>
      <c r="M132" s="15">
        <f ca="1">SUMIFS(historico_incidencia_concello[[Ajuste]:[Ajuste]],historico_incidencia_concello[[NOME]:[NOME]],$B132,historico_incidencia_concello[[Fecha]:[Fecha]],M$4)</f>
        <v>13</v>
      </c>
      <c r="N132" s="15">
        <f ca="1">SUMIFS(historico_incidencia_concello[[Ajuste]:[Ajuste]],historico_incidencia_concello[[NOME]:[NOME]],$B132,historico_incidencia_concello[[Fecha]:[Fecha]],N$4)</f>
        <v>12</v>
      </c>
      <c r="O132" s="15">
        <f ca="1">SUMIFS(historico_incidencia_concello[[Ajuste]:[Ajuste]],historico_incidencia_concello[[NOME]:[NOME]],$B132,historico_incidencia_concello[[Fecha]:[Fecha]],O$4)</f>
        <v>11</v>
      </c>
      <c r="P132" s="15">
        <f ca="1">SUMIFS(historico_incidencia_concello[[Ajuste]:[Ajuste]],historico_incidencia_concello[[NOME]:[NOME]],$B132,historico_incidencia_concello[[Fecha]:[Fecha]],P$4)</f>
        <v>10</v>
      </c>
      <c r="Q132" s="15">
        <f ca="1">SUMIFS(historico_incidencia_concello[[Ajuste]:[Ajuste]],historico_incidencia_concello[[NOME]:[NOME]],$B132,historico_incidencia_concello[[Fecha]:[Fecha]],Q$4)</f>
        <v>10</v>
      </c>
      <c r="R132" s="15">
        <f ca="1">SUMIFS(historico_incidencia_concello[[Ajuste]:[Ajuste]],historico_incidencia_concello[[NOME]:[NOME]],$B132,historico_incidencia_concello[[Fecha]:[Fecha]],R$4)</f>
        <v>5</v>
      </c>
      <c r="S132" s="15">
        <f ca="1">SUMIFS(historico_incidencia_concello[[Ajuste]:[Ajuste]],historico_incidencia_concello[[NOME]:[NOME]],$B132,historico_incidencia_concello[[Fecha]:[Fecha]],S$4)</f>
        <v>5</v>
      </c>
      <c r="T132" s="15">
        <f ca="1">SUMIFS(historico_incidencia_concello[[Ajuste]:[Ajuste]],historico_incidencia_concello[[NOME]:[NOME]],$B132,historico_incidencia_concello[[Fecha]:[Fecha]],T$4)</f>
        <v>5</v>
      </c>
      <c r="U132" s="15">
        <f ca="1">SUMIFS(historico_incidencia_concello[[Ajuste]:[Ajuste]],historico_incidencia_concello[[NOME]:[NOME]],$B132,historico_incidencia_concello[[Fecha]:[Fecha]],U$4)</f>
        <v>5</v>
      </c>
      <c r="V132" s="47">
        <f t="shared" ca="1" si="5"/>
        <v>0</v>
      </c>
      <c r="W132" s="28">
        <f t="shared" ca="1" si="6"/>
        <v>0.68627450980392157</v>
      </c>
    </row>
    <row r="133" spans="1:23" x14ac:dyDescent="0.3">
      <c r="A133" s="11">
        <f>MATCH(B133,DatosConcello!C:C,0)</f>
        <v>167</v>
      </c>
      <c r="B133" s="11" t="s">
        <v>176</v>
      </c>
      <c r="C133" s="12" t="s">
        <v>452</v>
      </c>
      <c r="D133" s="12" t="s">
        <v>452</v>
      </c>
      <c r="E133" s="13">
        <v>1528</v>
      </c>
      <c r="F133" s="21">
        <f t="shared" ca="1" si="4"/>
        <v>227</v>
      </c>
      <c r="G133" s="15">
        <f ca="1">SUMIFS(historico_incidencia_concello[[Ajuste]:[Ajuste]],historico_incidencia_concello[[NOME]:[NOME]],$B133,historico_incidencia_concello[[Fecha]:[Fecha]],G$4)</f>
        <v>5</v>
      </c>
      <c r="H133" s="15">
        <f ca="1">SUMIFS(historico_incidencia_concello[[Ajuste]:[Ajuste]],historico_incidencia_concello[[NOME]:[NOME]],$B133,historico_incidencia_concello[[Fecha]:[Fecha]],H$4)</f>
        <v>5</v>
      </c>
      <c r="I133" s="15">
        <f ca="1">SUMIFS(historico_incidencia_concello[[Ajuste]:[Ajuste]],historico_incidencia_concello[[NOME]:[NOME]],$B133,historico_incidencia_concello[[Fecha]:[Fecha]],I$4)</f>
        <v>5</v>
      </c>
      <c r="J133" s="15">
        <f ca="1">SUMIFS(historico_incidencia_concello[[Ajuste]:[Ajuste]],historico_incidencia_concello[[NOME]:[NOME]],$B133,historico_incidencia_concello[[Fecha]:[Fecha]],J$4)</f>
        <v>5</v>
      </c>
      <c r="K133" s="15">
        <f ca="1">SUMIFS(historico_incidencia_concello[[Ajuste]:[Ajuste]],historico_incidencia_concello[[NOME]:[NOME]],$B133,historico_incidencia_concello[[Fecha]:[Fecha]],K$4)</f>
        <v>5</v>
      </c>
      <c r="L133" s="15">
        <f ca="1">SUMIFS(historico_incidencia_concello[[Ajuste]:[Ajuste]],historico_incidencia_concello[[NOME]:[NOME]],$B133,historico_incidencia_concello[[Fecha]:[Fecha]],L$4)</f>
        <v>5</v>
      </c>
      <c r="M133" s="15">
        <f ca="1">SUMIFS(historico_incidencia_concello[[Ajuste]:[Ajuste]],historico_incidencia_concello[[NOME]:[NOME]],$B133,historico_incidencia_concello[[Fecha]:[Fecha]],M$4)</f>
        <v>5</v>
      </c>
      <c r="N133" s="15">
        <f ca="1">SUMIFS(historico_incidencia_concello[[Ajuste]:[Ajuste]],historico_incidencia_concello[[NOME]:[NOME]],$B133,historico_incidencia_concello[[Fecha]:[Fecha]],N$4)</f>
        <v>0</v>
      </c>
      <c r="O133" s="15">
        <f ca="1">SUMIFS(historico_incidencia_concello[[Ajuste]:[Ajuste]],historico_incidencia_concello[[NOME]:[NOME]],$B133,historico_incidencia_concello[[Fecha]:[Fecha]],O$4)</f>
        <v>0</v>
      </c>
      <c r="P133" s="15">
        <f ca="1">SUMIFS(historico_incidencia_concello[[Ajuste]:[Ajuste]],historico_incidencia_concello[[NOME]:[NOME]],$B133,historico_incidencia_concello[[Fecha]:[Fecha]],P$4)</f>
        <v>0</v>
      </c>
      <c r="Q133" s="15">
        <f ca="1">SUMIFS(historico_incidencia_concello[[Ajuste]:[Ajuste]],historico_incidencia_concello[[NOME]:[NOME]],$B133,historico_incidencia_concello[[Fecha]:[Fecha]],Q$4)</f>
        <v>0</v>
      </c>
      <c r="R133" s="15">
        <f ca="1">SUMIFS(historico_incidencia_concello[[Ajuste]:[Ajuste]],historico_incidencia_concello[[NOME]:[NOME]],$B133,historico_incidencia_concello[[Fecha]:[Fecha]],R$4)</f>
        <v>0</v>
      </c>
      <c r="S133" s="15">
        <f ca="1">SUMIFS(historico_incidencia_concello[[Ajuste]:[Ajuste]],historico_incidencia_concello[[NOME]:[NOME]],$B133,historico_incidencia_concello[[Fecha]:[Fecha]],S$4)</f>
        <v>0</v>
      </c>
      <c r="T133" s="15">
        <f ca="1">SUMIFS(historico_incidencia_concello[[Ajuste]:[Ajuste]],historico_incidencia_concello[[NOME]:[NOME]],$B133,historico_incidencia_concello[[Fecha]:[Fecha]],T$4)</f>
        <v>0</v>
      </c>
      <c r="U133" s="15">
        <f ca="1">SUMIFS(historico_incidencia_concello[[Ajuste]:[Ajuste]],historico_incidencia_concello[[NOME]:[NOME]],$B133,historico_incidencia_concello[[Fecha]:[Fecha]],U$4)</f>
        <v>0</v>
      </c>
      <c r="V133" s="47">
        <f t="shared" ca="1" si="5"/>
        <v>0</v>
      </c>
      <c r="W133" s="29">
        <f t="shared" ca="1" si="6"/>
        <v>0</v>
      </c>
    </row>
    <row r="134" spans="1:23" x14ac:dyDescent="0.3">
      <c r="A134" s="8">
        <f>MATCH(B134,DatosConcello!C:C,0)</f>
        <v>168</v>
      </c>
      <c r="B134" s="8" t="s">
        <v>177</v>
      </c>
      <c r="C134" s="9" t="s">
        <v>452</v>
      </c>
      <c r="D134" s="9" t="s">
        <v>452</v>
      </c>
      <c r="E134" s="10">
        <v>1519</v>
      </c>
      <c r="F134" s="21">
        <f t="shared" ref="F134:F197" ca="1" si="7">_xlfn.RANK.EQ(U134,U$5:U$317)</f>
        <v>227</v>
      </c>
      <c r="G134" s="15">
        <f ca="1">SUMIFS(historico_incidencia_concello[[Ajuste]:[Ajuste]],historico_incidencia_concello[[NOME]:[NOME]],$B134,historico_incidencia_concello[[Fecha]:[Fecha]],G$4)</f>
        <v>0</v>
      </c>
      <c r="H134" s="15">
        <f ca="1">SUMIFS(historico_incidencia_concello[[Ajuste]:[Ajuste]],historico_incidencia_concello[[NOME]:[NOME]],$B134,historico_incidencia_concello[[Fecha]:[Fecha]],H$4)</f>
        <v>0</v>
      </c>
      <c r="I134" s="15">
        <f ca="1">SUMIFS(historico_incidencia_concello[[Ajuste]:[Ajuste]],historico_incidencia_concello[[NOME]:[NOME]],$B134,historico_incidencia_concello[[Fecha]:[Fecha]],I$4)</f>
        <v>0</v>
      </c>
      <c r="J134" s="15">
        <f ca="1">SUMIFS(historico_incidencia_concello[[Ajuste]:[Ajuste]],historico_incidencia_concello[[NOME]:[NOME]],$B134,historico_incidencia_concello[[Fecha]:[Fecha]],J$4)</f>
        <v>0</v>
      </c>
      <c r="K134" s="15">
        <f ca="1">SUMIFS(historico_incidencia_concello[[Ajuste]:[Ajuste]],historico_incidencia_concello[[NOME]:[NOME]],$B134,historico_incidencia_concello[[Fecha]:[Fecha]],K$4)</f>
        <v>0</v>
      </c>
      <c r="L134" s="15">
        <f ca="1">SUMIFS(historico_incidencia_concello[[Ajuste]:[Ajuste]],historico_incidencia_concello[[NOME]:[NOME]],$B134,historico_incidencia_concello[[Fecha]:[Fecha]],L$4)</f>
        <v>0</v>
      </c>
      <c r="M134" s="15">
        <f ca="1">SUMIFS(historico_incidencia_concello[[Ajuste]:[Ajuste]],historico_incidencia_concello[[NOME]:[NOME]],$B134,historico_incidencia_concello[[Fecha]:[Fecha]],M$4)</f>
        <v>0</v>
      </c>
      <c r="N134" s="15">
        <f ca="1">SUMIFS(historico_incidencia_concello[[Ajuste]:[Ajuste]],historico_incidencia_concello[[NOME]:[NOME]],$B134,historico_incidencia_concello[[Fecha]:[Fecha]],N$4)</f>
        <v>0</v>
      </c>
      <c r="O134" s="15">
        <f ca="1">SUMIFS(historico_incidencia_concello[[Ajuste]:[Ajuste]],historico_incidencia_concello[[NOME]:[NOME]],$B134,historico_incidencia_concello[[Fecha]:[Fecha]],O$4)</f>
        <v>0</v>
      </c>
      <c r="P134" s="15">
        <f ca="1">SUMIFS(historico_incidencia_concello[[Ajuste]:[Ajuste]],historico_incidencia_concello[[NOME]:[NOME]],$B134,historico_incidencia_concello[[Fecha]:[Fecha]],P$4)</f>
        <v>0</v>
      </c>
      <c r="Q134" s="15">
        <f ca="1">SUMIFS(historico_incidencia_concello[[Ajuste]:[Ajuste]],historico_incidencia_concello[[NOME]:[NOME]],$B134,historico_incidencia_concello[[Fecha]:[Fecha]],Q$4)</f>
        <v>0</v>
      </c>
      <c r="R134" s="15">
        <f ca="1">SUMIFS(historico_incidencia_concello[[Ajuste]:[Ajuste]],historico_incidencia_concello[[NOME]:[NOME]],$B134,historico_incidencia_concello[[Fecha]:[Fecha]],R$4)</f>
        <v>0</v>
      </c>
      <c r="S134" s="15">
        <f ca="1">SUMIFS(historico_incidencia_concello[[Ajuste]:[Ajuste]],historico_incidencia_concello[[NOME]:[NOME]],$B134,historico_incidencia_concello[[Fecha]:[Fecha]],S$4)</f>
        <v>0</v>
      </c>
      <c r="T134" s="15">
        <f ca="1">SUMIFS(historico_incidencia_concello[[Ajuste]:[Ajuste]],historico_incidencia_concello[[NOME]:[NOME]],$B134,historico_incidencia_concello[[Fecha]:[Fecha]],T$4)</f>
        <v>0</v>
      </c>
      <c r="U134" s="15">
        <f ca="1">SUMIFS(historico_incidencia_concello[[Ajuste]:[Ajuste]],historico_incidencia_concello[[NOME]:[NOME]],$B134,historico_incidencia_concello[[Fecha]:[Fecha]],U$4)</f>
        <v>0</v>
      </c>
      <c r="V134" s="47">
        <f t="shared" ref="V134:V197" ca="1" si="8">IF(T134=0,IF(U134&gt;0,1,0),(U134-T134)/T134)</f>
        <v>0</v>
      </c>
      <c r="W134" s="28">
        <f t="shared" ref="W134:W197" ca="1" si="9">IF(AVERAGE(O134:U134)=0,0,U134/AVERAGE(O134:U134))</f>
        <v>0</v>
      </c>
    </row>
    <row r="135" spans="1:23" x14ac:dyDescent="0.3">
      <c r="A135" s="11">
        <f>MATCH(B135,DatosConcello!C:C,0)</f>
        <v>169</v>
      </c>
      <c r="B135" s="11" t="s">
        <v>178</v>
      </c>
      <c r="C135" s="12" t="s">
        <v>452</v>
      </c>
      <c r="D135" s="12" t="s">
        <v>452</v>
      </c>
      <c r="E135" s="13">
        <v>11037</v>
      </c>
      <c r="F135" s="21">
        <f t="shared" ca="1" si="7"/>
        <v>87</v>
      </c>
      <c r="G135" s="15">
        <f ca="1">SUMIFS(historico_incidencia_concello[[Ajuste]:[Ajuste]],historico_incidencia_concello[[NOME]:[NOME]],$B135,historico_incidencia_concello[[Fecha]:[Fecha]],G$4)</f>
        <v>22</v>
      </c>
      <c r="H135" s="15">
        <f ca="1">SUMIFS(historico_incidencia_concello[[Ajuste]:[Ajuste]],historico_incidencia_concello[[NOME]:[NOME]],$B135,historico_incidencia_concello[[Fecha]:[Fecha]],H$4)</f>
        <v>21</v>
      </c>
      <c r="I135" s="15">
        <f ca="1">SUMIFS(historico_incidencia_concello[[Ajuste]:[Ajuste]],historico_incidencia_concello[[NOME]:[NOME]],$B135,historico_incidencia_concello[[Fecha]:[Fecha]],I$4)</f>
        <v>19</v>
      </c>
      <c r="J135" s="15">
        <f ca="1">SUMIFS(historico_incidencia_concello[[Ajuste]:[Ajuste]],historico_incidencia_concello[[NOME]:[NOME]],$B135,historico_incidencia_concello[[Fecha]:[Fecha]],J$4)</f>
        <v>17</v>
      </c>
      <c r="K135" s="15">
        <f ca="1">SUMIFS(historico_incidencia_concello[[Ajuste]:[Ajuste]],historico_incidencia_concello[[NOME]:[NOME]],$B135,historico_incidencia_concello[[Fecha]:[Fecha]],K$4)</f>
        <v>14</v>
      </c>
      <c r="L135" s="15">
        <f ca="1">SUMIFS(historico_incidencia_concello[[Ajuste]:[Ajuste]],historico_incidencia_concello[[NOME]:[NOME]],$B135,historico_incidencia_concello[[Fecha]:[Fecha]],L$4)</f>
        <v>11</v>
      </c>
      <c r="M135" s="15">
        <f ca="1">SUMIFS(historico_incidencia_concello[[Ajuste]:[Ajuste]],historico_incidencia_concello[[NOME]:[NOME]],$B135,historico_incidencia_concello[[Fecha]:[Fecha]],M$4)</f>
        <v>11</v>
      </c>
      <c r="N135" s="15">
        <f ca="1">SUMIFS(historico_incidencia_concello[[Ajuste]:[Ajuste]],historico_incidencia_concello[[NOME]:[NOME]],$B135,historico_incidencia_concello[[Fecha]:[Fecha]],N$4)</f>
        <v>5</v>
      </c>
      <c r="O135" s="15">
        <f ca="1">SUMIFS(historico_incidencia_concello[[Ajuste]:[Ajuste]],historico_incidencia_concello[[NOME]:[NOME]],$B135,historico_incidencia_concello[[Fecha]:[Fecha]],O$4)</f>
        <v>5</v>
      </c>
      <c r="P135" s="15">
        <f ca="1">SUMIFS(historico_incidencia_concello[[Ajuste]:[Ajuste]],historico_incidencia_concello[[NOME]:[NOME]],$B135,historico_incidencia_concello[[Fecha]:[Fecha]],P$4)</f>
        <v>5</v>
      </c>
      <c r="Q135" s="15">
        <f ca="1">SUMIFS(historico_incidencia_concello[[Ajuste]:[Ajuste]],historico_incidencia_concello[[NOME]:[NOME]],$B135,historico_incidencia_concello[[Fecha]:[Fecha]],Q$4)</f>
        <v>5</v>
      </c>
      <c r="R135" s="15">
        <f ca="1">SUMIFS(historico_incidencia_concello[[Ajuste]:[Ajuste]],historico_incidencia_concello[[NOME]:[NOME]],$B135,historico_incidencia_concello[[Fecha]:[Fecha]],R$4)</f>
        <v>5</v>
      </c>
      <c r="S135" s="15">
        <f ca="1">SUMIFS(historico_incidencia_concello[[Ajuste]:[Ajuste]],historico_incidencia_concello[[NOME]:[NOME]],$B135,historico_incidencia_concello[[Fecha]:[Fecha]],S$4)</f>
        <v>10</v>
      </c>
      <c r="T135" s="15">
        <f ca="1">SUMIFS(historico_incidencia_concello[[Ajuste]:[Ajuste]],historico_incidencia_concello[[NOME]:[NOME]],$B135,historico_incidencia_concello[[Fecha]:[Fecha]],T$4)</f>
        <v>10</v>
      </c>
      <c r="U135" s="15">
        <f ca="1">SUMIFS(historico_incidencia_concello[[Ajuste]:[Ajuste]],historico_incidencia_concello[[NOME]:[NOME]],$B135,historico_incidencia_concello[[Fecha]:[Fecha]],U$4)</f>
        <v>11</v>
      </c>
      <c r="V135" s="47">
        <f t="shared" ca="1" si="8"/>
        <v>0.1</v>
      </c>
      <c r="W135" s="29">
        <f t="shared" ca="1" si="9"/>
        <v>1.5098039215686274</v>
      </c>
    </row>
    <row r="136" spans="1:23" x14ac:dyDescent="0.3">
      <c r="A136" s="8">
        <f>MATCH(B136,DatosConcello!C:C,0)</f>
        <v>170</v>
      </c>
      <c r="B136" s="8" t="s">
        <v>179</v>
      </c>
      <c r="C136" s="9" t="s">
        <v>452</v>
      </c>
      <c r="D136" s="9" t="s">
        <v>452</v>
      </c>
      <c r="E136" s="10">
        <v>13395</v>
      </c>
      <c r="F136" s="21">
        <f t="shared" ca="1" si="7"/>
        <v>51</v>
      </c>
      <c r="G136" s="15">
        <f ca="1">SUMIFS(historico_incidencia_concello[[Ajuste]:[Ajuste]],historico_incidencia_concello[[NOME]:[NOME]],$B136,historico_incidencia_concello[[Fecha]:[Fecha]],G$4)</f>
        <v>22</v>
      </c>
      <c r="H136" s="15">
        <f ca="1">SUMIFS(historico_incidencia_concello[[Ajuste]:[Ajuste]],historico_incidencia_concello[[NOME]:[NOME]],$B136,historico_incidencia_concello[[Fecha]:[Fecha]],H$4)</f>
        <v>22</v>
      </c>
      <c r="I136" s="15">
        <f ca="1">SUMIFS(historico_incidencia_concello[[Ajuste]:[Ajuste]],historico_incidencia_concello[[NOME]:[NOME]],$B136,historico_incidencia_concello[[Fecha]:[Fecha]],I$4)</f>
        <v>20</v>
      </c>
      <c r="J136" s="15">
        <f ca="1">SUMIFS(historico_incidencia_concello[[Ajuste]:[Ajuste]],historico_incidencia_concello[[NOME]:[NOME]],$B136,historico_incidencia_concello[[Fecha]:[Fecha]],J$4)</f>
        <v>20</v>
      </c>
      <c r="K136" s="15">
        <f ca="1">SUMIFS(historico_incidencia_concello[[Ajuste]:[Ajuste]],historico_incidencia_concello[[NOME]:[NOME]],$B136,historico_incidencia_concello[[Fecha]:[Fecha]],K$4)</f>
        <v>18</v>
      </c>
      <c r="L136" s="15">
        <f ca="1">SUMIFS(historico_incidencia_concello[[Ajuste]:[Ajuste]],historico_incidencia_concello[[NOME]:[NOME]],$B136,historico_incidencia_concello[[Fecha]:[Fecha]],L$4)</f>
        <v>17</v>
      </c>
      <c r="M136" s="15">
        <f ca="1">SUMIFS(historico_incidencia_concello[[Ajuste]:[Ajuste]],historico_incidencia_concello[[NOME]:[NOME]],$B136,historico_incidencia_concello[[Fecha]:[Fecha]],M$4)</f>
        <v>16</v>
      </c>
      <c r="N136" s="15">
        <f ca="1">SUMIFS(historico_incidencia_concello[[Ajuste]:[Ajuste]],historico_incidencia_concello[[NOME]:[NOME]],$B136,historico_incidencia_concello[[Fecha]:[Fecha]],N$4)</f>
        <v>17</v>
      </c>
      <c r="O136" s="15">
        <f ca="1">SUMIFS(historico_incidencia_concello[[Ajuste]:[Ajuste]],historico_incidencia_concello[[NOME]:[NOME]],$B136,historico_incidencia_concello[[Fecha]:[Fecha]],O$4)</f>
        <v>16</v>
      </c>
      <c r="P136" s="15">
        <f ca="1">SUMIFS(historico_incidencia_concello[[Ajuste]:[Ajuste]],historico_incidencia_concello[[NOME]:[NOME]],$B136,historico_incidencia_concello[[Fecha]:[Fecha]],P$4)</f>
        <v>16</v>
      </c>
      <c r="Q136" s="15">
        <f ca="1">SUMIFS(historico_incidencia_concello[[Ajuste]:[Ajuste]],historico_incidencia_concello[[NOME]:[NOME]],$B136,historico_incidencia_concello[[Fecha]:[Fecha]],Q$4)</f>
        <v>15</v>
      </c>
      <c r="R136" s="15">
        <f ca="1">SUMIFS(historico_incidencia_concello[[Ajuste]:[Ajuste]],historico_incidencia_concello[[NOME]:[NOME]],$B136,historico_incidencia_concello[[Fecha]:[Fecha]],R$4)</f>
        <v>14</v>
      </c>
      <c r="S136" s="15">
        <f ca="1">SUMIFS(historico_incidencia_concello[[Ajuste]:[Ajuste]],historico_incidencia_concello[[NOME]:[NOME]],$B136,historico_incidencia_concello[[Fecha]:[Fecha]],S$4)</f>
        <v>17</v>
      </c>
      <c r="T136" s="15">
        <f ca="1">SUMIFS(historico_incidencia_concello[[Ajuste]:[Ajuste]],historico_incidencia_concello[[NOME]:[NOME]],$B136,historico_incidencia_concello[[Fecha]:[Fecha]],T$4)</f>
        <v>14</v>
      </c>
      <c r="U136" s="15">
        <f ca="1">SUMIFS(historico_incidencia_concello[[Ajuste]:[Ajuste]],historico_incidencia_concello[[NOME]:[NOME]],$B136,historico_incidencia_concello[[Fecha]:[Fecha]],U$4)</f>
        <v>22</v>
      </c>
      <c r="V136" s="47">
        <f t="shared" ca="1" si="8"/>
        <v>0.5714285714285714</v>
      </c>
      <c r="W136" s="28">
        <f t="shared" ca="1" si="9"/>
        <v>1.3508771929824561</v>
      </c>
    </row>
    <row r="137" spans="1:23" x14ac:dyDescent="0.3">
      <c r="A137" s="11">
        <f>MATCH(B137,DatosConcello!C:C,0)</f>
        <v>171</v>
      </c>
      <c r="B137" s="11" t="s">
        <v>180</v>
      </c>
      <c r="C137" s="12" t="s">
        <v>452</v>
      </c>
      <c r="D137" s="12" t="s">
        <v>452</v>
      </c>
      <c r="E137" s="13">
        <v>397</v>
      </c>
      <c r="F137" s="21">
        <f t="shared" ca="1" si="7"/>
        <v>227</v>
      </c>
      <c r="G137" s="15">
        <f ca="1">SUMIFS(historico_incidencia_concello[[Ajuste]:[Ajuste]],historico_incidencia_concello[[NOME]:[NOME]],$B137,historico_incidencia_concello[[Fecha]:[Fecha]],G$4)</f>
        <v>0</v>
      </c>
      <c r="H137" s="15">
        <f ca="1">SUMIFS(historico_incidencia_concello[[Ajuste]:[Ajuste]],historico_incidencia_concello[[NOME]:[NOME]],$B137,historico_incidencia_concello[[Fecha]:[Fecha]],H$4)</f>
        <v>0</v>
      </c>
      <c r="I137" s="15">
        <f ca="1">SUMIFS(historico_incidencia_concello[[Ajuste]:[Ajuste]],historico_incidencia_concello[[NOME]:[NOME]],$B137,historico_incidencia_concello[[Fecha]:[Fecha]],I$4)</f>
        <v>0</v>
      </c>
      <c r="J137" s="15">
        <f ca="1">SUMIFS(historico_incidencia_concello[[Ajuste]:[Ajuste]],historico_incidencia_concello[[NOME]:[NOME]],$B137,historico_incidencia_concello[[Fecha]:[Fecha]],J$4)</f>
        <v>0</v>
      </c>
      <c r="K137" s="15">
        <f ca="1">SUMIFS(historico_incidencia_concello[[Ajuste]:[Ajuste]],historico_incidencia_concello[[NOME]:[NOME]],$B137,historico_incidencia_concello[[Fecha]:[Fecha]],K$4)</f>
        <v>0</v>
      </c>
      <c r="L137" s="15">
        <f ca="1">SUMIFS(historico_incidencia_concello[[Ajuste]:[Ajuste]],historico_incidencia_concello[[NOME]:[NOME]],$B137,historico_incidencia_concello[[Fecha]:[Fecha]],L$4)</f>
        <v>0</v>
      </c>
      <c r="M137" s="15">
        <f ca="1">SUMIFS(historico_incidencia_concello[[Ajuste]:[Ajuste]],historico_incidencia_concello[[NOME]:[NOME]],$B137,historico_incidencia_concello[[Fecha]:[Fecha]],M$4)</f>
        <v>0</v>
      </c>
      <c r="N137" s="15">
        <f ca="1">SUMIFS(historico_incidencia_concello[[Ajuste]:[Ajuste]],historico_incidencia_concello[[NOME]:[NOME]],$B137,historico_incidencia_concello[[Fecha]:[Fecha]],N$4)</f>
        <v>0</v>
      </c>
      <c r="O137" s="15">
        <f ca="1">SUMIFS(historico_incidencia_concello[[Ajuste]:[Ajuste]],historico_incidencia_concello[[NOME]:[NOME]],$B137,historico_incidencia_concello[[Fecha]:[Fecha]],O$4)</f>
        <v>0</v>
      </c>
      <c r="P137" s="15">
        <f ca="1">SUMIFS(historico_incidencia_concello[[Ajuste]:[Ajuste]],historico_incidencia_concello[[NOME]:[NOME]],$B137,historico_incidencia_concello[[Fecha]:[Fecha]],P$4)</f>
        <v>0</v>
      </c>
      <c r="Q137" s="15">
        <f ca="1">SUMIFS(historico_incidencia_concello[[Ajuste]:[Ajuste]],historico_incidencia_concello[[NOME]:[NOME]],$B137,historico_incidencia_concello[[Fecha]:[Fecha]],Q$4)</f>
        <v>0</v>
      </c>
      <c r="R137" s="15">
        <f ca="1">SUMIFS(historico_incidencia_concello[[Ajuste]:[Ajuste]],historico_incidencia_concello[[NOME]:[NOME]],$B137,historico_incidencia_concello[[Fecha]:[Fecha]],R$4)</f>
        <v>0</v>
      </c>
      <c r="S137" s="15">
        <f ca="1">SUMIFS(historico_incidencia_concello[[Ajuste]:[Ajuste]],historico_incidencia_concello[[NOME]:[NOME]],$B137,historico_incidencia_concello[[Fecha]:[Fecha]],S$4)</f>
        <v>0</v>
      </c>
      <c r="T137" s="15">
        <f ca="1">SUMIFS(historico_incidencia_concello[[Ajuste]:[Ajuste]],historico_incidencia_concello[[NOME]:[NOME]],$B137,historico_incidencia_concello[[Fecha]:[Fecha]],T$4)</f>
        <v>0</v>
      </c>
      <c r="U137" s="15">
        <f ca="1">SUMIFS(historico_incidencia_concello[[Ajuste]:[Ajuste]],historico_incidencia_concello[[NOME]:[NOME]],$B137,historico_incidencia_concello[[Fecha]:[Fecha]],U$4)</f>
        <v>0</v>
      </c>
      <c r="V137" s="47">
        <f t="shared" ca="1" si="8"/>
        <v>0</v>
      </c>
      <c r="W137" s="29">
        <f t="shared" ca="1" si="9"/>
        <v>0</v>
      </c>
    </row>
    <row r="138" spans="1:23" x14ac:dyDescent="0.3">
      <c r="A138" s="8">
        <f>MATCH(B138,DatosConcello!C:C,0)</f>
        <v>172</v>
      </c>
      <c r="B138" s="8" t="s">
        <v>181</v>
      </c>
      <c r="C138" s="9" t="s">
        <v>452</v>
      </c>
      <c r="D138" s="9" t="s">
        <v>452</v>
      </c>
      <c r="E138" s="10">
        <v>971</v>
      </c>
      <c r="F138" s="21">
        <f t="shared" ca="1" si="7"/>
        <v>96</v>
      </c>
      <c r="G138" s="15">
        <f ca="1">SUMIFS(historico_incidencia_concello[[Ajuste]:[Ajuste]],historico_incidencia_concello[[NOME]:[NOME]],$B138,historico_incidencia_concello[[Fecha]:[Fecha]],G$4)</f>
        <v>29</v>
      </c>
      <c r="H138" s="15">
        <f ca="1">SUMIFS(historico_incidencia_concello[[Ajuste]:[Ajuste]],historico_incidencia_concello[[NOME]:[NOME]],$B138,historico_incidencia_concello[[Fecha]:[Fecha]],H$4)</f>
        <v>29</v>
      </c>
      <c r="I138" s="15">
        <f ca="1">SUMIFS(historico_incidencia_concello[[Ajuste]:[Ajuste]],historico_incidencia_concello[[NOME]:[NOME]],$B138,historico_incidencia_concello[[Fecha]:[Fecha]],I$4)</f>
        <v>29</v>
      </c>
      <c r="J138" s="15">
        <f ca="1">SUMIFS(historico_incidencia_concello[[Ajuste]:[Ajuste]],historico_incidencia_concello[[NOME]:[NOME]],$B138,historico_incidencia_concello[[Fecha]:[Fecha]],J$4)</f>
        <v>29</v>
      </c>
      <c r="K138" s="15">
        <f ca="1">SUMIFS(historico_incidencia_concello[[Ajuste]:[Ajuste]],historico_incidencia_concello[[NOME]:[NOME]],$B138,historico_incidencia_concello[[Fecha]:[Fecha]],K$4)</f>
        <v>29</v>
      </c>
      <c r="L138" s="15">
        <f ca="1">SUMIFS(historico_incidencia_concello[[Ajuste]:[Ajuste]],historico_incidencia_concello[[NOME]:[NOME]],$B138,historico_incidencia_concello[[Fecha]:[Fecha]],L$4)</f>
        <v>34</v>
      </c>
      <c r="M138" s="15">
        <f ca="1">SUMIFS(historico_incidencia_concello[[Ajuste]:[Ajuste]],historico_incidencia_concello[[NOME]:[NOME]],$B138,historico_incidencia_concello[[Fecha]:[Fecha]],M$4)</f>
        <v>34</v>
      </c>
      <c r="N138" s="15">
        <f ca="1">SUMIFS(historico_incidencia_concello[[Ajuste]:[Ajuste]],historico_incidencia_concello[[NOME]:[NOME]],$B138,historico_incidencia_concello[[Fecha]:[Fecha]],N$4)</f>
        <v>34</v>
      </c>
      <c r="O138" s="15">
        <f ca="1">SUMIFS(historico_incidencia_concello[[Ajuste]:[Ajuste]],historico_incidencia_concello[[NOME]:[NOME]],$B138,historico_incidencia_concello[[Fecha]:[Fecha]],O$4)</f>
        <v>34</v>
      </c>
      <c r="P138" s="15">
        <f ca="1">SUMIFS(historico_incidencia_concello[[Ajuste]:[Ajuste]],historico_incidencia_concello[[NOME]:[NOME]],$B138,historico_incidencia_concello[[Fecha]:[Fecha]],P$4)</f>
        <v>34</v>
      </c>
      <c r="Q138" s="15">
        <f ca="1">SUMIFS(historico_incidencia_concello[[Ajuste]:[Ajuste]],historico_incidencia_concello[[NOME]:[NOME]],$B138,historico_incidencia_concello[[Fecha]:[Fecha]],Q$4)</f>
        <v>21</v>
      </c>
      <c r="R138" s="15">
        <f ca="1">SUMIFS(historico_incidencia_concello[[Ajuste]:[Ajuste]],historico_incidencia_concello[[NOME]:[NOME]],$B138,historico_incidencia_concello[[Fecha]:[Fecha]],R$4)</f>
        <v>20</v>
      </c>
      <c r="S138" s="15">
        <f ca="1">SUMIFS(historico_incidencia_concello[[Ajuste]:[Ajuste]],historico_incidencia_concello[[NOME]:[NOME]],$B138,historico_incidencia_concello[[Fecha]:[Fecha]],S$4)</f>
        <v>18</v>
      </c>
      <c r="T138" s="15">
        <f ca="1">SUMIFS(historico_incidencia_concello[[Ajuste]:[Ajuste]],historico_incidencia_concello[[NOME]:[NOME]],$B138,historico_incidencia_concello[[Fecha]:[Fecha]],T$4)</f>
        <v>18</v>
      </c>
      <c r="U138" s="15">
        <f ca="1">SUMIFS(historico_incidencia_concello[[Ajuste]:[Ajuste]],historico_incidencia_concello[[NOME]:[NOME]],$B138,historico_incidencia_concello[[Fecha]:[Fecha]],U$4)</f>
        <v>5</v>
      </c>
      <c r="V138" s="47">
        <f t="shared" ca="1" si="8"/>
        <v>-0.72222222222222221</v>
      </c>
      <c r="W138" s="28">
        <f t="shared" ca="1" si="9"/>
        <v>0.23333333333333334</v>
      </c>
    </row>
    <row r="139" spans="1:23" x14ac:dyDescent="0.3">
      <c r="A139" s="11">
        <f>MATCH(B139,DatosConcello!C:C,0)</f>
        <v>173</v>
      </c>
      <c r="B139" s="11" t="s">
        <v>182</v>
      </c>
      <c r="C139" s="12" t="s">
        <v>452</v>
      </c>
      <c r="D139" s="12" t="s">
        <v>452</v>
      </c>
      <c r="E139" s="13">
        <v>766</v>
      </c>
      <c r="F139" s="21">
        <f t="shared" ca="1" si="7"/>
        <v>96</v>
      </c>
      <c r="G139" s="15">
        <f ca="1">SUMIFS(historico_incidencia_concello[[Ajuste]:[Ajuste]],historico_incidencia_concello[[NOME]:[NOME]],$B139,historico_incidencia_concello[[Fecha]:[Fecha]],G$4)</f>
        <v>5</v>
      </c>
      <c r="H139" s="15">
        <f ca="1">SUMIFS(historico_incidencia_concello[[Ajuste]:[Ajuste]],historico_incidencia_concello[[NOME]:[NOME]],$B139,historico_incidencia_concello[[Fecha]:[Fecha]],H$4)</f>
        <v>5</v>
      </c>
      <c r="I139" s="15">
        <f ca="1">SUMIFS(historico_incidencia_concello[[Ajuste]:[Ajuste]],historico_incidencia_concello[[NOME]:[NOME]],$B139,historico_incidencia_concello[[Fecha]:[Fecha]],I$4)</f>
        <v>5</v>
      </c>
      <c r="J139" s="15">
        <f ca="1">SUMIFS(historico_incidencia_concello[[Ajuste]:[Ajuste]],historico_incidencia_concello[[NOME]:[NOME]],$B139,historico_incidencia_concello[[Fecha]:[Fecha]],J$4)</f>
        <v>5</v>
      </c>
      <c r="K139" s="15">
        <f ca="1">SUMIFS(historico_incidencia_concello[[Ajuste]:[Ajuste]],historico_incidencia_concello[[NOME]:[NOME]],$B139,historico_incidencia_concello[[Fecha]:[Fecha]],K$4)</f>
        <v>5</v>
      </c>
      <c r="L139" s="15">
        <f ca="1">SUMIFS(historico_incidencia_concello[[Ajuste]:[Ajuste]],historico_incidencia_concello[[NOME]:[NOME]],$B139,historico_incidencia_concello[[Fecha]:[Fecha]],L$4)</f>
        <v>5</v>
      </c>
      <c r="M139" s="15">
        <f ca="1">SUMIFS(historico_incidencia_concello[[Ajuste]:[Ajuste]],historico_incidencia_concello[[NOME]:[NOME]],$B139,historico_incidencia_concello[[Fecha]:[Fecha]],M$4)</f>
        <v>5</v>
      </c>
      <c r="N139" s="15">
        <f ca="1">SUMIFS(historico_incidencia_concello[[Ajuste]:[Ajuste]],historico_incidencia_concello[[NOME]:[NOME]],$B139,historico_incidencia_concello[[Fecha]:[Fecha]],N$4)</f>
        <v>5</v>
      </c>
      <c r="O139" s="15">
        <f ca="1">SUMIFS(historico_incidencia_concello[[Ajuste]:[Ajuste]],historico_incidencia_concello[[NOME]:[NOME]],$B139,historico_incidencia_concello[[Fecha]:[Fecha]],O$4)</f>
        <v>5</v>
      </c>
      <c r="P139" s="15">
        <f ca="1">SUMIFS(historico_incidencia_concello[[Ajuste]:[Ajuste]],historico_incidencia_concello[[NOME]:[NOME]],$B139,historico_incidencia_concello[[Fecha]:[Fecha]],P$4)</f>
        <v>5</v>
      </c>
      <c r="Q139" s="15">
        <f ca="1">SUMIFS(historico_incidencia_concello[[Ajuste]:[Ajuste]],historico_incidencia_concello[[NOME]:[NOME]],$B139,historico_incidencia_concello[[Fecha]:[Fecha]],Q$4)</f>
        <v>5</v>
      </c>
      <c r="R139" s="15">
        <f ca="1">SUMIFS(historico_incidencia_concello[[Ajuste]:[Ajuste]],historico_incidencia_concello[[NOME]:[NOME]],$B139,historico_incidencia_concello[[Fecha]:[Fecha]],R$4)</f>
        <v>5</v>
      </c>
      <c r="S139" s="15">
        <f ca="1">SUMIFS(historico_incidencia_concello[[Ajuste]:[Ajuste]],historico_incidencia_concello[[NOME]:[NOME]],$B139,historico_incidencia_concello[[Fecha]:[Fecha]],S$4)</f>
        <v>5</v>
      </c>
      <c r="T139" s="15">
        <f ca="1">SUMIFS(historico_incidencia_concello[[Ajuste]:[Ajuste]],historico_incidencia_concello[[NOME]:[NOME]],$B139,historico_incidencia_concello[[Fecha]:[Fecha]],T$4)</f>
        <v>5</v>
      </c>
      <c r="U139" s="15">
        <f ca="1">SUMIFS(historico_incidencia_concello[[Ajuste]:[Ajuste]],historico_incidencia_concello[[NOME]:[NOME]],$B139,historico_incidencia_concello[[Fecha]:[Fecha]],U$4)</f>
        <v>5</v>
      </c>
      <c r="V139" s="47">
        <f t="shared" ca="1" si="8"/>
        <v>0</v>
      </c>
      <c r="W139" s="29">
        <f t="shared" ca="1" si="9"/>
        <v>1</v>
      </c>
    </row>
    <row r="140" spans="1:23" x14ac:dyDescent="0.3">
      <c r="A140" s="8">
        <f>MATCH(B140,DatosConcello!C:C,0)</f>
        <v>174</v>
      </c>
      <c r="B140" s="8" t="s">
        <v>183</v>
      </c>
      <c r="C140" s="9" t="s">
        <v>452</v>
      </c>
      <c r="D140" s="9" t="s">
        <v>452</v>
      </c>
      <c r="E140" s="10">
        <v>2285</v>
      </c>
      <c r="F140" s="21">
        <f t="shared" ca="1" si="7"/>
        <v>96</v>
      </c>
      <c r="G140" s="15">
        <f ca="1">SUMIFS(historico_incidencia_concello[[Ajuste]:[Ajuste]],historico_incidencia_concello[[NOME]:[NOME]],$B140,historico_incidencia_concello[[Fecha]:[Fecha]],G$4)</f>
        <v>5</v>
      </c>
      <c r="H140" s="15">
        <f ca="1">SUMIFS(historico_incidencia_concello[[Ajuste]:[Ajuste]],historico_incidencia_concello[[NOME]:[NOME]],$B140,historico_incidencia_concello[[Fecha]:[Fecha]],H$4)</f>
        <v>0</v>
      </c>
      <c r="I140" s="15">
        <f ca="1">SUMIFS(historico_incidencia_concello[[Ajuste]:[Ajuste]],historico_incidencia_concello[[NOME]:[NOME]],$B140,historico_incidencia_concello[[Fecha]:[Fecha]],I$4)</f>
        <v>5</v>
      </c>
      <c r="J140" s="15">
        <f ca="1">SUMIFS(historico_incidencia_concello[[Ajuste]:[Ajuste]],historico_incidencia_concello[[NOME]:[NOME]],$B140,historico_incidencia_concello[[Fecha]:[Fecha]],J$4)</f>
        <v>5</v>
      </c>
      <c r="K140" s="15">
        <f ca="1">SUMIFS(historico_incidencia_concello[[Ajuste]:[Ajuste]],historico_incidencia_concello[[NOME]:[NOME]],$B140,historico_incidencia_concello[[Fecha]:[Fecha]],K$4)</f>
        <v>5</v>
      </c>
      <c r="L140" s="15">
        <f ca="1">SUMIFS(historico_incidencia_concello[[Ajuste]:[Ajuste]],historico_incidencia_concello[[NOME]:[NOME]],$B140,historico_incidencia_concello[[Fecha]:[Fecha]],L$4)</f>
        <v>5</v>
      </c>
      <c r="M140" s="15">
        <f ca="1">SUMIFS(historico_incidencia_concello[[Ajuste]:[Ajuste]],historico_incidencia_concello[[NOME]:[NOME]],$B140,historico_incidencia_concello[[Fecha]:[Fecha]],M$4)</f>
        <v>5</v>
      </c>
      <c r="N140" s="15">
        <f ca="1">SUMIFS(historico_incidencia_concello[[Ajuste]:[Ajuste]],historico_incidencia_concello[[NOME]:[NOME]],$B140,historico_incidencia_concello[[Fecha]:[Fecha]],N$4)</f>
        <v>5</v>
      </c>
      <c r="O140" s="15">
        <f ca="1">SUMIFS(historico_incidencia_concello[[Ajuste]:[Ajuste]],historico_incidencia_concello[[NOME]:[NOME]],$B140,historico_incidencia_concello[[Fecha]:[Fecha]],O$4)</f>
        <v>5</v>
      </c>
      <c r="P140" s="15">
        <f ca="1">SUMIFS(historico_incidencia_concello[[Ajuste]:[Ajuste]],historico_incidencia_concello[[NOME]:[NOME]],$B140,historico_incidencia_concello[[Fecha]:[Fecha]],P$4)</f>
        <v>5</v>
      </c>
      <c r="Q140" s="15">
        <f ca="1">SUMIFS(historico_incidencia_concello[[Ajuste]:[Ajuste]],historico_incidencia_concello[[NOME]:[NOME]],$B140,historico_incidencia_concello[[Fecha]:[Fecha]],Q$4)</f>
        <v>5</v>
      </c>
      <c r="R140" s="15">
        <f ca="1">SUMIFS(historico_incidencia_concello[[Ajuste]:[Ajuste]],historico_incidencia_concello[[NOME]:[NOME]],$B140,historico_incidencia_concello[[Fecha]:[Fecha]],R$4)</f>
        <v>5</v>
      </c>
      <c r="S140" s="15">
        <f ca="1">SUMIFS(historico_incidencia_concello[[Ajuste]:[Ajuste]],historico_incidencia_concello[[NOME]:[NOME]],$B140,historico_incidencia_concello[[Fecha]:[Fecha]],S$4)</f>
        <v>5</v>
      </c>
      <c r="T140" s="15">
        <f ca="1">SUMIFS(historico_incidencia_concello[[Ajuste]:[Ajuste]],historico_incidencia_concello[[NOME]:[NOME]],$B140,historico_incidencia_concello[[Fecha]:[Fecha]],T$4)</f>
        <v>5</v>
      </c>
      <c r="U140" s="15">
        <f ca="1">SUMIFS(historico_incidencia_concello[[Ajuste]:[Ajuste]],historico_incidencia_concello[[NOME]:[NOME]],$B140,historico_incidencia_concello[[Fecha]:[Fecha]],U$4)</f>
        <v>5</v>
      </c>
      <c r="V140" s="47">
        <f t="shared" ca="1" si="8"/>
        <v>0</v>
      </c>
      <c r="W140" s="28">
        <f t="shared" ca="1" si="9"/>
        <v>1</v>
      </c>
    </row>
    <row r="141" spans="1:23" x14ac:dyDescent="0.3">
      <c r="A141" s="11">
        <f>MATCH(B141,DatosConcello!C:C,0)</f>
        <v>175</v>
      </c>
      <c r="B141" s="11" t="s">
        <v>184</v>
      </c>
      <c r="C141" s="12" t="s">
        <v>452</v>
      </c>
      <c r="D141" s="12" t="s">
        <v>452</v>
      </c>
      <c r="E141" s="13">
        <v>1156</v>
      </c>
      <c r="F141" s="21">
        <f t="shared" ca="1" si="7"/>
        <v>227</v>
      </c>
      <c r="G141" s="15">
        <f ca="1">SUMIFS(historico_incidencia_concello[[Ajuste]:[Ajuste]],historico_incidencia_concello[[NOME]:[NOME]],$B141,historico_incidencia_concello[[Fecha]:[Fecha]],G$4)</f>
        <v>0</v>
      </c>
      <c r="H141" s="15">
        <f ca="1">SUMIFS(historico_incidencia_concello[[Ajuste]:[Ajuste]],historico_incidencia_concello[[NOME]:[NOME]],$B141,historico_incidencia_concello[[Fecha]:[Fecha]],H$4)</f>
        <v>0</v>
      </c>
      <c r="I141" s="15">
        <f ca="1">SUMIFS(historico_incidencia_concello[[Ajuste]:[Ajuste]],historico_incidencia_concello[[NOME]:[NOME]],$B141,historico_incidencia_concello[[Fecha]:[Fecha]],I$4)</f>
        <v>0</v>
      </c>
      <c r="J141" s="15">
        <f ca="1">SUMIFS(historico_incidencia_concello[[Ajuste]:[Ajuste]],historico_incidencia_concello[[NOME]:[NOME]],$B141,historico_incidencia_concello[[Fecha]:[Fecha]],J$4)</f>
        <v>0</v>
      </c>
      <c r="K141" s="15">
        <f ca="1">SUMIFS(historico_incidencia_concello[[Ajuste]:[Ajuste]],historico_incidencia_concello[[NOME]:[NOME]],$B141,historico_incidencia_concello[[Fecha]:[Fecha]],K$4)</f>
        <v>0</v>
      </c>
      <c r="L141" s="15">
        <f ca="1">SUMIFS(historico_incidencia_concello[[Ajuste]:[Ajuste]],historico_incidencia_concello[[NOME]:[NOME]],$B141,historico_incidencia_concello[[Fecha]:[Fecha]],L$4)</f>
        <v>0</v>
      </c>
      <c r="M141" s="15">
        <f ca="1">SUMIFS(historico_incidencia_concello[[Ajuste]:[Ajuste]],historico_incidencia_concello[[NOME]:[NOME]],$B141,historico_incidencia_concello[[Fecha]:[Fecha]],M$4)</f>
        <v>0</v>
      </c>
      <c r="N141" s="15">
        <f ca="1">SUMIFS(historico_incidencia_concello[[Ajuste]:[Ajuste]],historico_incidencia_concello[[NOME]:[NOME]],$B141,historico_incidencia_concello[[Fecha]:[Fecha]],N$4)</f>
        <v>0</v>
      </c>
      <c r="O141" s="15">
        <f ca="1">SUMIFS(historico_incidencia_concello[[Ajuste]:[Ajuste]],historico_incidencia_concello[[NOME]:[NOME]],$B141,historico_incidencia_concello[[Fecha]:[Fecha]],O$4)</f>
        <v>0</v>
      </c>
      <c r="P141" s="15">
        <f ca="1">SUMIFS(historico_incidencia_concello[[Ajuste]:[Ajuste]],historico_incidencia_concello[[NOME]:[NOME]],$B141,historico_incidencia_concello[[Fecha]:[Fecha]],P$4)</f>
        <v>0</v>
      </c>
      <c r="Q141" s="15">
        <f ca="1">SUMIFS(historico_incidencia_concello[[Ajuste]:[Ajuste]],historico_incidencia_concello[[NOME]:[NOME]],$B141,historico_incidencia_concello[[Fecha]:[Fecha]],Q$4)</f>
        <v>0</v>
      </c>
      <c r="R141" s="15">
        <f ca="1">SUMIFS(historico_incidencia_concello[[Ajuste]:[Ajuste]],historico_incidencia_concello[[NOME]:[NOME]],$B141,historico_incidencia_concello[[Fecha]:[Fecha]],R$4)</f>
        <v>0</v>
      </c>
      <c r="S141" s="15">
        <f ca="1">SUMIFS(historico_incidencia_concello[[Ajuste]:[Ajuste]],historico_incidencia_concello[[NOME]:[NOME]],$B141,historico_incidencia_concello[[Fecha]:[Fecha]],S$4)</f>
        <v>0</v>
      </c>
      <c r="T141" s="15">
        <f ca="1">SUMIFS(historico_incidencia_concello[[Ajuste]:[Ajuste]],historico_incidencia_concello[[NOME]:[NOME]],$B141,historico_incidencia_concello[[Fecha]:[Fecha]],T$4)</f>
        <v>0</v>
      </c>
      <c r="U141" s="15">
        <f ca="1">SUMIFS(historico_incidencia_concello[[Ajuste]:[Ajuste]],historico_incidencia_concello[[NOME]:[NOME]],$B141,historico_incidencia_concello[[Fecha]:[Fecha]],U$4)</f>
        <v>0</v>
      </c>
      <c r="V141" s="47">
        <f t="shared" ca="1" si="8"/>
        <v>0</v>
      </c>
      <c r="W141" s="29">
        <f t="shared" ca="1" si="9"/>
        <v>0</v>
      </c>
    </row>
    <row r="142" spans="1:23" x14ac:dyDescent="0.3">
      <c r="A142" s="8">
        <f>MATCH(B142,DatosConcello!C:C,0)</f>
        <v>176</v>
      </c>
      <c r="B142" s="8" t="s">
        <v>185</v>
      </c>
      <c r="C142" s="9" t="s">
        <v>452</v>
      </c>
      <c r="D142" s="9" t="s">
        <v>452</v>
      </c>
      <c r="E142" s="10">
        <v>884</v>
      </c>
      <c r="F142" s="21">
        <f t="shared" ca="1" si="7"/>
        <v>227</v>
      </c>
      <c r="G142" s="15">
        <f ca="1">SUMIFS(historico_incidencia_concello[[Ajuste]:[Ajuste]],historico_incidencia_concello[[NOME]:[NOME]],$B142,historico_incidencia_concello[[Fecha]:[Fecha]],G$4)</f>
        <v>0</v>
      </c>
      <c r="H142" s="15">
        <f ca="1">SUMIFS(historico_incidencia_concello[[Ajuste]:[Ajuste]],historico_incidencia_concello[[NOME]:[NOME]],$B142,historico_incidencia_concello[[Fecha]:[Fecha]],H$4)</f>
        <v>0</v>
      </c>
      <c r="I142" s="15">
        <f ca="1">SUMIFS(historico_incidencia_concello[[Ajuste]:[Ajuste]],historico_incidencia_concello[[NOME]:[NOME]],$B142,historico_incidencia_concello[[Fecha]:[Fecha]],I$4)</f>
        <v>0</v>
      </c>
      <c r="J142" s="15">
        <f ca="1">SUMIFS(historico_incidencia_concello[[Ajuste]:[Ajuste]],historico_incidencia_concello[[NOME]:[NOME]],$B142,historico_incidencia_concello[[Fecha]:[Fecha]],J$4)</f>
        <v>0</v>
      </c>
      <c r="K142" s="15">
        <f ca="1">SUMIFS(historico_incidencia_concello[[Ajuste]:[Ajuste]],historico_incidencia_concello[[NOME]:[NOME]],$B142,historico_incidencia_concello[[Fecha]:[Fecha]],K$4)</f>
        <v>0</v>
      </c>
      <c r="L142" s="15">
        <f ca="1">SUMIFS(historico_incidencia_concello[[Ajuste]:[Ajuste]],historico_incidencia_concello[[NOME]:[NOME]],$B142,historico_incidencia_concello[[Fecha]:[Fecha]],L$4)</f>
        <v>0</v>
      </c>
      <c r="M142" s="15">
        <f ca="1">SUMIFS(historico_incidencia_concello[[Ajuste]:[Ajuste]],historico_incidencia_concello[[NOME]:[NOME]],$B142,historico_incidencia_concello[[Fecha]:[Fecha]],M$4)</f>
        <v>0</v>
      </c>
      <c r="N142" s="15">
        <f ca="1">SUMIFS(historico_incidencia_concello[[Ajuste]:[Ajuste]],historico_incidencia_concello[[NOME]:[NOME]],$B142,historico_incidencia_concello[[Fecha]:[Fecha]],N$4)</f>
        <v>0</v>
      </c>
      <c r="O142" s="15">
        <f ca="1">SUMIFS(historico_incidencia_concello[[Ajuste]:[Ajuste]],historico_incidencia_concello[[NOME]:[NOME]],$B142,historico_incidencia_concello[[Fecha]:[Fecha]],O$4)</f>
        <v>0</v>
      </c>
      <c r="P142" s="15">
        <f ca="1">SUMIFS(historico_incidencia_concello[[Ajuste]:[Ajuste]],historico_incidencia_concello[[NOME]:[NOME]],$B142,historico_incidencia_concello[[Fecha]:[Fecha]],P$4)</f>
        <v>0</v>
      </c>
      <c r="Q142" s="15">
        <f ca="1">SUMIFS(historico_incidencia_concello[[Ajuste]:[Ajuste]],historico_incidencia_concello[[NOME]:[NOME]],$B142,historico_incidencia_concello[[Fecha]:[Fecha]],Q$4)</f>
        <v>0</v>
      </c>
      <c r="R142" s="15">
        <f ca="1">SUMIFS(historico_incidencia_concello[[Ajuste]:[Ajuste]],historico_incidencia_concello[[NOME]:[NOME]],$B142,historico_incidencia_concello[[Fecha]:[Fecha]],R$4)</f>
        <v>0</v>
      </c>
      <c r="S142" s="15">
        <f ca="1">SUMIFS(historico_incidencia_concello[[Ajuste]:[Ajuste]],historico_incidencia_concello[[NOME]:[NOME]],$B142,historico_incidencia_concello[[Fecha]:[Fecha]],S$4)</f>
        <v>0</v>
      </c>
      <c r="T142" s="15">
        <f ca="1">SUMIFS(historico_incidencia_concello[[Ajuste]:[Ajuste]],historico_incidencia_concello[[NOME]:[NOME]],$B142,historico_incidencia_concello[[Fecha]:[Fecha]],T$4)</f>
        <v>0</v>
      </c>
      <c r="U142" s="15">
        <f ca="1">SUMIFS(historico_incidencia_concello[[Ajuste]:[Ajuste]],historico_incidencia_concello[[NOME]:[NOME]],$B142,historico_incidencia_concello[[Fecha]:[Fecha]],U$4)</f>
        <v>0</v>
      </c>
      <c r="V142" s="47">
        <f t="shared" ca="1" si="8"/>
        <v>0</v>
      </c>
      <c r="W142" s="28">
        <f t="shared" ca="1" si="9"/>
        <v>0</v>
      </c>
    </row>
    <row r="143" spans="1:23" x14ac:dyDescent="0.3">
      <c r="A143" s="11">
        <f>MATCH(B143,DatosConcello!C:C,0)</f>
        <v>177</v>
      </c>
      <c r="B143" s="11" t="s">
        <v>186</v>
      </c>
      <c r="C143" s="12" t="s">
        <v>452</v>
      </c>
      <c r="D143" s="12" t="s">
        <v>452</v>
      </c>
      <c r="E143" s="13">
        <v>770</v>
      </c>
      <c r="F143" s="21">
        <f t="shared" ca="1" si="7"/>
        <v>96</v>
      </c>
      <c r="G143" s="15">
        <f ca="1">SUMIFS(historico_incidencia_concello[[Ajuste]:[Ajuste]],historico_incidencia_concello[[NOME]:[NOME]],$B143,historico_incidencia_concello[[Fecha]:[Fecha]],G$4)</f>
        <v>5</v>
      </c>
      <c r="H143" s="15">
        <f ca="1">SUMIFS(historico_incidencia_concello[[Ajuste]:[Ajuste]],historico_incidencia_concello[[NOME]:[NOME]],$B143,historico_incidencia_concello[[Fecha]:[Fecha]],H$4)</f>
        <v>5</v>
      </c>
      <c r="I143" s="15">
        <f ca="1">SUMIFS(historico_incidencia_concello[[Ajuste]:[Ajuste]],historico_incidencia_concello[[NOME]:[NOME]],$B143,historico_incidencia_concello[[Fecha]:[Fecha]],I$4)</f>
        <v>5</v>
      </c>
      <c r="J143" s="15">
        <f ca="1">SUMIFS(historico_incidencia_concello[[Ajuste]:[Ajuste]],historico_incidencia_concello[[NOME]:[NOME]],$B143,historico_incidencia_concello[[Fecha]:[Fecha]],J$4)</f>
        <v>5</v>
      </c>
      <c r="K143" s="15">
        <f ca="1">SUMIFS(historico_incidencia_concello[[Ajuste]:[Ajuste]],historico_incidencia_concello[[NOME]:[NOME]],$B143,historico_incidencia_concello[[Fecha]:[Fecha]],K$4)</f>
        <v>5</v>
      </c>
      <c r="L143" s="15">
        <f ca="1">SUMIFS(historico_incidencia_concello[[Ajuste]:[Ajuste]],historico_incidencia_concello[[NOME]:[NOME]],$B143,historico_incidencia_concello[[Fecha]:[Fecha]],L$4)</f>
        <v>5</v>
      </c>
      <c r="M143" s="15">
        <f ca="1">SUMIFS(historico_incidencia_concello[[Ajuste]:[Ajuste]],historico_incidencia_concello[[NOME]:[NOME]],$B143,historico_incidencia_concello[[Fecha]:[Fecha]],M$4)</f>
        <v>5</v>
      </c>
      <c r="N143" s="15">
        <f ca="1">SUMIFS(historico_incidencia_concello[[Ajuste]:[Ajuste]],historico_incidencia_concello[[NOME]:[NOME]],$B143,historico_incidencia_concello[[Fecha]:[Fecha]],N$4)</f>
        <v>5</v>
      </c>
      <c r="O143" s="15">
        <f ca="1">SUMIFS(historico_incidencia_concello[[Ajuste]:[Ajuste]],historico_incidencia_concello[[NOME]:[NOME]],$B143,historico_incidencia_concello[[Fecha]:[Fecha]],O$4)</f>
        <v>5</v>
      </c>
      <c r="P143" s="15">
        <f ca="1">SUMIFS(historico_incidencia_concello[[Ajuste]:[Ajuste]],historico_incidencia_concello[[NOME]:[NOME]],$B143,historico_incidencia_concello[[Fecha]:[Fecha]],P$4)</f>
        <v>5</v>
      </c>
      <c r="Q143" s="15">
        <f ca="1">SUMIFS(historico_incidencia_concello[[Ajuste]:[Ajuste]],historico_incidencia_concello[[NOME]:[NOME]],$B143,historico_incidencia_concello[[Fecha]:[Fecha]],Q$4)</f>
        <v>5</v>
      </c>
      <c r="R143" s="15">
        <f ca="1">SUMIFS(historico_incidencia_concello[[Ajuste]:[Ajuste]],historico_incidencia_concello[[NOME]:[NOME]],$B143,historico_incidencia_concello[[Fecha]:[Fecha]],R$4)</f>
        <v>5</v>
      </c>
      <c r="S143" s="15">
        <f ca="1">SUMIFS(historico_incidencia_concello[[Ajuste]:[Ajuste]],historico_incidencia_concello[[NOME]:[NOME]],$B143,historico_incidencia_concello[[Fecha]:[Fecha]],S$4)</f>
        <v>5</v>
      </c>
      <c r="T143" s="15">
        <f ca="1">SUMIFS(historico_incidencia_concello[[Ajuste]:[Ajuste]],historico_incidencia_concello[[NOME]:[NOME]],$B143,historico_incidencia_concello[[Fecha]:[Fecha]],T$4)</f>
        <v>5</v>
      </c>
      <c r="U143" s="15">
        <f ca="1">SUMIFS(historico_incidencia_concello[[Ajuste]:[Ajuste]],historico_incidencia_concello[[NOME]:[NOME]],$B143,historico_incidencia_concello[[Fecha]:[Fecha]],U$4)</f>
        <v>5</v>
      </c>
      <c r="V143" s="47">
        <f t="shared" ca="1" si="8"/>
        <v>0</v>
      </c>
      <c r="W143" s="29">
        <f t="shared" ca="1" si="9"/>
        <v>1</v>
      </c>
    </row>
    <row r="144" spans="1:23" x14ac:dyDescent="0.3">
      <c r="A144" s="8">
        <f>MATCH(B144,DatosConcello!C:C,0)</f>
        <v>179</v>
      </c>
      <c r="B144" s="8" t="s">
        <v>188</v>
      </c>
      <c r="C144" s="9" t="s">
        <v>452</v>
      </c>
      <c r="D144" s="9" t="s">
        <v>452</v>
      </c>
      <c r="E144" s="10">
        <v>1286</v>
      </c>
      <c r="F144" s="21">
        <f t="shared" ca="1" si="7"/>
        <v>96</v>
      </c>
      <c r="G144" s="15">
        <f ca="1">SUMIFS(historico_incidencia_concello[[Ajuste]:[Ajuste]],historico_incidencia_concello[[NOME]:[NOME]],$B144,historico_incidencia_concello[[Fecha]:[Fecha]],G$4)</f>
        <v>5</v>
      </c>
      <c r="H144" s="15">
        <f ca="1">SUMIFS(historico_incidencia_concello[[Ajuste]:[Ajuste]],historico_incidencia_concello[[NOME]:[NOME]],$B144,historico_incidencia_concello[[Fecha]:[Fecha]],H$4)</f>
        <v>5</v>
      </c>
      <c r="I144" s="15">
        <f ca="1">SUMIFS(historico_incidencia_concello[[Ajuste]:[Ajuste]],historico_incidencia_concello[[NOME]:[NOME]],$B144,historico_incidencia_concello[[Fecha]:[Fecha]],I$4)</f>
        <v>5</v>
      </c>
      <c r="J144" s="15">
        <f ca="1">SUMIFS(historico_incidencia_concello[[Ajuste]:[Ajuste]],historico_incidencia_concello[[NOME]:[NOME]],$B144,historico_incidencia_concello[[Fecha]:[Fecha]],J$4)</f>
        <v>5</v>
      </c>
      <c r="K144" s="15">
        <f ca="1">SUMIFS(historico_incidencia_concello[[Ajuste]:[Ajuste]],historico_incidencia_concello[[NOME]:[NOME]],$B144,historico_incidencia_concello[[Fecha]:[Fecha]],K$4)</f>
        <v>5</v>
      </c>
      <c r="L144" s="15">
        <f ca="1">SUMIFS(historico_incidencia_concello[[Ajuste]:[Ajuste]],historico_incidencia_concello[[NOME]:[NOME]],$B144,historico_incidencia_concello[[Fecha]:[Fecha]],L$4)</f>
        <v>0</v>
      </c>
      <c r="M144" s="15">
        <f ca="1">SUMIFS(historico_incidencia_concello[[Ajuste]:[Ajuste]],historico_incidencia_concello[[NOME]:[NOME]],$B144,historico_incidencia_concello[[Fecha]:[Fecha]],M$4)</f>
        <v>0</v>
      </c>
      <c r="N144" s="15">
        <f ca="1">SUMIFS(historico_incidencia_concello[[Ajuste]:[Ajuste]],historico_incidencia_concello[[NOME]:[NOME]],$B144,historico_incidencia_concello[[Fecha]:[Fecha]],N$4)</f>
        <v>0</v>
      </c>
      <c r="O144" s="15">
        <f ca="1">SUMIFS(historico_incidencia_concello[[Ajuste]:[Ajuste]],historico_incidencia_concello[[NOME]:[NOME]],$B144,historico_incidencia_concello[[Fecha]:[Fecha]],O$4)</f>
        <v>0</v>
      </c>
      <c r="P144" s="15">
        <f ca="1">SUMIFS(historico_incidencia_concello[[Ajuste]:[Ajuste]],historico_incidencia_concello[[NOME]:[NOME]],$B144,historico_incidencia_concello[[Fecha]:[Fecha]],P$4)</f>
        <v>0</v>
      </c>
      <c r="Q144" s="15">
        <f ca="1">SUMIFS(historico_incidencia_concello[[Ajuste]:[Ajuste]],historico_incidencia_concello[[NOME]:[NOME]],$B144,historico_incidencia_concello[[Fecha]:[Fecha]],Q$4)</f>
        <v>0</v>
      </c>
      <c r="R144" s="15">
        <f ca="1">SUMIFS(historico_incidencia_concello[[Ajuste]:[Ajuste]],historico_incidencia_concello[[NOME]:[NOME]],$B144,historico_incidencia_concello[[Fecha]:[Fecha]],R$4)</f>
        <v>5</v>
      </c>
      <c r="S144" s="15">
        <f ca="1">SUMIFS(historico_incidencia_concello[[Ajuste]:[Ajuste]],historico_incidencia_concello[[NOME]:[NOME]],$B144,historico_incidencia_concello[[Fecha]:[Fecha]],S$4)</f>
        <v>5</v>
      </c>
      <c r="T144" s="15">
        <f ca="1">SUMIFS(historico_incidencia_concello[[Ajuste]:[Ajuste]],historico_incidencia_concello[[NOME]:[NOME]],$B144,historico_incidencia_concello[[Fecha]:[Fecha]],T$4)</f>
        <v>5</v>
      </c>
      <c r="U144" s="15">
        <f ca="1">SUMIFS(historico_incidencia_concello[[Ajuste]:[Ajuste]],historico_incidencia_concello[[NOME]:[NOME]],$B144,historico_incidencia_concello[[Fecha]:[Fecha]],U$4)</f>
        <v>5</v>
      </c>
      <c r="V144" s="47">
        <f t="shared" ca="1" si="8"/>
        <v>0</v>
      </c>
      <c r="W144" s="28">
        <f t="shared" ca="1" si="9"/>
        <v>1.75</v>
      </c>
    </row>
    <row r="145" spans="1:23" x14ac:dyDescent="0.3">
      <c r="A145" s="11">
        <f>MATCH(B145,DatosConcello!C:C,0)</f>
        <v>178</v>
      </c>
      <c r="B145" s="11" t="s">
        <v>187</v>
      </c>
      <c r="C145" s="12" t="s">
        <v>452</v>
      </c>
      <c r="D145" s="12" t="s">
        <v>452</v>
      </c>
      <c r="E145" s="13">
        <v>1545</v>
      </c>
      <c r="F145" s="21">
        <f t="shared" ca="1" si="7"/>
        <v>227</v>
      </c>
      <c r="G145" s="15">
        <f ca="1">SUMIFS(historico_incidencia_concello[[Ajuste]:[Ajuste]],historico_incidencia_concello[[NOME]:[NOME]],$B145,historico_incidencia_concello[[Fecha]:[Fecha]],G$4)</f>
        <v>0</v>
      </c>
      <c r="H145" s="15">
        <f ca="1">SUMIFS(historico_incidencia_concello[[Ajuste]:[Ajuste]],historico_incidencia_concello[[NOME]:[NOME]],$B145,historico_incidencia_concello[[Fecha]:[Fecha]],H$4)</f>
        <v>0</v>
      </c>
      <c r="I145" s="15">
        <f ca="1">SUMIFS(historico_incidencia_concello[[Ajuste]:[Ajuste]],historico_incidencia_concello[[NOME]:[NOME]],$B145,historico_incidencia_concello[[Fecha]:[Fecha]],I$4)</f>
        <v>0</v>
      </c>
      <c r="J145" s="15">
        <f ca="1">SUMIFS(historico_incidencia_concello[[Ajuste]:[Ajuste]],historico_incidencia_concello[[NOME]:[NOME]],$B145,historico_incidencia_concello[[Fecha]:[Fecha]],J$4)</f>
        <v>0</v>
      </c>
      <c r="K145" s="15">
        <f ca="1">SUMIFS(historico_incidencia_concello[[Ajuste]:[Ajuste]],historico_incidencia_concello[[NOME]:[NOME]],$B145,historico_incidencia_concello[[Fecha]:[Fecha]],K$4)</f>
        <v>0</v>
      </c>
      <c r="L145" s="15">
        <f ca="1">SUMIFS(historico_incidencia_concello[[Ajuste]:[Ajuste]],historico_incidencia_concello[[NOME]:[NOME]],$B145,historico_incidencia_concello[[Fecha]:[Fecha]],L$4)</f>
        <v>0</v>
      </c>
      <c r="M145" s="15">
        <f ca="1">SUMIFS(historico_incidencia_concello[[Ajuste]:[Ajuste]],historico_incidencia_concello[[NOME]:[NOME]],$B145,historico_incidencia_concello[[Fecha]:[Fecha]],M$4)</f>
        <v>0</v>
      </c>
      <c r="N145" s="15">
        <f ca="1">SUMIFS(historico_incidencia_concello[[Ajuste]:[Ajuste]],historico_incidencia_concello[[NOME]:[NOME]],$B145,historico_incidencia_concello[[Fecha]:[Fecha]],N$4)</f>
        <v>0</v>
      </c>
      <c r="O145" s="15">
        <f ca="1">SUMIFS(historico_incidencia_concello[[Ajuste]:[Ajuste]],historico_incidencia_concello[[NOME]:[NOME]],$B145,historico_incidencia_concello[[Fecha]:[Fecha]],O$4)</f>
        <v>0</v>
      </c>
      <c r="P145" s="15">
        <f ca="1">SUMIFS(historico_incidencia_concello[[Ajuste]:[Ajuste]],historico_incidencia_concello[[NOME]:[NOME]],$B145,historico_incidencia_concello[[Fecha]:[Fecha]],P$4)</f>
        <v>0</v>
      </c>
      <c r="Q145" s="15">
        <f ca="1">SUMIFS(historico_incidencia_concello[[Ajuste]:[Ajuste]],historico_incidencia_concello[[NOME]:[NOME]],$B145,historico_incidencia_concello[[Fecha]:[Fecha]],Q$4)</f>
        <v>0</v>
      </c>
      <c r="R145" s="15">
        <f ca="1">SUMIFS(historico_incidencia_concello[[Ajuste]:[Ajuste]],historico_incidencia_concello[[NOME]:[NOME]],$B145,historico_incidencia_concello[[Fecha]:[Fecha]],R$4)</f>
        <v>0</v>
      </c>
      <c r="S145" s="15">
        <f ca="1">SUMIFS(historico_incidencia_concello[[Ajuste]:[Ajuste]],historico_incidencia_concello[[NOME]:[NOME]],$B145,historico_incidencia_concello[[Fecha]:[Fecha]],S$4)</f>
        <v>0</v>
      </c>
      <c r="T145" s="15">
        <f ca="1">SUMIFS(historico_incidencia_concello[[Ajuste]:[Ajuste]],historico_incidencia_concello[[NOME]:[NOME]],$B145,historico_incidencia_concello[[Fecha]:[Fecha]],T$4)</f>
        <v>0</v>
      </c>
      <c r="U145" s="15">
        <f ca="1">SUMIFS(historico_incidencia_concello[[Ajuste]:[Ajuste]],historico_incidencia_concello[[NOME]:[NOME]],$B145,historico_incidencia_concello[[Fecha]:[Fecha]],U$4)</f>
        <v>0</v>
      </c>
      <c r="V145" s="47">
        <f t="shared" ca="1" si="8"/>
        <v>0</v>
      </c>
      <c r="W145" s="29">
        <f t="shared" ca="1" si="9"/>
        <v>0</v>
      </c>
    </row>
    <row r="146" spans="1:23" x14ac:dyDescent="0.3">
      <c r="A146" s="8">
        <f>MATCH(B146,DatosConcello!C:C,0)</f>
        <v>180</v>
      </c>
      <c r="B146" s="8" t="s">
        <v>189</v>
      </c>
      <c r="C146" s="9" t="s">
        <v>452</v>
      </c>
      <c r="D146" s="9" t="s">
        <v>452</v>
      </c>
      <c r="E146" s="10">
        <v>14027</v>
      </c>
      <c r="F146" s="21">
        <f t="shared" ca="1" si="7"/>
        <v>96</v>
      </c>
      <c r="G146" s="15">
        <f ca="1">SUMIFS(historico_incidencia_concello[[Ajuste]:[Ajuste]],historico_incidencia_concello[[NOME]:[NOME]],$B146,historico_incidencia_concello[[Fecha]:[Fecha]],G$4)</f>
        <v>12</v>
      </c>
      <c r="H146" s="15">
        <f ca="1">SUMIFS(historico_incidencia_concello[[Ajuste]:[Ajuste]],historico_incidencia_concello[[NOME]:[NOME]],$B146,historico_incidencia_concello[[Fecha]:[Fecha]],H$4)</f>
        <v>10</v>
      </c>
      <c r="I146" s="15">
        <f ca="1">SUMIFS(historico_incidencia_concello[[Ajuste]:[Ajuste]],historico_incidencia_concello[[NOME]:[NOME]],$B146,historico_incidencia_concello[[Fecha]:[Fecha]],I$4)</f>
        <v>5</v>
      </c>
      <c r="J146" s="15">
        <f ca="1">SUMIFS(historico_incidencia_concello[[Ajuste]:[Ajuste]],historico_incidencia_concello[[NOME]:[NOME]],$B146,historico_incidencia_concello[[Fecha]:[Fecha]],J$4)</f>
        <v>5</v>
      </c>
      <c r="K146" s="15">
        <f ca="1">SUMIFS(historico_incidencia_concello[[Ajuste]:[Ajuste]],historico_incidencia_concello[[NOME]:[NOME]],$B146,historico_incidencia_concello[[Fecha]:[Fecha]],K$4)</f>
        <v>5</v>
      </c>
      <c r="L146" s="15">
        <f ca="1">SUMIFS(historico_incidencia_concello[[Ajuste]:[Ajuste]],historico_incidencia_concello[[NOME]:[NOME]],$B146,historico_incidencia_concello[[Fecha]:[Fecha]],L$4)</f>
        <v>5</v>
      </c>
      <c r="M146" s="15">
        <f ca="1">SUMIFS(historico_incidencia_concello[[Ajuste]:[Ajuste]],historico_incidencia_concello[[NOME]:[NOME]],$B146,historico_incidencia_concello[[Fecha]:[Fecha]],M$4)</f>
        <v>5</v>
      </c>
      <c r="N146" s="15">
        <f ca="1">SUMIFS(historico_incidencia_concello[[Ajuste]:[Ajuste]],historico_incidencia_concello[[NOME]:[NOME]],$B146,historico_incidencia_concello[[Fecha]:[Fecha]],N$4)</f>
        <v>5</v>
      </c>
      <c r="O146" s="15">
        <f ca="1">SUMIFS(historico_incidencia_concello[[Ajuste]:[Ajuste]],historico_incidencia_concello[[NOME]:[NOME]],$B146,historico_incidencia_concello[[Fecha]:[Fecha]],O$4)</f>
        <v>5</v>
      </c>
      <c r="P146" s="15">
        <f ca="1">SUMIFS(historico_incidencia_concello[[Ajuste]:[Ajuste]],historico_incidencia_concello[[NOME]:[NOME]],$B146,historico_incidencia_concello[[Fecha]:[Fecha]],P$4)</f>
        <v>5</v>
      </c>
      <c r="Q146" s="15">
        <f ca="1">SUMIFS(historico_incidencia_concello[[Ajuste]:[Ajuste]],historico_incidencia_concello[[NOME]:[NOME]],$B146,historico_incidencia_concello[[Fecha]:[Fecha]],Q$4)</f>
        <v>5</v>
      </c>
      <c r="R146" s="15">
        <f ca="1">SUMIFS(historico_incidencia_concello[[Ajuste]:[Ajuste]],historico_incidencia_concello[[NOME]:[NOME]],$B146,historico_incidencia_concello[[Fecha]:[Fecha]],R$4)</f>
        <v>5</v>
      </c>
      <c r="S146" s="15">
        <f ca="1">SUMIFS(historico_incidencia_concello[[Ajuste]:[Ajuste]],historico_incidencia_concello[[NOME]:[NOME]],$B146,historico_incidencia_concello[[Fecha]:[Fecha]],S$4)</f>
        <v>5</v>
      </c>
      <c r="T146" s="15">
        <f ca="1">SUMIFS(historico_incidencia_concello[[Ajuste]:[Ajuste]],historico_incidencia_concello[[NOME]:[NOME]],$B146,historico_incidencia_concello[[Fecha]:[Fecha]],T$4)</f>
        <v>5</v>
      </c>
      <c r="U146" s="15">
        <f ca="1">SUMIFS(historico_incidencia_concello[[Ajuste]:[Ajuste]],historico_incidencia_concello[[NOME]:[NOME]],$B146,historico_incidencia_concello[[Fecha]:[Fecha]],U$4)</f>
        <v>5</v>
      </c>
      <c r="V146" s="47">
        <f t="shared" ca="1" si="8"/>
        <v>0</v>
      </c>
      <c r="W146" s="28">
        <f t="shared" ca="1" si="9"/>
        <v>1</v>
      </c>
    </row>
    <row r="147" spans="1:23" x14ac:dyDescent="0.3">
      <c r="A147" s="11">
        <f>MATCH(B147,DatosConcello!C:C,0)</f>
        <v>181</v>
      </c>
      <c r="B147" s="11" t="s">
        <v>190</v>
      </c>
      <c r="C147" s="12" t="s">
        <v>452</v>
      </c>
      <c r="D147" s="12" t="s">
        <v>452</v>
      </c>
      <c r="E147" s="13">
        <v>2642</v>
      </c>
      <c r="F147" s="21">
        <f t="shared" ca="1" si="7"/>
        <v>227</v>
      </c>
      <c r="G147" s="15">
        <f ca="1">SUMIFS(historico_incidencia_concello[[Ajuste]:[Ajuste]],historico_incidencia_concello[[NOME]:[NOME]],$B147,historico_incidencia_concello[[Fecha]:[Fecha]],G$4)</f>
        <v>5</v>
      </c>
      <c r="H147" s="15">
        <f ca="1">SUMIFS(historico_incidencia_concello[[Ajuste]:[Ajuste]],historico_incidencia_concello[[NOME]:[NOME]],$B147,historico_incidencia_concello[[Fecha]:[Fecha]],H$4)</f>
        <v>5</v>
      </c>
      <c r="I147" s="15">
        <f ca="1">SUMIFS(historico_incidencia_concello[[Ajuste]:[Ajuste]],historico_incidencia_concello[[NOME]:[NOME]],$B147,historico_incidencia_concello[[Fecha]:[Fecha]],I$4)</f>
        <v>0</v>
      </c>
      <c r="J147" s="15">
        <f ca="1">SUMIFS(historico_incidencia_concello[[Ajuste]:[Ajuste]],historico_incidencia_concello[[NOME]:[NOME]],$B147,historico_incidencia_concello[[Fecha]:[Fecha]],J$4)</f>
        <v>0</v>
      </c>
      <c r="K147" s="15">
        <f ca="1">SUMIFS(historico_incidencia_concello[[Ajuste]:[Ajuste]],historico_incidencia_concello[[NOME]:[NOME]],$B147,historico_incidencia_concello[[Fecha]:[Fecha]],K$4)</f>
        <v>0</v>
      </c>
      <c r="L147" s="15">
        <f ca="1">SUMIFS(historico_incidencia_concello[[Ajuste]:[Ajuste]],historico_incidencia_concello[[NOME]:[NOME]],$B147,historico_incidencia_concello[[Fecha]:[Fecha]],L$4)</f>
        <v>0</v>
      </c>
      <c r="M147" s="15">
        <f ca="1">SUMIFS(historico_incidencia_concello[[Ajuste]:[Ajuste]],historico_incidencia_concello[[NOME]:[NOME]],$B147,historico_incidencia_concello[[Fecha]:[Fecha]],M$4)</f>
        <v>0</v>
      </c>
      <c r="N147" s="15">
        <f ca="1">SUMIFS(historico_incidencia_concello[[Ajuste]:[Ajuste]],historico_incidencia_concello[[NOME]:[NOME]],$B147,historico_incidencia_concello[[Fecha]:[Fecha]],N$4)</f>
        <v>0</v>
      </c>
      <c r="O147" s="15">
        <f ca="1">SUMIFS(historico_incidencia_concello[[Ajuste]:[Ajuste]],historico_incidencia_concello[[NOME]:[NOME]],$B147,historico_incidencia_concello[[Fecha]:[Fecha]],O$4)</f>
        <v>0</v>
      </c>
      <c r="P147" s="15">
        <f ca="1">SUMIFS(historico_incidencia_concello[[Ajuste]:[Ajuste]],historico_incidencia_concello[[NOME]:[NOME]],$B147,historico_incidencia_concello[[Fecha]:[Fecha]],P$4)</f>
        <v>0</v>
      </c>
      <c r="Q147" s="15">
        <f ca="1">SUMIFS(historico_incidencia_concello[[Ajuste]:[Ajuste]],historico_incidencia_concello[[NOME]:[NOME]],$B147,historico_incidencia_concello[[Fecha]:[Fecha]],Q$4)</f>
        <v>0</v>
      </c>
      <c r="R147" s="15">
        <f ca="1">SUMIFS(historico_incidencia_concello[[Ajuste]:[Ajuste]],historico_incidencia_concello[[NOME]:[NOME]],$B147,historico_incidencia_concello[[Fecha]:[Fecha]],R$4)</f>
        <v>0</v>
      </c>
      <c r="S147" s="15">
        <f ca="1">SUMIFS(historico_incidencia_concello[[Ajuste]:[Ajuste]],historico_incidencia_concello[[NOME]:[NOME]],$B147,historico_incidencia_concello[[Fecha]:[Fecha]],S$4)</f>
        <v>0</v>
      </c>
      <c r="T147" s="15">
        <f ca="1">SUMIFS(historico_incidencia_concello[[Ajuste]:[Ajuste]],historico_incidencia_concello[[NOME]:[NOME]],$B147,historico_incidencia_concello[[Fecha]:[Fecha]],T$4)</f>
        <v>0</v>
      </c>
      <c r="U147" s="15">
        <f ca="1">SUMIFS(historico_incidencia_concello[[Ajuste]:[Ajuste]],historico_incidencia_concello[[NOME]:[NOME]],$B147,historico_incidencia_concello[[Fecha]:[Fecha]],U$4)</f>
        <v>0</v>
      </c>
      <c r="V147" s="47">
        <f t="shared" ca="1" si="8"/>
        <v>0</v>
      </c>
      <c r="W147" s="29">
        <f t="shared" ca="1" si="9"/>
        <v>0</v>
      </c>
    </row>
    <row r="148" spans="1:23" x14ac:dyDescent="0.3">
      <c r="A148" s="8">
        <f>MATCH(B148,DatosConcello!C:C,0)</f>
        <v>183</v>
      </c>
      <c r="B148" s="8" t="s">
        <v>192</v>
      </c>
      <c r="C148" s="9" t="s">
        <v>452</v>
      </c>
      <c r="D148" s="9" t="s">
        <v>452</v>
      </c>
      <c r="E148" s="10">
        <v>1349</v>
      </c>
      <c r="F148" s="21">
        <f t="shared" ca="1" si="7"/>
        <v>69</v>
      </c>
      <c r="G148" s="15">
        <f ca="1">SUMIFS(historico_incidencia_concello[[Ajuste]:[Ajuste]],historico_incidencia_concello[[NOME]:[NOME]],$B148,historico_incidencia_concello[[Fecha]:[Fecha]],G$4)</f>
        <v>5</v>
      </c>
      <c r="H148" s="15">
        <f ca="1">SUMIFS(historico_incidencia_concello[[Ajuste]:[Ajuste]],historico_incidencia_concello[[NOME]:[NOME]],$B148,historico_incidencia_concello[[Fecha]:[Fecha]],H$4)</f>
        <v>5</v>
      </c>
      <c r="I148" s="15">
        <f ca="1">SUMIFS(historico_incidencia_concello[[Ajuste]:[Ajuste]],historico_incidencia_concello[[NOME]:[NOME]],$B148,historico_incidencia_concello[[Fecha]:[Fecha]],I$4)</f>
        <v>0</v>
      </c>
      <c r="J148" s="15">
        <f ca="1">SUMIFS(historico_incidencia_concello[[Ajuste]:[Ajuste]],historico_incidencia_concello[[NOME]:[NOME]],$B148,historico_incidencia_concello[[Fecha]:[Fecha]],J$4)</f>
        <v>0</v>
      </c>
      <c r="K148" s="15">
        <f ca="1">SUMIFS(historico_incidencia_concello[[Ajuste]:[Ajuste]],historico_incidencia_concello[[NOME]:[NOME]],$B148,historico_incidencia_concello[[Fecha]:[Fecha]],K$4)</f>
        <v>5</v>
      </c>
      <c r="L148" s="15">
        <f ca="1">SUMIFS(historico_incidencia_concello[[Ajuste]:[Ajuste]],historico_incidencia_concello[[NOME]:[NOME]],$B148,historico_incidencia_concello[[Fecha]:[Fecha]],L$4)</f>
        <v>5</v>
      </c>
      <c r="M148" s="15">
        <f ca="1">SUMIFS(historico_incidencia_concello[[Ajuste]:[Ajuste]],historico_incidencia_concello[[NOME]:[NOME]],$B148,historico_incidencia_concello[[Fecha]:[Fecha]],M$4)</f>
        <v>5</v>
      </c>
      <c r="N148" s="15">
        <f ca="1">SUMIFS(historico_incidencia_concello[[Ajuste]:[Ajuste]],historico_incidencia_concello[[NOME]:[NOME]],$B148,historico_incidencia_concello[[Fecha]:[Fecha]],N$4)</f>
        <v>5</v>
      </c>
      <c r="O148" s="15">
        <f ca="1">SUMIFS(historico_incidencia_concello[[Ajuste]:[Ajuste]],historico_incidencia_concello[[NOME]:[NOME]],$B148,historico_incidencia_concello[[Fecha]:[Fecha]],O$4)</f>
        <v>5</v>
      </c>
      <c r="P148" s="15">
        <f ca="1">SUMIFS(historico_incidencia_concello[[Ajuste]:[Ajuste]],historico_incidencia_concello[[NOME]:[NOME]],$B148,historico_incidencia_concello[[Fecha]:[Fecha]],P$4)</f>
        <v>14</v>
      </c>
      <c r="Q148" s="15">
        <f ca="1">SUMIFS(historico_incidencia_concello[[Ajuste]:[Ajuste]],historico_incidencia_concello[[NOME]:[NOME]],$B148,historico_incidencia_concello[[Fecha]:[Fecha]],Q$4)</f>
        <v>14</v>
      </c>
      <c r="R148" s="15">
        <f ca="1">SUMIFS(historico_incidencia_concello[[Ajuste]:[Ajuste]],historico_incidencia_concello[[NOME]:[NOME]],$B148,historico_incidencia_concello[[Fecha]:[Fecha]],R$4)</f>
        <v>14</v>
      </c>
      <c r="S148" s="15">
        <f ca="1">SUMIFS(historico_incidencia_concello[[Ajuste]:[Ajuste]],historico_incidencia_concello[[NOME]:[NOME]],$B148,historico_incidencia_concello[[Fecha]:[Fecha]],S$4)</f>
        <v>15</v>
      </c>
      <c r="T148" s="15">
        <f ca="1">SUMIFS(historico_incidencia_concello[[Ajuste]:[Ajuste]],historico_incidencia_concello[[NOME]:[NOME]],$B148,historico_incidencia_concello[[Fecha]:[Fecha]],T$4)</f>
        <v>16</v>
      </c>
      <c r="U148" s="15">
        <f ca="1">SUMIFS(historico_incidencia_concello[[Ajuste]:[Ajuste]],historico_incidencia_concello[[NOME]:[NOME]],$B148,historico_incidencia_concello[[Fecha]:[Fecha]],U$4)</f>
        <v>17</v>
      </c>
      <c r="V148" s="47">
        <f t="shared" ca="1" si="8"/>
        <v>6.25E-2</v>
      </c>
      <c r="W148" s="28">
        <f t="shared" ca="1" si="9"/>
        <v>1.2526315789473685</v>
      </c>
    </row>
    <row r="149" spans="1:23" x14ac:dyDescent="0.3">
      <c r="A149" s="11">
        <f>MATCH(B149,DatosConcello!C:C,0)</f>
        <v>182</v>
      </c>
      <c r="B149" s="11" t="s">
        <v>191</v>
      </c>
      <c r="C149" s="12" t="s">
        <v>452</v>
      </c>
      <c r="D149" s="12" t="s">
        <v>452</v>
      </c>
      <c r="E149" s="13">
        <v>984</v>
      </c>
      <c r="F149" s="21">
        <f t="shared" ca="1" si="7"/>
        <v>227</v>
      </c>
      <c r="G149" s="15">
        <f ca="1">SUMIFS(historico_incidencia_concello[[Ajuste]:[Ajuste]],historico_incidencia_concello[[NOME]:[NOME]],$B149,historico_incidencia_concello[[Fecha]:[Fecha]],G$4)</f>
        <v>0</v>
      </c>
      <c r="H149" s="15">
        <f ca="1">SUMIFS(historico_incidencia_concello[[Ajuste]:[Ajuste]],historico_incidencia_concello[[NOME]:[NOME]],$B149,historico_incidencia_concello[[Fecha]:[Fecha]],H$4)</f>
        <v>0</v>
      </c>
      <c r="I149" s="15">
        <f ca="1">SUMIFS(historico_incidencia_concello[[Ajuste]:[Ajuste]],historico_incidencia_concello[[NOME]:[NOME]],$B149,historico_incidencia_concello[[Fecha]:[Fecha]],I$4)</f>
        <v>0</v>
      </c>
      <c r="J149" s="15">
        <f ca="1">SUMIFS(historico_incidencia_concello[[Ajuste]:[Ajuste]],historico_incidencia_concello[[NOME]:[NOME]],$B149,historico_incidencia_concello[[Fecha]:[Fecha]],J$4)</f>
        <v>0</v>
      </c>
      <c r="K149" s="15">
        <f ca="1">SUMIFS(historico_incidencia_concello[[Ajuste]:[Ajuste]],historico_incidencia_concello[[NOME]:[NOME]],$B149,historico_incidencia_concello[[Fecha]:[Fecha]],K$4)</f>
        <v>0</v>
      </c>
      <c r="L149" s="15">
        <f ca="1">SUMIFS(historico_incidencia_concello[[Ajuste]:[Ajuste]],historico_incidencia_concello[[NOME]:[NOME]],$B149,historico_incidencia_concello[[Fecha]:[Fecha]],L$4)</f>
        <v>0</v>
      </c>
      <c r="M149" s="15">
        <f ca="1">SUMIFS(historico_incidencia_concello[[Ajuste]:[Ajuste]],historico_incidencia_concello[[NOME]:[NOME]],$B149,historico_incidencia_concello[[Fecha]:[Fecha]],M$4)</f>
        <v>0</v>
      </c>
      <c r="N149" s="15">
        <f ca="1">SUMIFS(historico_incidencia_concello[[Ajuste]:[Ajuste]],historico_incidencia_concello[[NOME]:[NOME]],$B149,historico_incidencia_concello[[Fecha]:[Fecha]],N$4)</f>
        <v>0</v>
      </c>
      <c r="O149" s="15">
        <f ca="1">SUMIFS(historico_incidencia_concello[[Ajuste]:[Ajuste]],historico_incidencia_concello[[NOME]:[NOME]],$B149,historico_incidencia_concello[[Fecha]:[Fecha]],O$4)</f>
        <v>0</v>
      </c>
      <c r="P149" s="15">
        <f ca="1">SUMIFS(historico_incidencia_concello[[Ajuste]:[Ajuste]],historico_incidencia_concello[[NOME]:[NOME]],$B149,historico_incidencia_concello[[Fecha]:[Fecha]],P$4)</f>
        <v>0</v>
      </c>
      <c r="Q149" s="15">
        <f ca="1">SUMIFS(historico_incidencia_concello[[Ajuste]:[Ajuste]],historico_incidencia_concello[[NOME]:[NOME]],$B149,historico_incidencia_concello[[Fecha]:[Fecha]],Q$4)</f>
        <v>0</v>
      </c>
      <c r="R149" s="15">
        <f ca="1">SUMIFS(historico_incidencia_concello[[Ajuste]:[Ajuste]],historico_incidencia_concello[[NOME]:[NOME]],$B149,historico_incidencia_concello[[Fecha]:[Fecha]],R$4)</f>
        <v>0</v>
      </c>
      <c r="S149" s="15">
        <f ca="1">SUMIFS(historico_incidencia_concello[[Ajuste]:[Ajuste]],historico_incidencia_concello[[NOME]:[NOME]],$B149,historico_incidencia_concello[[Fecha]:[Fecha]],S$4)</f>
        <v>0</v>
      </c>
      <c r="T149" s="15">
        <f ca="1">SUMIFS(historico_incidencia_concello[[Ajuste]:[Ajuste]],historico_incidencia_concello[[NOME]:[NOME]],$B149,historico_incidencia_concello[[Fecha]:[Fecha]],T$4)</f>
        <v>0</v>
      </c>
      <c r="U149" s="15">
        <f ca="1">SUMIFS(historico_incidencia_concello[[Ajuste]:[Ajuste]],historico_incidencia_concello[[NOME]:[NOME]],$B149,historico_incidencia_concello[[Fecha]:[Fecha]],U$4)</f>
        <v>0</v>
      </c>
      <c r="V149" s="47">
        <f t="shared" ca="1" si="8"/>
        <v>0</v>
      </c>
      <c r="W149" s="29">
        <f t="shared" ca="1" si="9"/>
        <v>0</v>
      </c>
    </row>
    <row r="150" spans="1:23" x14ac:dyDescent="0.3">
      <c r="A150" s="8">
        <f>MATCH(B150,DatosConcello!C:C,0)</f>
        <v>184</v>
      </c>
      <c r="B150" s="8" t="s">
        <v>193</v>
      </c>
      <c r="C150" s="9" t="s">
        <v>452</v>
      </c>
      <c r="D150" s="9" t="s">
        <v>452</v>
      </c>
      <c r="E150" s="10">
        <v>1224</v>
      </c>
      <c r="F150" s="21">
        <f t="shared" ca="1" si="7"/>
        <v>227</v>
      </c>
      <c r="G150" s="15">
        <f ca="1">SUMIFS(historico_incidencia_concello[[Ajuste]:[Ajuste]],historico_incidencia_concello[[NOME]:[NOME]],$B150,historico_incidencia_concello[[Fecha]:[Fecha]],G$4)</f>
        <v>0</v>
      </c>
      <c r="H150" s="15">
        <f ca="1">SUMIFS(historico_incidencia_concello[[Ajuste]:[Ajuste]],historico_incidencia_concello[[NOME]:[NOME]],$B150,historico_incidencia_concello[[Fecha]:[Fecha]],H$4)</f>
        <v>0</v>
      </c>
      <c r="I150" s="15">
        <f ca="1">SUMIFS(historico_incidencia_concello[[Ajuste]:[Ajuste]],historico_incidencia_concello[[NOME]:[NOME]],$B150,historico_incidencia_concello[[Fecha]:[Fecha]],I$4)</f>
        <v>0</v>
      </c>
      <c r="J150" s="15">
        <f ca="1">SUMIFS(historico_incidencia_concello[[Ajuste]:[Ajuste]],historico_incidencia_concello[[NOME]:[NOME]],$B150,historico_incidencia_concello[[Fecha]:[Fecha]],J$4)</f>
        <v>0</v>
      </c>
      <c r="K150" s="15">
        <f ca="1">SUMIFS(historico_incidencia_concello[[Ajuste]:[Ajuste]],historico_incidencia_concello[[NOME]:[NOME]],$B150,historico_incidencia_concello[[Fecha]:[Fecha]],K$4)</f>
        <v>0</v>
      </c>
      <c r="L150" s="15">
        <f ca="1">SUMIFS(historico_incidencia_concello[[Ajuste]:[Ajuste]],historico_incidencia_concello[[NOME]:[NOME]],$B150,historico_incidencia_concello[[Fecha]:[Fecha]],L$4)</f>
        <v>0</v>
      </c>
      <c r="M150" s="15">
        <f ca="1">SUMIFS(historico_incidencia_concello[[Ajuste]:[Ajuste]],historico_incidencia_concello[[NOME]:[NOME]],$B150,historico_incidencia_concello[[Fecha]:[Fecha]],M$4)</f>
        <v>0</v>
      </c>
      <c r="N150" s="15">
        <f ca="1">SUMIFS(historico_incidencia_concello[[Ajuste]:[Ajuste]],historico_incidencia_concello[[NOME]:[NOME]],$B150,historico_incidencia_concello[[Fecha]:[Fecha]],N$4)</f>
        <v>0</v>
      </c>
      <c r="O150" s="15">
        <f ca="1">SUMIFS(historico_incidencia_concello[[Ajuste]:[Ajuste]],historico_incidencia_concello[[NOME]:[NOME]],$B150,historico_incidencia_concello[[Fecha]:[Fecha]],O$4)</f>
        <v>0</v>
      </c>
      <c r="P150" s="15">
        <f ca="1">SUMIFS(historico_incidencia_concello[[Ajuste]:[Ajuste]],historico_incidencia_concello[[NOME]:[NOME]],$B150,historico_incidencia_concello[[Fecha]:[Fecha]],P$4)</f>
        <v>0</v>
      </c>
      <c r="Q150" s="15">
        <f ca="1">SUMIFS(historico_incidencia_concello[[Ajuste]:[Ajuste]],historico_incidencia_concello[[NOME]:[NOME]],$B150,historico_incidencia_concello[[Fecha]:[Fecha]],Q$4)</f>
        <v>0</v>
      </c>
      <c r="R150" s="15">
        <f ca="1">SUMIFS(historico_incidencia_concello[[Ajuste]:[Ajuste]],historico_incidencia_concello[[NOME]:[NOME]],$B150,historico_incidencia_concello[[Fecha]:[Fecha]],R$4)</f>
        <v>0</v>
      </c>
      <c r="S150" s="15">
        <f ca="1">SUMIFS(historico_incidencia_concello[[Ajuste]:[Ajuste]],historico_incidencia_concello[[NOME]:[NOME]],$B150,historico_incidencia_concello[[Fecha]:[Fecha]],S$4)</f>
        <v>0</v>
      </c>
      <c r="T150" s="15">
        <f ca="1">SUMIFS(historico_incidencia_concello[[Ajuste]:[Ajuste]],historico_incidencia_concello[[NOME]:[NOME]],$B150,historico_incidencia_concello[[Fecha]:[Fecha]],T$4)</f>
        <v>0</v>
      </c>
      <c r="U150" s="15">
        <f ca="1">SUMIFS(historico_incidencia_concello[[Ajuste]:[Ajuste]],historico_incidencia_concello[[NOME]:[NOME]],$B150,historico_incidencia_concello[[Fecha]:[Fecha]],U$4)</f>
        <v>0</v>
      </c>
      <c r="V150" s="47">
        <f t="shared" ca="1" si="8"/>
        <v>0</v>
      </c>
      <c r="W150" s="28">
        <f t="shared" ca="1" si="9"/>
        <v>0</v>
      </c>
    </row>
    <row r="151" spans="1:23" x14ac:dyDescent="0.3">
      <c r="A151" s="11">
        <f>MATCH(B151,DatosConcello!C:C,0)</f>
        <v>185</v>
      </c>
      <c r="B151" s="11" t="s">
        <v>194</v>
      </c>
      <c r="C151" s="12" t="s">
        <v>452</v>
      </c>
      <c r="D151" s="12" t="s">
        <v>452</v>
      </c>
      <c r="E151" s="13">
        <v>5649</v>
      </c>
      <c r="F151" s="21">
        <f t="shared" ca="1" si="7"/>
        <v>96</v>
      </c>
      <c r="G151" s="15">
        <f ca="1">SUMIFS(historico_incidencia_concello[[Ajuste]:[Ajuste]],historico_incidencia_concello[[NOME]:[NOME]],$B151,historico_incidencia_concello[[Fecha]:[Fecha]],G$4)</f>
        <v>5</v>
      </c>
      <c r="H151" s="15">
        <f ca="1">SUMIFS(historico_incidencia_concello[[Ajuste]:[Ajuste]],historico_incidencia_concello[[NOME]:[NOME]],$B151,historico_incidencia_concello[[Fecha]:[Fecha]],H$4)</f>
        <v>5</v>
      </c>
      <c r="I151" s="15">
        <f ca="1">SUMIFS(historico_incidencia_concello[[Ajuste]:[Ajuste]],historico_incidencia_concello[[NOME]:[NOME]],$B151,historico_incidencia_concello[[Fecha]:[Fecha]],I$4)</f>
        <v>5</v>
      </c>
      <c r="J151" s="15">
        <f ca="1">SUMIFS(historico_incidencia_concello[[Ajuste]:[Ajuste]],historico_incidencia_concello[[NOME]:[NOME]],$B151,historico_incidencia_concello[[Fecha]:[Fecha]],J$4)</f>
        <v>5</v>
      </c>
      <c r="K151" s="15">
        <f ca="1">SUMIFS(historico_incidencia_concello[[Ajuste]:[Ajuste]],historico_incidencia_concello[[NOME]:[NOME]],$B151,historico_incidencia_concello[[Fecha]:[Fecha]],K$4)</f>
        <v>5</v>
      </c>
      <c r="L151" s="15">
        <f ca="1">SUMIFS(historico_incidencia_concello[[Ajuste]:[Ajuste]],historico_incidencia_concello[[NOME]:[NOME]],$B151,historico_incidencia_concello[[Fecha]:[Fecha]],L$4)</f>
        <v>5</v>
      </c>
      <c r="M151" s="15">
        <f ca="1">SUMIFS(historico_incidencia_concello[[Ajuste]:[Ajuste]],historico_incidencia_concello[[NOME]:[NOME]],$B151,historico_incidencia_concello[[Fecha]:[Fecha]],M$4)</f>
        <v>5</v>
      </c>
      <c r="N151" s="15">
        <f ca="1">SUMIFS(historico_incidencia_concello[[Ajuste]:[Ajuste]],historico_incidencia_concello[[NOME]:[NOME]],$B151,historico_incidencia_concello[[Fecha]:[Fecha]],N$4)</f>
        <v>5</v>
      </c>
      <c r="O151" s="15">
        <f ca="1">SUMIFS(historico_incidencia_concello[[Ajuste]:[Ajuste]],historico_incidencia_concello[[NOME]:[NOME]],$B151,historico_incidencia_concello[[Fecha]:[Fecha]],O$4)</f>
        <v>5</v>
      </c>
      <c r="P151" s="15">
        <f ca="1">SUMIFS(historico_incidencia_concello[[Ajuste]:[Ajuste]],historico_incidencia_concello[[NOME]:[NOME]],$B151,historico_incidencia_concello[[Fecha]:[Fecha]],P$4)</f>
        <v>5</v>
      </c>
      <c r="Q151" s="15">
        <f ca="1">SUMIFS(historico_incidencia_concello[[Ajuste]:[Ajuste]],historico_incidencia_concello[[NOME]:[NOME]],$B151,historico_incidencia_concello[[Fecha]:[Fecha]],Q$4)</f>
        <v>5</v>
      </c>
      <c r="R151" s="15">
        <f ca="1">SUMIFS(historico_incidencia_concello[[Ajuste]:[Ajuste]],historico_incidencia_concello[[NOME]:[NOME]],$B151,historico_incidencia_concello[[Fecha]:[Fecha]],R$4)</f>
        <v>5</v>
      </c>
      <c r="S151" s="15">
        <f ca="1">SUMIFS(historico_incidencia_concello[[Ajuste]:[Ajuste]],historico_incidencia_concello[[NOME]:[NOME]],$B151,historico_incidencia_concello[[Fecha]:[Fecha]],S$4)</f>
        <v>5</v>
      </c>
      <c r="T151" s="15">
        <f ca="1">SUMIFS(historico_incidencia_concello[[Ajuste]:[Ajuste]],historico_incidencia_concello[[NOME]:[NOME]],$B151,historico_incidencia_concello[[Fecha]:[Fecha]],T$4)</f>
        <v>5</v>
      </c>
      <c r="U151" s="15">
        <f ca="1">SUMIFS(historico_incidencia_concello[[Ajuste]:[Ajuste]],historico_incidencia_concello[[NOME]:[NOME]],$B151,historico_incidencia_concello[[Fecha]:[Fecha]],U$4)</f>
        <v>5</v>
      </c>
      <c r="V151" s="47">
        <f t="shared" ca="1" si="8"/>
        <v>0</v>
      </c>
      <c r="W151" s="29">
        <f t="shared" ca="1" si="9"/>
        <v>1</v>
      </c>
    </row>
    <row r="152" spans="1:23" x14ac:dyDescent="0.3">
      <c r="A152" s="8">
        <f>MATCH(B152,DatosConcello!C:C,0)</f>
        <v>186</v>
      </c>
      <c r="B152" s="8" t="s">
        <v>195</v>
      </c>
      <c r="C152" s="9" t="s">
        <v>452</v>
      </c>
      <c r="D152" s="9" t="s">
        <v>452</v>
      </c>
      <c r="E152" s="10">
        <v>1120</v>
      </c>
      <c r="F152" s="21">
        <f t="shared" ca="1" si="7"/>
        <v>227</v>
      </c>
      <c r="G152" s="15">
        <f ca="1">SUMIFS(historico_incidencia_concello[[Ajuste]:[Ajuste]],historico_incidencia_concello[[NOME]:[NOME]],$B152,historico_incidencia_concello[[Fecha]:[Fecha]],G$4)</f>
        <v>0</v>
      </c>
      <c r="H152" s="15">
        <f ca="1">SUMIFS(historico_incidencia_concello[[Ajuste]:[Ajuste]],historico_incidencia_concello[[NOME]:[NOME]],$B152,historico_incidencia_concello[[Fecha]:[Fecha]],H$4)</f>
        <v>0</v>
      </c>
      <c r="I152" s="15">
        <f ca="1">SUMIFS(historico_incidencia_concello[[Ajuste]:[Ajuste]],historico_incidencia_concello[[NOME]:[NOME]],$B152,historico_incidencia_concello[[Fecha]:[Fecha]],I$4)</f>
        <v>0</v>
      </c>
      <c r="J152" s="15">
        <f ca="1">SUMIFS(historico_incidencia_concello[[Ajuste]:[Ajuste]],historico_incidencia_concello[[NOME]:[NOME]],$B152,historico_incidencia_concello[[Fecha]:[Fecha]],J$4)</f>
        <v>0</v>
      </c>
      <c r="K152" s="15">
        <f ca="1">SUMIFS(historico_incidencia_concello[[Ajuste]:[Ajuste]],historico_incidencia_concello[[NOME]:[NOME]],$B152,historico_incidencia_concello[[Fecha]:[Fecha]],K$4)</f>
        <v>0</v>
      </c>
      <c r="L152" s="15">
        <f ca="1">SUMIFS(historico_incidencia_concello[[Ajuste]:[Ajuste]],historico_incidencia_concello[[NOME]:[NOME]],$B152,historico_incidencia_concello[[Fecha]:[Fecha]],L$4)</f>
        <v>0</v>
      </c>
      <c r="M152" s="15">
        <f ca="1">SUMIFS(historico_incidencia_concello[[Ajuste]:[Ajuste]],historico_incidencia_concello[[NOME]:[NOME]],$B152,historico_incidencia_concello[[Fecha]:[Fecha]],M$4)</f>
        <v>0</v>
      </c>
      <c r="N152" s="15">
        <f ca="1">SUMIFS(historico_incidencia_concello[[Ajuste]:[Ajuste]],historico_incidencia_concello[[NOME]:[NOME]],$B152,historico_incidencia_concello[[Fecha]:[Fecha]],N$4)</f>
        <v>0</v>
      </c>
      <c r="O152" s="15">
        <f ca="1">SUMIFS(historico_incidencia_concello[[Ajuste]:[Ajuste]],historico_incidencia_concello[[NOME]:[NOME]],$B152,historico_incidencia_concello[[Fecha]:[Fecha]],O$4)</f>
        <v>0</v>
      </c>
      <c r="P152" s="15">
        <f ca="1">SUMIFS(historico_incidencia_concello[[Ajuste]:[Ajuste]],historico_incidencia_concello[[NOME]:[NOME]],$B152,historico_incidencia_concello[[Fecha]:[Fecha]],P$4)</f>
        <v>0</v>
      </c>
      <c r="Q152" s="15">
        <f ca="1">SUMIFS(historico_incidencia_concello[[Ajuste]:[Ajuste]],historico_incidencia_concello[[NOME]:[NOME]],$B152,historico_incidencia_concello[[Fecha]:[Fecha]],Q$4)</f>
        <v>0</v>
      </c>
      <c r="R152" s="15">
        <f ca="1">SUMIFS(historico_incidencia_concello[[Ajuste]:[Ajuste]],historico_incidencia_concello[[NOME]:[NOME]],$B152,historico_incidencia_concello[[Fecha]:[Fecha]],R$4)</f>
        <v>0</v>
      </c>
      <c r="S152" s="15">
        <f ca="1">SUMIFS(historico_incidencia_concello[[Ajuste]:[Ajuste]],historico_incidencia_concello[[NOME]:[NOME]],$B152,historico_incidencia_concello[[Fecha]:[Fecha]],S$4)</f>
        <v>0</v>
      </c>
      <c r="T152" s="15">
        <f ca="1">SUMIFS(historico_incidencia_concello[[Ajuste]:[Ajuste]],historico_incidencia_concello[[NOME]:[NOME]],$B152,historico_incidencia_concello[[Fecha]:[Fecha]],T$4)</f>
        <v>0</v>
      </c>
      <c r="U152" s="15">
        <f ca="1">SUMIFS(historico_incidencia_concello[[Ajuste]:[Ajuste]],historico_incidencia_concello[[NOME]:[NOME]],$B152,historico_incidencia_concello[[Fecha]:[Fecha]],U$4)</f>
        <v>0</v>
      </c>
      <c r="V152" s="47">
        <f t="shared" ca="1" si="8"/>
        <v>0</v>
      </c>
      <c r="W152" s="28">
        <f t="shared" ca="1" si="9"/>
        <v>0</v>
      </c>
    </row>
    <row r="153" spans="1:23" x14ac:dyDescent="0.3">
      <c r="A153" s="11">
        <f>MATCH(B153,DatosConcello!C:C,0)</f>
        <v>190</v>
      </c>
      <c r="B153" s="11" t="s">
        <v>199</v>
      </c>
      <c r="C153" s="12" t="s">
        <v>452</v>
      </c>
      <c r="D153" s="12" t="s">
        <v>452</v>
      </c>
      <c r="E153" s="13">
        <v>456</v>
      </c>
      <c r="F153" s="21">
        <f t="shared" ca="1" si="7"/>
        <v>227</v>
      </c>
      <c r="G153" s="15">
        <f ca="1">SUMIFS(historico_incidencia_concello[[Ajuste]:[Ajuste]],historico_incidencia_concello[[NOME]:[NOME]],$B153,historico_incidencia_concello[[Fecha]:[Fecha]],G$4)</f>
        <v>0</v>
      </c>
      <c r="H153" s="15">
        <f ca="1">SUMIFS(historico_incidencia_concello[[Ajuste]:[Ajuste]],historico_incidencia_concello[[NOME]:[NOME]],$B153,historico_incidencia_concello[[Fecha]:[Fecha]],H$4)</f>
        <v>0</v>
      </c>
      <c r="I153" s="15">
        <f ca="1">SUMIFS(historico_incidencia_concello[[Ajuste]:[Ajuste]],historico_incidencia_concello[[NOME]:[NOME]],$B153,historico_incidencia_concello[[Fecha]:[Fecha]],I$4)</f>
        <v>0</v>
      </c>
      <c r="J153" s="15">
        <f ca="1">SUMIFS(historico_incidencia_concello[[Ajuste]:[Ajuste]],historico_incidencia_concello[[NOME]:[NOME]],$B153,historico_incidencia_concello[[Fecha]:[Fecha]],J$4)</f>
        <v>0</v>
      </c>
      <c r="K153" s="15">
        <f ca="1">SUMIFS(historico_incidencia_concello[[Ajuste]:[Ajuste]],historico_incidencia_concello[[NOME]:[NOME]],$B153,historico_incidencia_concello[[Fecha]:[Fecha]],K$4)</f>
        <v>0</v>
      </c>
      <c r="L153" s="15">
        <f ca="1">SUMIFS(historico_incidencia_concello[[Ajuste]:[Ajuste]],historico_incidencia_concello[[NOME]:[NOME]],$B153,historico_incidencia_concello[[Fecha]:[Fecha]],L$4)</f>
        <v>0</v>
      </c>
      <c r="M153" s="15">
        <f ca="1">SUMIFS(historico_incidencia_concello[[Ajuste]:[Ajuste]],historico_incidencia_concello[[NOME]:[NOME]],$B153,historico_incidencia_concello[[Fecha]:[Fecha]],M$4)</f>
        <v>0</v>
      </c>
      <c r="N153" s="15">
        <f ca="1">SUMIFS(historico_incidencia_concello[[Ajuste]:[Ajuste]],historico_incidencia_concello[[NOME]:[NOME]],$B153,historico_incidencia_concello[[Fecha]:[Fecha]],N$4)</f>
        <v>0</v>
      </c>
      <c r="O153" s="15">
        <f ca="1">SUMIFS(historico_incidencia_concello[[Ajuste]:[Ajuste]],historico_incidencia_concello[[NOME]:[NOME]],$B153,historico_incidencia_concello[[Fecha]:[Fecha]],O$4)</f>
        <v>0</v>
      </c>
      <c r="P153" s="15">
        <f ca="1">SUMIFS(historico_incidencia_concello[[Ajuste]:[Ajuste]],historico_incidencia_concello[[NOME]:[NOME]],$B153,historico_incidencia_concello[[Fecha]:[Fecha]],P$4)</f>
        <v>0</v>
      </c>
      <c r="Q153" s="15">
        <f ca="1">SUMIFS(historico_incidencia_concello[[Ajuste]:[Ajuste]],historico_incidencia_concello[[NOME]:[NOME]],$B153,historico_incidencia_concello[[Fecha]:[Fecha]],Q$4)</f>
        <v>0</v>
      </c>
      <c r="R153" s="15">
        <f ca="1">SUMIFS(historico_incidencia_concello[[Ajuste]:[Ajuste]],historico_incidencia_concello[[NOME]:[NOME]],$B153,historico_incidencia_concello[[Fecha]:[Fecha]],R$4)</f>
        <v>0</v>
      </c>
      <c r="S153" s="15">
        <f ca="1">SUMIFS(historico_incidencia_concello[[Ajuste]:[Ajuste]],historico_incidencia_concello[[NOME]:[NOME]],$B153,historico_incidencia_concello[[Fecha]:[Fecha]],S$4)</f>
        <v>0</v>
      </c>
      <c r="T153" s="15">
        <f ca="1">SUMIFS(historico_incidencia_concello[[Ajuste]:[Ajuste]],historico_incidencia_concello[[NOME]:[NOME]],$B153,historico_incidencia_concello[[Fecha]:[Fecha]],T$4)</f>
        <v>0</v>
      </c>
      <c r="U153" s="15">
        <f ca="1">SUMIFS(historico_incidencia_concello[[Ajuste]:[Ajuste]],historico_incidencia_concello[[NOME]:[NOME]],$B153,historico_incidencia_concello[[Fecha]:[Fecha]],U$4)</f>
        <v>0</v>
      </c>
      <c r="V153" s="47">
        <f t="shared" ca="1" si="8"/>
        <v>0</v>
      </c>
      <c r="W153" s="29">
        <f t="shared" ca="1" si="9"/>
        <v>0</v>
      </c>
    </row>
    <row r="154" spans="1:23" x14ac:dyDescent="0.3">
      <c r="A154" s="8">
        <f>MATCH(B154,DatosConcello!C:C,0)</f>
        <v>187</v>
      </c>
      <c r="B154" s="8" t="s">
        <v>196</v>
      </c>
      <c r="C154" s="9" t="s">
        <v>452</v>
      </c>
      <c r="D154" s="9" t="s">
        <v>452</v>
      </c>
      <c r="E154" s="10">
        <v>3050</v>
      </c>
      <c r="F154" s="21">
        <f t="shared" ca="1" si="7"/>
        <v>227</v>
      </c>
      <c r="G154" s="15">
        <f ca="1">SUMIFS(historico_incidencia_concello[[Ajuste]:[Ajuste]],historico_incidencia_concello[[NOME]:[NOME]],$B154,historico_incidencia_concello[[Fecha]:[Fecha]],G$4)</f>
        <v>5</v>
      </c>
      <c r="H154" s="15">
        <f ca="1">SUMIFS(historico_incidencia_concello[[Ajuste]:[Ajuste]],historico_incidencia_concello[[NOME]:[NOME]],$B154,historico_incidencia_concello[[Fecha]:[Fecha]],H$4)</f>
        <v>5</v>
      </c>
      <c r="I154" s="15">
        <f ca="1">SUMIFS(historico_incidencia_concello[[Ajuste]:[Ajuste]],historico_incidencia_concello[[NOME]:[NOME]],$B154,historico_incidencia_concello[[Fecha]:[Fecha]],I$4)</f>
        <v>5</v>
      </c>
      <c r="J154" s="15">
        <f ca="1">SUMIFS(historico_incidencia_concello[[Ajuste]:[Ajuste]],historico_incidencia_concello[[NOME]:[NOME]],$B154,historico_incidencia_concello[[Fecha]:[Fecha]],J$4)</f>
        <v>5</v>
      </c>
      <c r="K154" s="15">
        <f ca="1">SUMIFS(historico_incidencia_concello[[Ajuste]:[Ajuste]],historico_incidencia_concello[[NOME]:[NOME]],$B154,historico_incidencia_concello[[Fecha]:[Fecha]],K$4)</f>
        <v>5</v>
      </c>
      <c r="L154" s="15">
        <f ca="1">SUMIFS(historico_incidencia_concello[[Ajuste]:[Ajuste]],historico_incidencia_concello[[NOME]:[NOME]],$B154,historico_incidencia_concello[[Fecha]:[Fecha]],L$4)</f>
        <v>5</v>
      </c>
      <c r="M154" s="15">
        <f ca="1">SUMIFS(historico_incidencia_concello[[Ajuste]:[Ajuste]],historico_incidencia_concello[[NOME]:[NOME]],$B154,historico_incidencia_concello[[Fecha]:[Fecha]],M$4)</f>
        <v>5</v>
      </c>
      <c r="N154" s="15">
        <f ca="1">SUMIFS(historico_incidencia_concello[[Ajuste]:[Ajuste]],historico_incidencia_concello[[NOME]:[NOME]],$B154,historico_incidencia_concello[[Fecha]:[Fecha]],N$4)</f>
        <v>5</v>
      </c>
      <c r="O154" s="15">
        <f ca="1">SUMIFS(historico_incidencia_concello[[Ajuste]:[Ajuste]],historico_incidencia_concello[[NOME]:[NOME]],$B154,historico_incidencia_concello[[Fecha]:[Fecha]],O$4)</f>
        <v>5</v>
      </c>
      <c r="P154" s="15">
        <f ca="1">SUMIFS(historico_incidencia_concello[[Ajuste]:[Ajuste]],historico_incidencia_concello[[NOME]:[NOME]],$B154,historico_incidencia_concello[[Fecha]:[Fecha]],P$4)</f>
        <v>5</v>
      </c>
      <c r="Q154" s="15">
        <f ca="1">SUMIFS(historico_incidencia_concello[[Ajuste]:[Ajuste]],historico_incidencia_concello[[NOME]:[NOME]],$B154,historico_incidencia_concello[[Fecha]:[Fecha]],Q$4)</f>
        <v>5</v>
      </c>
      <c r="R154" s="15">
        <f ca="1">SUMIFS(historico_incidencia_concello[[Ajuste]:[Ajuste]],historico_incidencia_concello[[NOME]:[NOME]],$B154,historico_incidencia_concello[[Fecha]:[Fecha]],R$4)</f>
        <v>0</v>
      </c>
      <c r="S154" s="15">
        <f ca="1">SUMIFS(historico_incidencia_concello[[Ajuste]:[Ajuste]],historico_incidencia_concello[[NOME]:[NOME]],$B154,historico_incidencia_concello[[Fecha]:[Fecha]],S$4)</f>
        <v>0</v>
      </c>
      <c r="T154" s="15">
        <f ca="1">SUMIFS(historico_incidencia_concello[[Ajuste]:[Ajuste]],historico_incidencia_concello[[NOME]:[NOME]],$B154,historico_incidencia_concello[[Fecha]:[Fecha]],T$4)</f>
        <v>0</v>
      </c>
      <c r="U154" s="15">
        <f ca="1">SUMIFS(historico_incidencia_concello[[Ajuste]:[Ajuste]],historico_incidencia_concello[[NOME]:[NOME]],$B154,historico_incidencia_concello[[Fecha]:[Fecha]],U$4)</f>
        <v>0</v>
      </c>
      <c r="V154" s="47">
        <f t="shared" ca="1" si="8"/>
        <v>0</v>
      </c>
      <c r="W154" s="28">
        <f t="shared" ca="1" si="9"/>
        <v>0</v>
      </c>
    </row>
    <row r="155" spans="1:23" x14ac:dyDescent="0.3">
      <c r="A155" s="11">
        <f>MATCH(B155,DatosConcello!C:C,0)</f>
        <v>188</v>
      </c>
      <c r="B155" s="11" t="s">
        <v>197</v>
      </c>
      <c r="C155" s="12" t="s">
        <v>452</v>
      </c>
      <c r="D155" s="12" t="s">
        <v>452</v>
      </c>
      <c r="E155" s="13">
        <v>1085</v>
      </c>
      <c r="F155" s="21">
        <f t="shared" ca="1" si="7"/>
        <v>96</v>
      </c>
      <c r="G155" s="15">
        <f ca="1">SUMIFS(historico_incidencia_concello[[Ajuste]:[Ajuste]],historico_incidencia_concello[[NOME]:[NOME]],$B155,historico_incidencia_concello[[Fecha]:[Fecha]],G$4)</f>
        <v>0</v>
      </c>
      <c r="H155" s="15">
        <f ca="1">SUMIFS(historico_incidencia_concello[[Ajuste]:[Ajuste]],historico_incidencia_concello[[NOME]:[NOME]],$B155,historico_incidencia_concello[[Fecha]:[Fecha]],H$4)</f>
        <v>0</v>
      </c>
      <c r="I155" s="15">
        <f ca="1">SUMIFS(historico_incidencia_concello[[Ajuste]:[Ajuste]],historico_incidencia_concello[[NOME]:[NOME]],$B155,historico_incidencia_concello[[Fecha]:[Fecha]],I$4)</f>
        <v>5</v>
      </c>
      <c r="J155" s="15">
        <f ca="1">SUMIFS(historico_incidencia_concello[[Ajuste]:[Ajuste]],historico_incidencia_concello[[NOME]:[NOME]],$B155,historico_incidencia_concello[[Fecha]:[Fecha]],J$4)</f>
        <v>5</v>
      </c>
      <c r="K155" s="15">
        <f ca="1">SUMIFS(historico_incidencia_concello[[Ajuste]:[Ajuste]],historico_incidencia_concello[[NOME]:[NOME]],$B155,historico_incidencia_concello[[Fecha]:[Fecha]],K$4)</f>
        <v>5</v>
      </c>
      <c r="L155" s="15">
        <f ca="1">SUMIFS(historico_incidencia_concello[[Ajuste]:[Ajuste]],historico_incidencia_concello[[NOME]:[NOME]],$B155,historico_incidencia_concello[[Fecha]:[Fecha]],L$4)</f>
        <v>5</v>
      </c>
      <c r="M155" s="15">
        <f ca="1">SUMIFS(historico_incidencia_concello[[Ajuste]:[Ajuste]],historico_incidencia_concello[[NOME]:[NOME]],$B155,historico_incidencia_concello[[Fecha]:[Fecha]],M$4)</f>
        <v>5</v>
      </c>
      <c r="N155" s="15">
        <f ca="1">SUMIFS(historico_incidencia_concello[[Ajuste]:[Ajuste]],historico_incidencia_concello[[NOME]:[NOME]],$B155,historico_incidencia_concello[[Fecha]:[Fecha]],N$4)</f>
        <v>5</v>
      </c>
      <c r="O155" s="15">
        <f ca="1">SUMIFS(historico_incidencia_concello[[Ajuste]:[Ajuste]],historico_incidencia_concello[[NOME]:[NOME]],$B155,historico_incidencia_concello[[Fecha]:[Fecha]],O$4)</f>
        <v>5</v>
      </c>
      <c r="P155" s="15">
        <f ca="1">SUMIFS(historico_incidencia_concello[[Ajuste]:[Ajuste]],historico_incidencia_concello[[NOME]:[NOME]],$B155,historico_incidencia_concello[[Fecha]:[Fecha]],P$4)</f>
        <v>5</v>
      </c>
      <c r="Q155" s="15">
        <f ca="1">SUMIFS(historico_incidencia_concello[[Ajuste]:[Ajuste]],historico_incidencia_concello[[NOME]:[NOME]],$B155,historico_incidencia_concello[[Fecha]:[Fecha]],Q$4)</f>
        <v>5</v>
      </c>
      <c r="R155" s="15">
        <f ca="1">SUMIFS(historico_incidencia_concello[[Ajuste]:[Ajuste]],historico_incidencia_concello[[NOME]:[NOME]],$B155,historico_incidencia_concello[[Fecha]:[Fecha]],R$4)</f>
        <v>5</v>
      </c>
      <c r="S155" s="15">
        <f ca="1">SUMIFS(historico_incidencia_concello[[Ajuste]:[Ajuste]],historico_incidencia_concello[[NOME]:[NOME]],$B155,historico_incidencia_concello[[Fecha]:[Fecha]],S$4)</f>
        <v>5</v>
      </c>
      <c r="T155" s="15">
        <f ca="1">SUMIFS(historico_incidencia_concello[[Ajuste]:[Ajuste]],historico_incidencia_concello[[NOME]:[NOME]],$B155,historico_incidencia_concello[[Fecha]:[Fecha]],T$4)</f>
        <v>5</v>
      </c>
      <c r="U155" s="15">
        <f ca="1">SUMIFS(historico_incidencia_concello[[Ajuste]:[Ajuste]],historico_incidencia_concello[[NOME]:[NOME]],$B155,historico_incidencia_concello[[Fecha]:[Fecha]],U$4)</f>
        <v>5</v>
      </c>
      <c r="V155" s="47">
        <f t="shared" ca="1" si="8"/>
        <v>0</v>
      </c>
      <c r="W155" s="29">
        <f t="shared" ca="1" si="9"/>
        <v>1</v>
      </c>
    </row>
    <row r="156" spans="1:23" x14ac:dyDescent="0.3">
      <c r="A156" s="8">
        <f>MATCH(B156,DatosConcello!C:C,0)</f>
        <v>189</v>
      </c>
      <c r="B156" s="8" t="s">
        <v>198</v>
      </c>
      <c r="C156" s="9" t="s">
        <v>452</v>
      </c>
      <c r="D156" s="9" t="s">
        <v>452</v>
      </c>
      <c r="E156" s="10">
        <v>1679</v>
      </c>
      <c r="F156" s="21">
        <f t="shared" ca="1" si="7"/>
        <v>96</v>
      </c>
      <c r="G156" s="15">
        <f ca="1">SUMIFS(historico_incidencia_concello[[Ajuste]:[Ajuste]],historico_incidencia_concello[[NOME]:[NOME]],$B156,historico_incidencia_concello[[Fecha]:[Fecha]],G$4)</f>
        <v>5</v>
      </c>
      <c r="H156" s="15">
        <f ca="1">SUMIFS(historico_incidencia_concello[[Ajuste]:[Ajuste]],historico_incidencia_concello[[NOME]:[NOME]],$B156,historico_incidencia_concello[[Fecha]:[Fecha]],H$4)</f>
        <v>5</v>
      </c>
      <c r="I156" s="15">
        <f ca="1">SUMIFS(historico_incidencia_concello[[Ajuste]:[Ajuste]],historico_incidencia_concello[[NOME]:[NOME]],$B156,historico_incidencia_concello[[Fecha]:[Fecha]],I$4)</f>
        <v>5</v>
      </c>
      <c r="J156" s="15">
        <f ca="1">SUMIFS(historico_incidencia_concello[[Ajuste]:[Ajuste]],historico_incidencia_concello[[NOME]:[NOME]],$B156,historico_incidencia_concello[[Fecha]:[Fecha]],J$4)</f>
        <v>5</v>
      </c>
      <c r="K156" s="15">
        <f ca="1">SUMIFS(historico_incidencia_concello[[Ajuste]:[Ajuste]],historico_incidencia_concello[[NOME]:[NOME]],$B156,historico_incidencia_concello[[Fecha]:[Fecha]],K$4)</f>
        <v>5</v>
      </c>
      <c r="L156" s="15">
        <f ca="1">SUMIFS(historico_incidencia_concello[[Ajuste]:[Ajuste]],historico_incidencia_concello[[NOME]:[NOME]],$B156,historico_incidencia_concello[[Fecha]:[Fecha]],L$4)</f>
        <v>5</v>
      </c>
      <c r="M156" s="15">
        <f ca="1">SUMIFS(historico_incidencia_concello[[Ajuste]:[Ajuste]],historico_incidencia_concello[[NOME]:[NOME]],$B156,historico_incidencia_concello[[Fecha]:[Fecha]],M$4)</f>
        <v>5</v>
      </c>
      <c r="N156" s="15">
        <f ca="1">SUMIFS(historico_incidencia_concello[[Ajuste]:[Ajuste]],historico_incidencia_concello[[NOME]:[NOME]],$B156,historico_incidencia_concello[[Fecha]:[Fecha]],N$4)</f>
        <v>5</v>
      </c>
      <c r="O156" s="15">
        <f ca="1">SUMIFS(historico_incidencia_concello[[Ajuste]:[Ajuste]],historico_incidencia_concello[[NOME]:[NOME]],$B156,historico_incidencia_concello[[Fecha]:[Fecha]],O$4)</f>
        <v>5</v>
      </c>
      <c r="P156" s="15">
        <f ca="1">SUMIFS(historico_incidencia_concello[[Ajuste]:[Ajuste]],historico_incidencia_concello[[NOME]:[NOME]],$B156,historico_incidencia_concello[[Fecha]:[Fecha]],P$4)</f>
        <v>5</v>
      </c>
      <c r="Q156" s="15">
        <f ca="1">SUMIFS(historico_incidencia_concello[[Ajuste]:[Ajuste]],historico_incidencia_concello[[NOME]:[NOME]],$B156,historico_incidencia_concello[[Fecha]:[Fecha]],Q$4)</f>
        <v>5</v>
      </c>
      <c r="R156" s="15">
        <f ca="1">SUMIFS(historico_incidencia_concello[[Ajuste]:[Ajuste]],historico_incidencia_concello[[NOME]:[NOME]],$B156,historico_incidencia_concello[[Fecha]:[Fecha]],R$4)</f>
        <v>5</v>
      </c>
      <c r="S156" s="15">
        <f ca="1">SUMIFS(historico_incidencia_concello[[Ajuste]:[Ajuste]],historico_incidencia_concello[[NOME]:[NOME]],$B156,historico_incidencia_concello[[Fecha]:[Fecha]],S$4)</f>
        <v>5</v>
      </c>
      <c r="T156" s="15">
        <f ca="1">SUMIFS(historico_incidencia_concello[[Ajuste]:[Ajuste]],historico_incidencia_concello[[NOME]:[NOME]],$B156,historico_incidencia_concello[[Fecha]:[Fecha]],T$4)</f>
        <v>5</v>
      </c>
      <c r="U156" s="15">
        <f ca="1">SUMIFS(historico_incidencia_concello[[Ajuste]:[Ajuste]],historico_incidencia_concello[[NOME]:[NOME]],$B156,historico_incidencia_concello[[Fecha]:[Fecha]],U$4)</f>
        <v>5</v>
      </c>
      <c r="V156" s="47">
        <f t="shared" ca="1" si="8"/>
        <v>0</v>
      </c>
      <c r="W156" s="28">
        <f t="shared" ca="1" si="9"/>
        <v>1</v>
      </c>
    </row>
    <row r="157" spans="1:23" x14ac:dyDescent="0.3">
      <c r="A157" s="11">
        <f>MATCH(B157,DatosConcello!C:C,0)</f>
        <v>191</v>
      </c>
      <c r="B157" s="11" t="s">
        <v>200</v>
      </c>
      <c r="C157" s="12" t="s">
        <v>452</v>
      </c>
      <c r="D157" s="12" t="s">
        <v>452</v>
      </c>
      <c r="E157" s="13">
        <v>1140</v>
      </c>
      <c r="F157" s="21">
        <f t="shared" ca="1" si="7"/>
        <v>227</v>
      </c>
      <c r="G157" s="15">
        <f ca="1">SUMIFS(historico_incidencia_concello[[Ajuste]:[Ajuste]],historico_incidencia_concello[[NOME]:[NOME]],$B157,historico_incidencia_concello[[Fecha]:[Fecha]],G$4)</f>
        <v>5</v>
      </c>
      <c r="H157" s="15">
        <f ca="1">SUMIFS(historico_incidencia_concello[[Ajuste]:[Ajuste]],historico_incidencia_concello[[NOME]:[NOME]],$B157,historico_incidencia_concello[[Fecha]:[Fecha]],H$4)</f>
        <v>5</v>
      </c>
      <c r="I157" s="15">
        <f ca="1">SUMIFS(historico_incidencia_concello[[Ajuste]:[Ajuste]],historico_incidencia_concello[[NOME]:[NOME]],$B157,historico_incidencia_concello[[Fecha]:[Fecha]],I$4)</f>
        <v>5</v>
      </c>
      <c r="J157" s="15">
        <f ca="1">SUMIFS(historico_incidencia_concello[[Ajuste]:[Ajuste]],historico_incidencia_concello[[NOME]:[NOME]],$B157,historico_incidencia_concello[[Fecha]:[Fecha]],J$4)</f>
        <v>5</v>
      </c>
      <c r="K157" s="15">
        <f ca="1">SUMIFS(historico_incidencia_concello[[Ajuste]:[Ajuste]],historico_incidencia_concello[[NOME]:[NOME]],$B157,historico_incidencia_concello[[Fecha]:[Fecha]],K$4)</f>
        <v>5</v>
      </c>
      <c r="L157" s="15">
        <f ca="1">SUMIFS(historico_incidencia_concello[[Ajuste]:[Ajuste]],historico_incidencia_concello[[NOME]:[NOME]],$B157,historico_incidencia_concello[[Fecha]:[Fecha]],L$4)</f>
        <v>5</v>
      </c>
      <c r="M157" s="15">
        <f ca="1">SUMIFS(historico_incidencia_concello[[Ajuste]:[Ajuste]],historico_incidencia_concello[[NOME]:[NOME]],$B157,historico_incidencia_concello[[Fecha]:[Fecha]],M$4)</f>
        <v>5</v>
      </c>
      <c r="N157" s="15">
        <f ca="1">SUMIFS(historico_incidencia_concello[[Ajuste]:[Ajuste]],historico_incidencia_concello[[NOME]:[NOME]],$B157,historico_incidencia_concello[[Fecha]:[Fecha]],N$4)</f>
        <v>5</v>
      </c>
      <c r="O157" s="15">
        <f ca="1">SUMIFS(historico_incidencia_concello[[Ajuste]:[Ajuste]],historico_incidencia_concello[[NOME]:[NOME]],$B157,historico_incidencia_concello[[Fecha]:[Fecha]],O$4)</f>
        <v>0</v>
      </c>
      <c r="P157" s="15">
        <f ca="1">SUMIFS(historico_incidencia_concello[[Ajuste]:[Ajuste]],historico_incidencia_concello[[NOME]:[NOME]],$B157,historico_incidencia_concello[[Fecha]:[Fecha]],P$4)</f>
        <v>0</v>
      </c>
      <c r="Q157" s="15">
        <f ca="1">SUMIFS(historico_incidencia_concello[[Ajuste]:[Ajuste]],historico_incidencia_concello[[NOME]:[NOME]],$B157,historico_incidencia_concello[[Fecha]:[Fecha]],Q$4)</f>
        <v>0</v>
      </c>
      <c r="R157" s="15">
        <f ca="1">SUMIFS(historico_incidencia_concello[[Ajuste]:[Ajuste]],historico_incidencia_concello[[NOME]:[NOME]],$B157,historico_incidencia_concello[[Fecha]:[Fecha]],R$4)</f>
        <v>0</v>
      </c>
      <c r="S157" s="15">
        <f ca="1">SUMIFS(historico_incidencia_concello[[Ajuste]:[Ajuste]],historico_incidencia_concello[[NOME]:[NOME]],$B157,historico_incidencia_concello[[Fecha]:[Fecha]],S$4)</f>
        <v>0</v>
      </c>
      <c r="T157" s="15">
        <f ca="1">SUMIFS(historico_incidencia_concello[[Ajuste]:[Ajuste]],historico_incidencia_concello[[NOME]:[NOME]],$B157,historico_incidencia_concello[[Fecha]:[Fecha]],T$4)</f>
        <v>0</v>
      </c>
      <c r="U157" s="15">
        <f ca="1">SUMIFS(historico_incidencia_concello[[Ajuste]:[Ajuste]],historico_incidencia_concello[[NOME]:[NOME]],$B157,historico_incidencia_concello[[Fecha]:[Fecha]],U$4)</f>
        <v>0</v>
      </c>
      <c r="V157" s="47">
        <f t="shared" ca="1" si="8"/>
        <v>0</v>
      </c>
      <c r="W157" s="29">
        <f t="shared" ca="1" si="9"/>
        <v>0</v>
      </c>
    </row>
    <row r="158" spans="1:23" x14ac:dyDescent="0.3">
      <c r="A158" s="8">
        <f>MATCH(B158,DatosConcello!C:C,0)</f>
        <v>192</v>
      </c>
      <c r="B158" s="8" t="s">
        <v>201</v>
      </c>
      <c r="C158" s="9" t="s">
        <v>452</v>
      </c>
      <c r="D158" s="9" t="s">
        <v>452</v>
      </c>
      <c r="E158" s="10">
        <v>1116</v>
      </c>
      <c r="F158" s="21">
        <f t="shared" ca="1" si="7"/>
        <v>227</v>
      </c>
      <c r="G158" s="15">
        <f ca="1">SUMIFS(historico_incidencia_concello[[Ajuste]:[Ajuste]],historico_incidencia_concello[[NOME]:[NOME]],$B158,historico_incidencia_concello[[Fecha]:[Fecha]],G$4)</f>
        <v>0</v>
      </c>
      <c r="H158" s="15">
        <f ca="1">SUMIFS(historico_incidencia_concello[[Ajuste]:[Ajuste]],historico_incidencia_concello[[NOME]:[NOME]],$B158,historico_incidencia_concello[[Fecha]:[Fecha]],H$4)</f>
        <v>0</v>
      </c>
      <c r="I158" s="15">
        <f ca="1">SUMIFS(historico_incidencia_concello[[Ajuste]:[Ajuste]],historico_incidencia_concello[[NOME]:[NOME]],$B158,historico_incidencia_concello[[Fecha]:[Fecha]],I$4)</f>
        <v>0</v>
      </c>
      <c r="J158" s="15">
        <f ca="1">SUMIFS(historico_incidencia_concello[[Ajuste]:[Ajuste]],historico_incidencia_concello[[NOME]:[NOME]],$B158,historico_incidencia_concello[[Fecha]:[Fecha]],J$4)</f>
        <v>0</v>
      </c>
      <c r="K158" s="15">
        <f ca="1">SUMIFS(historico_incidencia_concello[[Ajuste]:[Ajuste]],historico_incidencia_concello[[NOME]:[NOME]],$B158,historico_incidencia_concello[[Fecha]:[Fecha]],K$4)</f>
        <v>0</v>
      </c>
      <c r="L158" s="15">
        <f ca="1">SUMIFS(historico_incidencia_concello[[Ajuste]:[Ajuste]],historico_incidencia_concello[[NOME]:[NOME]],$B158,historico_incidencia_concello[[Fecha]:[Fecha]],L$4)</f>
        <v>0</v>
      </c>
      <c r="M158" s="15">
        <f ca="1">SUMIFS(historico_incidencia_concello[[Ajuste]:[Ajuste]],historico_incidencia_concello[[NOME]:[NOME]],$B158,historico_incidencia_concello[[Fecha]:[Fecha]],M$4)</f>
        <v>0</v>
      </c>
      <c r="N158" s="15">
        <f ca="1">SUMIFS(historico_incidencia_concello[[Ajuste]:[Ajuste]],historico_incidencia_concello[[NOME]:[NOME]],$B158,historico_incidencia_concello[[Fecha]:[Fecha]],N$4)</f>
        <v>0</v>
      </c>
      <c r="O158" s="15">
        <f ca="1">SUMIFS(historico_incidencia_concello[[Ajuste]:[Ajuste]],historico_incidencia_concello[[NOME]:[NOME]],$B158,historico_incidencia_concello[[Fecha]:[Fecha]],O$4)</f>
        <v>0</v>
      </c>
      <c r="P158" s="15">
        <f ca="1">SUMIFS(historico_incidencia_concello[[Ajuste]:[Ajuste]],historico_incidencia_concello[[NOME]:[NOME]],$B158,historico_incidencia_concello[[Fecha]:[Fecha]],P$4)</f>
        <v>0</v>
      </c>
      <c r="Q158" s="15">
        <f ca="1">SUMIFS(historico_incidencia_concello[[Ajuste]:[Ajuste]],historico_incidencia_concello[[NOME]:[NOME]],$B158,historico_incidencia_concello[[Fecha]:[Fecha]],Q$4)</f>
        <v>0</v>
      </c>
      <c r="R158" s="15">
        <f ca="1">SUMIFS(historico_incidencia_concello[[Ajuste]:[Ajuste]],historico_incidencia_concello[[NOME]:[NOME]],$B158,historico_incidencia_concello[[Fecha]:[Fecha]],R$4)</f>
        <v>0</v>
      </c>
      <c r="S158" s="15">
        <f ca="1">SUMIFS(historico_incidencia_concello[[Ajuste]:[Ajuste]],historico_incidencia_concello[[NOME]:[NOME]],$B158,historico_incidencia_concello[[Fecha]:[Fecha]],S$4)</f>
        <v>0</v>
      </c>
      <c r="T158" s="15">
        <f ca="1">SUMIFS(historico_incidencia_concello[[Ajuste]:[Ajuste]],historico_incidencia_concello[[NOME]:[NOME]],$B158,historico_incidencia_concello[[Fecha]:[Fecha]],T$4)</f>
        <v>0</v>
      </c>
      <c r="U158" s="15">
        <f ca="1">SUMIFS(historico_incidencia_concello[[Ajuste]:[Ajuste]],historico_incidencia_concello[[NOME]:[NOME]],$B158,historico_incidencia_concello[[Fecha]:[Fecha]],U$4)</f>
        <v>0</v>
      </c>
      <c r="V158" s="47">
        <f t="shared" ca="1" si="8"/>
        <v>0</v>
      </c>
      <c r="W158" s="28">
        <f t="shared" ca="1" si="9"/>
        <v>0</v>
      </c>
    </row>
    <row r="159" spans="1:23" x14ac:dyDescent="0.3">
      <c r="A159" s="11">
        <f>MATCH(B159,DatosConcello!C:C,0)</f>
        <v>194</v>
      </c>
      <c r="B159" s="11" t="s">
        <v>203</v>
      </c>
      <c r="C159" s="12" t="s">
        <v>452</v>
      </c>
      <c r="D159" s="12" t="s">
        <v>452</v>
      </c>
      <c r="E159" s="13">
        <v>732</v>
      </c>
      <c r="F159" s="21">
        <f t="shared" ca="1" si="7"/>
        <v>227</v>
      </c>
      <c r="G159" s="15">
        <f ca="1">SUMIFS(historico_incidencia_concello[[Ajuste]:[Ajuste]],historico_incidencia_concello[[NOME]:[NOME]],$B159,historico_incidencia_concello[[Fecha]:[Fecha]],G$4)</f>
        <v>0</v>
      </c>
      <c r="H159" s="15">
        <f ca="1">SUMIFS(historico_incidencia_concello[[Ajuste]:[Ajuste]],historico_incidencia_concello[[NOME]:[NOME]],$B159,historico_incidencia_concello[[Fecha]:[Fecha]],H$4)</f>
        <v>0</v>
      </c>
      <c r="I159" s="15">
        <f ca="1">SUMIFS(historico_incidencia_concello[[Ajuste]:[Ajuste]],historico_incidencia_concello[[NOME]:[NOME]],$B159,historico_incidencia_concello[[Fecha]:[Fecha]],I$4)</f>
        <v>0</v>
      </c>
      <c r="J159" s="15">
        <f ca="1">SUMIFS(historico_incidencia_concello[[Ajuste]:[Ajuste]],historico_incidencia_concello[[NOME]:[NOME]],$B159,historico_incidencia_concello[[Fecha]:[Fecha]],J$4)</f>
        <v>0</v>
      </c>
      <c r="K159" s="15">
        <f ca="1">SUMIFS(historico_incidencia_concello[[Ajuste]:[Ajuste]],historico_incidencia_concello[[NOME]:[NOME]],$B159,historico_incidencia_concello[[Fecha]:[Fecha]],K$4)</f>
        <v>0</v>
      </c>
      <c r="L159" s="15">
        <f ca="1">SUMIFS(historico_incidencia_concello[[Ajuste]:[Ajuste]],historico_incidencia_concello[[NOME]:[NOME]],$B159,historico_incidencia_concello[[Fecha]:[Fecha]],L$4)</f>
        <v>0</v>
      </c>
      <c r="M159" s="15">
        <f ca="1">SUMIFS(historico_incidencia_concello[[Ajuste]:[Ajuste]],historico_incidencia_concello[[NOME]:[NOME]],$B159,historico_incidencia_concello[[Fecha]:[Fecha]],M$4)</f>
        <v>0</v>
      </c>
      <c r="N159" s="15">
        <f ca="1">SUMIFS(historico_incidencia_concello[[Ajuste]:[Ajuste]],historico_incidencia_concello[[NOME]:[NOME]],$B159,historico_incidencia_concello[[Fecha]:[Fecha]],N$4)</f>
        <v>0</v>
      </c>
      <c r="O159" s="15">
        <f ca="1">SUMIFS(historico_incidencia_concello[[Ajuste]:[Ajuste]],historico_incidencia_concello[[NOME]:[NOME]],$B159,historico_incidencia_concello[[Fecha]:[Fecha]],O$4)</f>
        <v>0</v>
      </c>
      <c r="P159" s="15">
        <f ca="1">SUMIFS(historico_incidencia_concello[[Ajuste]:[Ajuste]],historico_incidencia_concello[[NOME]:[NOME]],$B159,historico_incidencia_concello[[Fecha]:[Fecha]],P$4)</f>
        <v>0</v>
      </c>
      <c r="Q159" s="15">
        <f ca="1">SUMIFS(historico_incidencia_concello[[Ajuste]:[Ajuste]],historico_incidencia_concello[[NOME]:[NOME]],$B159,historico_incidencia_concello[[Fecha]:[Fecha]],Q$4)</f>
        <v>0</v>
      </c>
      <c r="R159" s="15">
        <f ca="1">SUMIFS(historico_incidencia_concello[[Ajuste]:[Ajuste]],historico_incidencia_concello[[NOME]:[NOME]],$B159,historico_incidencia_concello[[Fecha]:[Fecha]],R$4)</f>
        <v>0</v>
      </c>
      <c r="S159" s="15">
        <f ca="1">SUMIFS(historico_incidencia_concello[[Ajuste]:[Ajuste]],historico_incidencia_concello[[NOME]:[NOME]],$B159,historico_incidencia_concello[[Fecha]:[Fecha]],S$4)</f>
        <v>0</v>
      </c>
      <c r="T159" s="15">
        <f ca="1">SUMIFS(historico_incidencia_concello[[Ajuste]:[Ajuste]],historico_incidencia_concello[[NOME]:[NOME]],$B159,historico_incidencia_concello[[Fecha]:[Fecha]],T$4)</f>
        <v>0</v>
      </c>
      <c r="U159" s="15">
        <f ca="1">SUMIFS(historico_incidencia_concello[[Ajuste]:[Ajuste]],historico_incidencia_concello[[NOME]:[NOME]],$B159,historico_incidencia_concello[[Fecha]:[Fecha]],U$4)</f>
        <v>0</v>
      </c>
      <c r="V159" s="47">
        <f t="shared" ca="1" si="8"/>
        <v>0</v>
      </c>
      <c r="W159" s="29">
        <f t="shared" ca="1" si="9"/>
        <v>0</v>
      </c>
    </row>
    <row r="160" spans="1:23" x14ac:dyDescent="0.3">
      <c r="A160" s="8">
        <f>MATCH(B160,DatosConcello!C:C,0)</f>
        <v>195</v>
      </c>
      <c r="B160" s="8" t="s">
        <v>204</v>
      </c>
      <c r="C160" s="9" t="s">
        <v>452</v>
      </c>
      <c r="D160" s="9" t="s">
        <v>452</v>
      </c>
      <c r="E160" s="10">
        <v>1254</v>
      </c>
      <c r="F160" s="21">
        <f t="shared" ca="1" si="7"/>
        <v>227</v>
      </c>
      <c r="G160" s="15">
        <f ca="1">SUMIFS(historico_incidencia_concello[[Ajuste]:[Ajuste]],historico_incidencia_concello[[NOME]:[NOME]],$B160,historico_incidencia_concello[[Fecha]:[Fecha]],G$4)</f>
        <v>0</v>
      </c>
      <c r="H160" s="15">
        <f ca="1">SUMIFS(historico_incidencia_concello[[Ajuste]:[Ajuste]],historico_incidencia_concello[[NOME]:[NOME]],$B160,historico_incidencia_concello[[Fecha]:[Fecha]],H$4)</f>
        <v>0</v>
      </c>
      <c r="I160" s="15">
        <f ca="1">SUMIFS(historico_incidencia_concello[[Ajuste]:[Ajuste]],historico_incidencia_concello[[NOME]:[NOME]],$B160,historico_incidencia_concello[[Fecha]:[Fecha]],I$4)</f>
        <v>0</v>
      </c>
      <c r="J160" s="15">
        <f ca="1">SUMIFS(historico_incidencia_concello[[Ajuste]:[Ajuste]],historico_incidencia_concello[[NOME]:[NOME]],$B160,historico_incidencia_concello[[Fecha]:[Fecha]],J$4)</f>
        <v>0</v>
      </c>
      <c r="K160" s="15">
        <f ca="1">SUMIFS(historico_incidencia_concello[[Ajuste]:[Ajuste]],historico_incidencia_concello[[NOME]:[NOME]],$B160,historico_incidencia_concello[[Fecha]:[Fecha]],K$4)</f>
        <v>0</v>
      </c>
      <c r="L160" s="15">
        <f ca="1">SUMIFS(historico_incidencia_concello[[Ajuste]:[Ajuste]],historico_incidencia_concello[[NOME]:[NOME]],$B160,historico_incidencia_concello[[Fecha]:[Fecha]],L$4)</f>
        <v>0</v>
      </c>
      <c r="M160" s="15">
        <f ca="1">SUMIFS(historico_incidencia_concello[[Ajuste]:[Ajuste]],historico_incidencia_concello[[NOME]:[NOME]],$B160,historico_incidencia_concello[[Fecha]:[Fecha]],M$4)</f>
        <v>0</v>
      </c>
      <c r="N160" s="15">
        <f ca="1">SUMIFS(historico_incidencia_concello[[Ajuste]:[Ajuste]],historico_incidencia_concello[[NOME]:[NOME]],$B160,historico_incidencia_concello[[Fecha]:[Fecha]],N$4)</f>
        <v>0</v>
      </c>
      <c r="O160" s="15">
        <f ca="1">SUMIFS(historico_incidencia_concello[[Ajuste]:[Ajuste]],historico_incidencia_concello[[NOME]:[NOME]],$B160,historico_incidencia_concello[[Fecha]:[Fecha]],O$4)</f>
        <v>0</v>
      </c>
      <c r="P160" s="15">
        <f ca="1">SUMIFS(historico_incidencia_concello[[Ajuste]:[Ajuste]],historico_incidencia_concello[[NOME]:[NOME]],$B160,historico_incidencia_concello[[Fecha]:[Fecha]],P$4)</f>
        <v>0</v>
      </c>
      <c r="Q160" s="15">
        <f ca="1">SUMIFS(historico_incidencia_concello[[Ajuste]:[Ajuste]],historico_incidencia_concello[[NOME]:[NOME]],$B160,historico_incidencia_concello[[Fecha]:[Fecha]],Q$4)</f>
        <v>0</v>
      </c>
      <c r="R160" s="15">
        <f ca="1">SUMIFS(historico_incidencia_concello[[Ajuste]:[Ajuste]],historico_incidencia_concello[[NOME]:[NOME]],$B160,historico_incidencia_concello[[Fecha]:[Fecha]],R$4)</f>
        <v>0</v>
      </c>
      <c r="S160" s="15">
        <f ca="1">SUMIFS(historico_incidencia_concello[[Ajuste]:[Ajuste]],historico_incidencia_concello[[NOME]:[NOME]],$B160,historico_incidencia_concello[[Fecha]:[Fecha]],S$4)</f>
        <v>0</v>
      </c>
      <c r="T160" s="15">
        <f ca="1">SUMIFS(historico_incidencia_concello[[Ajuste]:[Ajuste]],historico_incidencia_concello[[NOME]:[NOME]],$B160,historico_incidencia_concello[[Fecha]:[Fecha]],T$4)</f>
        <v>0</v>
      </c>
      <c r="U160" s="15">
        <f ca="1">SUMIFS(historico_incidencia_concello[[Ajuste]:[Ajuste]],historico_incidencia_concello[[NOME]:[NOME]],$B160,historico_incidencia_concello[[Fecha]:[Fecha]],U$4)</f>
        <v>0</v>
      </c>
      <c r="V160" s="47">
        <f t="shared" ca="1" si="8"/>
        <v>0</v>
      </c>
      <c r="W160" s="28">
        <f t="shared" ca="1" si="9"/>
        <v>0</v>
      </c>
    </row>
    <row r="161" spans="1:23" x14ac:dyDescent="0.3">
      <c r="A161" s="11">
        <f>MATCH(B161,DatosConcello!C:C,0)</f>
        <v>196</v>
      </c>
      <c r="B161" s="11" t="s">
        <v>205</v>
      </c>
      <c r="C161" s="12" t="s">
        <v>452</v>
      </c>
      <c r="D161" s="12" t="s">
        <v>452</v>
      </c>
      <c r="E161" s="13">
        <v>1466</v>
      </c>
      <c r="F161" s="21">
        <f t="shared" ca="1" si="7"/>
        <v>227</v>
      </c>
      <c r="G161" s="15">
        <f ca="1">SUMIFS(historico_incidencia_concello[[Ajuste]:[Ajuste]],historico_incidencia_concello[[NOME]:[NOME]],$B161,historico_incidencia_concello[[Fecha]:[Fecha]],G$4)</f>
        <v>0</v>
      </c>
      <c r="H161" s="15">
        <f ca="1">SUMIFS(historico_incidencia_concello[[Ajuste]:[Ajuste]],historico_incidencia_concello[[NOME]:[NOME]],$B161,historico_incidencia_concello[[Fecha]:[Fecha]],H$4)</f>
        <v>0</v>
      </c>
      <c r="I161" s="15">
        <f ca="1">SUMIFS(historico_incidencia_concello[[Ajuste]:[Ajuste]],historico_incidencia_concello[[NOME]:[NOME]],$B161,historico_incidencia_concello[[Fecha]:[Fecha]],I$4)</f>
        <v>0</v>
      </c>
      <c r="J161" s="15">
        <f ca="1">SUMIFS(historico_incidencia_concello[[Ajuste]:[Ajuste]],historico_incidencia_concello[[NOME]:[NOME]],$B161,historico_incidencia_concello[[Fecha]:[Fecha]],J$4)</f>
        <v>0</v>
      </c>
      <c r="K161" s="15">
        <f ca="1">SUMIFS(historico_incidencia_concello[[Ajuste]:[Ajuste]],historico_incidencia_concello[[NOME]:[NOME]],$B161,historico_incidencia_concello[[Fecha]:[Fecha]],K$4)</f>
        <v>0</v>
      </c>
      <c r="L161" s="15">
        <f ca="1">SUMIFS(historico_incidencia_concello[[Ajuste]:[Ajuste]],historico_incidencia_concello[[NOME]:[NOME]],$B161,historico_incidencia_concello[[Fecha]:[Fecha]],L$4)</f>
        <v>0</v>
      </c>
      <c r="M161" s="15">
        <f ca="1">SUMIFS(historico_incidencia_concello[[Ajuste]:[Ajuste]],historico_incidencia_concello[[NOME]:[NOME]],$B161,historico_incidencia_concello[[Fecha]:[Fecha]],M$4)</f>
        <v>0</v>
      </c>
      <c r="N161" s="15">
        <f ca="1">SUMIFS(historico_incidencia_concello[[Ajuste]:[Ajuste]],historico_incidencia_concello[[NOME]:[NOME]],$B161,historico_incidencia_concello[[Fecha]:[Fecha]],N$4)</f>
        <v>0</v>
      </c>
      <c r="O161" s="15">
        <f ca="1">SUMIFS(historico_incidencia_concello[[Ajuste]:[Ajuste]],historico_incidencia_concello[[NOME]:[NOME]],$B161,historico_incidencia_concello[[Fecha]:[Fecha]],O$4)</f>
        <v>0</v>
      </c>
      <c r="P161" s="15">
        <f ca="1">SUMIFS(historico_incidencia_concello[[Ajuste]:[Ajuste]],historico_incidencia_concello[[NOME]:[NOME]],$B161,historico_incidencia_concello[[Fecha]:[Fecha]],P$4)</f>
        <v>0</v>
      </c>
      <c r="Q161" s="15">
        <f ca="1">SUMIFS(historico_incidencia_concello[[Ajuste]:[Ajuste]],historico_incidencia_concello[[NOME]:[NOME]],$B161,historico_incidencia_concello[[Fecha]:[Fecha]],Q$4)</f>
        <v>0</v>
      </c>
      <c r="R161" s="15">
        <f ca="1">SUMIFS(historico_incidencia_concello[[Ajuste]:[Ajuste]],historico_incidencia_concello[[NOME]:[NOME]],$B161,historico_incidencia_concello[[Fecha]:[Fecha]],R$4)</f>
        <v>0</v>
      </c>
      <c r="S161" s="15">
        <f ca="1">SUMIFS(historico_incidencia_concello[[Ajuste]:[Ajuste]],historico_incidencia_concello[[NOME]:[NOME]],$B161,historico_incidencia_concello[[Fecha]:[Fecha]],S$4)</f>
        <v>0</v>
      </c>
      <c r="T161" s="15">
        <f ca="1">SUMIFS(historico_incidencia_concello[[Ajuste]:[Ajuste]],historico_incidencia_concello[[NOME]:[NOME]],$B161,historico_incidencia_concello[[Fecha]:[Fecha]],T$4)</f>
        <v>0</v>
      </c>
      <c r="U161" s="15">
        <f ca="1">SUMIFS(historico_incidencia_concello[[Ajuste]:[Ajuste]],historico_incidencia_concello[[NOME]:[NOME]],$B161,historico_incidencia_concello[[Fecha]:[Fecha]],U$4)</f>
        <v>0</v>
      </c>
      <c r="V161" s="47">
        <f t="shared" ca="1" si="8"/>
        <v>0</v>
      </c>
      <c r="W161" s="29">
        <f t="shared" ca="1" si="9"/>
        <v>0</v>
      </c>
    </row>
    <row r="162" spans="1:23" x14ac:dyDescent="0.3">
      <c r="A162" s="8">
        <f>MATCH(B162,DatosConcello!C:C,0)</f>
        <v>199</v>
      </c>
      <c r="B162" s="8" t="s">
        <v>208</v>
      </c>
      <c r="C162" s="9" t="s">
        <v>452</v>
      </c>
      <c r="D162" s="9" t="s">
        <v>452</v>
      </c>
      <c r="E162" s="10">
        <v>429</v>
      </c>
      <c r="F162" s="21">
        <f t="shared" ca="1" si="7"/>
        <v>227</v>
      </c>
      <c r="G162" s="15">
        <f ca="1">SUMIFS(historico_incidencia_concello[[Ajuste]:[Ajuste]],historico_incidencia_concello[[NOME]:[NOME]],$B162,historico_incidencia_concello[[Fecha]:[Fecha]],G$4)</f>
        <v>0</v>
      </c>
      <c r="H162" s="15">
        <f ca="1">SUMIFS(historico_incidencia_concello[[Ajuste]:[Ajuste]],historico_incidencia_concello[[NOME]:[NOME]],$B162,historico_incidencia_concello[[Fecha]:[Fecha]],H$4)</f>
        <v>0</v>
      </c>
      <c r="I162" s="15">
        <f ca="1">SUMIFS(historico_incidencia_concello[[Ajuste]:[Ajuste]],historico_incidencia_concello[[NOME]:[NOME]],$B162,historico_incidencia_concello[[Fecha]:[Fecha]],I$4)</f>
        <v>0</v>
      </c>
      <c r="J162" s="15">
        <f ca="1">SUMIFS(historico_incidencia_concello[[Ajuste]:[Ajuste]],historico_incidencia_concello[[NOME]:[NOME]],$B162,historico_incidencia_concello[[Fecha]:[Fecha]],J$4)</f>
        <v>0</v>
      </c>
      <c r="K162" s="15">
        <f ca="1">SUMIFS(historico_incidencia_concello[[Ajuste]:[Ajuste]],historico_incidencia_concello[[NOME]:[NOME]],$B162,historico_incidencia_concello[[Fecha]:[Fecha]],K$4)</f>
        <v>0</v>
      </c>
      <c r="L162" s="15">
        <f ca="1">SUMIFS(historico_incidencia_concello[[Ajuste]:[Ajuste]],historico_incidencia_concello[[NOME]:[NOME]],$B162,historico_incidencia_concello[[Fecha]:[Fecha]],L$4)</f>
        <v>0</v>
      </c>
      <c r="M162" s="15">
        <f ca="1">SUMIFS(historico_incidencia_concello[[Ajuste]:[Ajuste]],historico_incidencia_concello[[NOME]:[NOME]],$B162,historico_incidencia_concello[[Fecha]:[Fecha]],M$4)</f>
        <v>0</v>
      </c>
      <c r="N162" s="15">
        <f ca="1">SUMIFS(historico_incidencia_concello[[Ajuste]:[Ajuste]],historico_incidencia_concello[[NOME]:[NOME]],$B162,historico_incidencia_concello[[Fecha]:[Fecha]],N$4)</f>
        <v>0</v>
      </c>
      <c r="O162" s="15">
        <f ca="1">SUMIFS(historico_incidencia_concello[[Ajuste]:[Ajuste]],historico_incidencia_concello[[NOME]:[NOME]],$B162,historico_incidencia_concello[[Fecha]:[Fecha]],O$4)</f>
        <v>0</v>
      </c>
      <c r="P162" s="15">
        <f ca="1">SUMIFS(historico_incidencia_concello[[Ajuste]:[Ajuste]],historico_incidencia_concello[[NOME]:[NOME]],$B162,historico_incidencia_concello[[Fecha]:[Fecha]],P$4)</f>
        <v>0</v>
      </c>
      <c r="Q162" s="15">
        <f ca="1">SUMIFS(historico_incidencia_concello[[Ajuste]:[Ajuste]],historico_incidencia_concello[[NOME]:[NOME]],$B162,historico_incidencia_concello[[Fecha]:[Fecha]],Q$4)</f>
        <v>0</v>
      </c>
      <c r="R162" s="15">
        <f ca="1">SUMIFS(historico_incidencia_concello[[Ajuste]:[Ajuste]],historico_incidencia_concello[[NOME]:[NOME]],$B162,historico_incidencia_concello[[Fecha]:[Fecha]],R$4)</f>
        <v>0</v>
      </c>
      <c r="S162" s="15">
        <f ca="1">SUMIFS(historico_incidencia_concello[[Ajuste]:[Ajuste]],historico_incidencia_concello[[NOME]:[NOME]],$B162,historico_incidencia_concello[[Fecha]:[Fecha]],S$4)</f>
        <v>0</v>
      </c>
      <c r="T162" s="15">
        <f ca="1">SUMIFS(historico_incidencia_concello[[Ajuste]:[Ajuste]],historico_incidencia_concello[[NOME]:[NOME]],$B162,historico_incidencia_concello[[Fecha]:[Fecha]],T$4)</f>
        <v>0</v>
      </c>
      <c r="U162" s="15">
        <f ca="1">SUMIFS(historico_incidencia_concello[[Ajuste]:[Ajuste]],historico_incidencia_concello[[NOME]:[NOME]],$B162,historico_incidencia_concello[[Fecha]:[Fecha]],U$4)</f>
        <v>0</v>
      </c>
      <c r="V162" s="47">
        <f t="shared" ca="1" si="8"/>
        <v>0</v>
      </c>
      <c r="W162" s="28">
        <f t="shared" ca="1" si="9"/>
        <v>0</v>
      </c>
    </row>
    <row r="163" spans="1:23" x14ac:dyDescent="0.3">
      <c r="A163" s="11">
        <f>MATCH(B163,DatosConcello!C:C,0)</f>
        <v>200</v>
      </c>
      <c r="B163" s="11" t="s">
        <v>209</v>
      </c>
      <c r="C163" s="12" t="s">
        <v>452</v>
      </c>
      <c r="D163" s="12" t="s">
        <v>452</v>
      </c>
      <c r="E163" s="13">
        <v>1228</v>
      </c>
      <c r="F163" s="21">
        <f t="shared" ca="1" si="7"/>
        <v>227</v>
      </c>
      <c r="G163" s="15">
        <f ca="1">SUMIFS(historico_incidencia_concello[[Ajuste]:[Ajuste]],historico_incidencia_concello[[NOME]:[NOME]],$B163,historico_incidencia_concello[[Fecha]:[Fecha]],G$4)</f>
        <v>0</v>
      </c>
      <c r="H163" s="15">
        <f ca="1">SUMIFS(historico_incidencia_concello[[Ajuste]:[Ajuste]],historico_incidencia_concello[[NOME]:[NOME]],$B163,historico_incidencia_concello[[Fecha]:[Fecha]],H$4)</f>
        <v>0</v>
      </c>
      <c r="I163" s="15">
        <f ca="1">SUMIFS(historico_incidencia_concello[[Ajuste]:[Ajuste]],historico_incidencia_concello[[NOME]:[NOME]],$B163,historico_incidencia_concello[[Fecha]:[Fecha]],I$4)</f>
        <v>0</v>
      </c>
      <c r="J163" s="15">
        <f ca="1">SUMIFS(historico_incidencia_concello[[Ajuste]:[Ajuste]],historico_incidencia_concello[[NOME]:[NOME]],$B163,historico_incidencia_concello[[Fecha]:[Fecha]],J$4)</f>
        <v>0</v>
      </c>
      <c r="K163" s="15">
        <f ca="1">SUMIFS(historico_incidencia_concello[[Ajuste]:[Ajuste]],historico_incidencia_concello[[NOME]:[NOME]],$B163,historico_incidencia_concello[[Fecha]:[Fecha]],K$4)</f>
        <v>0</v>
      </c>
      <c r="L163" s="15">
        <f ca="1">SUMIFS(historico_incidencia_concello[[Ajuste]:[Ajuste]],historico_incidencia_concello[[NOME]:[NOME]],$B163,historico_incidencia_concello[[Fecha]:[Fecha]],L$4)</f>
        <v>0</v>
      </c>
      <c r="M163" s="15">
        <f ca="1">SUMIFS(historico_incidencia_concello[[Ajuste]:[Ajuste]],historico_incidencia_concello[[NOME]:[NOME]],$B163,historico_incidencia_concello[[Fecha]:[Fecha]],M$4)</f>
        <v>0</v>
      </c>
      <c r="N163" s="15">
        <f ca="1">SUMIFS(historico_incidencia_concello[[Ajuste]:[Ajuste]],historico_incidencia_concello[[NOME]:[NOME]],$B163,historico_incidencia_concello[[Fecha]:[Fecha]],N$4)</f>
        <v>0</v>
      </c>
      <c r="O163" s="15">
        <f ca="1">SUMIFS(historico_incidencia_concello[[Ajuste]:[Ajuste]],historico_incidencia_concello[[NOME]:[NOME]],$B163,historico_incidencia_concello[[Fecha]:[Fecha]],O$4)</f>
        <v>0</v>
      </c>
      <c r="P163" s="15">
        <f ca="1">SUMIFS(historico_incidencia_concello[[Ajuste]:[Ajuste]],historico_incidencia_concello[[NOME]:[NOME]],$B163,historico_incidencia_concello[[Fecha]:[Fecha]],P$4)</f>
        <v>0</v>
      </c>
      <c r="Q163" s="15">
        <f ca="1">SUMIFS(historico_incidencia_concello[[Ajuste]:[Ajuste]],historico_incidencia_concello[[NOME]:[NOME]],$B163,historico_incidencia_concello[[Fecha]:[Fecha]],Q$4)</f>
        <v>0</v>
      </c>
      <c r="R163" s="15">
        <f ca="1">SUMIFS(historico_incidencia_concello[[Ajuste]:[Ajuste]],historico_incidencia_concello[[NOME]:[NOME]],$B163,historico_incidencia_concello[[Fecha]:[Fecha]],R$4)</f>
        <v>0</v>
      </c>
      <c r="S163" s="15">
        <f ca="1">SUMIFS(historico_incidencia_concello[[Ajuste]:[Ajuste]],historico_incidencia_concello[[NOME]:[NOME]],$B163,historico_incidencia_concello[[Fecha]:[Fecha]],S$4)</f>
        <v>0</v>
      </c>
      <c r="T163" s="15">
        <f ca="1">SUMIFS(historico_incidencia_concello[[Ajuste]:[Ajuste]],historico_incidencia_concello[[NOME]:[NOME]],$B163,historico_incidencia_concello[[Fecha]:[Fecha]],T$4)</f>
        <v>0</v>
      </c>
      <c r="U163" s="15">
        <f ca="1">SUMIFS(historico_incidencia_concello[[Ajuste]:[Ajuste]],historico_incidencia_concello[[NOME]:[NOME]],$B163,historico_incidencia_concello[[Fecha]:[Fecha]],U$4)</f>
        <v>0</v>
      </c>
      <c r="V163" s="47">
        <f t="shared" ca="1" si="8"/>
        <v>0</v>
      </c>
      <c r="W163" s="29">
        <f t="shared" ca="1" si="9"/>
        <v>0</v>
      </c>
    </row>
    <row r="164" spans="1:23" x14ac:dyDescent="0.3">
      <c r="A164" s="8">
        <f>MATCH(B164,DatosConcello!C:C,0)</f>
        <v>201</v>
      </c>
      <c r="B164" s="8" t="s">
        <v>210</v>
      </c>
      <c r="C164" s="9" t="s">
        <v>452</v>
      </c>
      <c r="D164" s="9" t="s">
        <v>452</v>
      </c>
      <c r="E164" s="10">
        <v>1568</v>
      </c>
      <c r="F164" s="21">
        <f t="shared" ca="1" si="7"/>
        <v>96</v>
      </c>
      <c r="G164" s="15">
        <f ca="1">SUMIFS(historico_incidencia_concello[[Ajuste]:[Ajuste]],historico_incidencia_concello[[NOME]:[NOME]],$B164,historico_incidencia_concello[[Fecha]:[Fecha]],G$4)</f>
        <v>5</v>
      </c>
      <c r="H164" s="15">
        <f ca="1">SUMIFS(historico_incidencia_concello[[Ajuste]:[Ajuste]],historico_incidencia_concello[[NOME]:[NOME]],$B164,historico_incidencia_concello[[Fecha]:[Fecha]],H$4)</f>
        <v>5</v>
      </c>
      <c r="I164" s="15">
        <f ca="1">SUMIFS(historico_incidencia_concello[[Ajuste]:[Ajuste]],historico_incidencia_concello[[NOME]:[NOME]],$B164,historico_incidencia_concello[[Fecha]:[Fecha]],I$4)</f>
        <v>5</v>
      </c>
      <c r="J164" s="15">
        <f ca="1">SUMIFS(historico_incidencia_concello[[Ajuste]:[Ajuste]],historico_incidencia_concello[[NOME]:[NOME]],$B164,historico_incidencia_concello[[Fecha]:[Fecha]],J$4)</f>
        <v>5</v>
      </c>
      <c r="K164" s="15">
        <f ca="1">SUMIFS(historico_incidencia_concello[[Ajuste]:[Ajuste]],historico_incidencia_concello[[NOME]:[NOME]],$B164,historico_incidencia_concello[[Fecha]:[Fecha]],K$4)</f>
        <v>5</v>
      </c>
      <c r="L164" s="15">
        <f ca="1">SUMIFS(historico_incidencia_concello[[Ajuste]:[Ajuste]],historico_incidencia_concello[[NOME]:[NOME]],$B164,historico_incidencia_concello[[Fecha]:[Fecha]],L$4)</f>
        <v>5</v>
      </c>
      <c r="M164" s="15">
        <f ca="1">SUMIFS(historico_incidencia_concello[[Ajuste]:[Ajuste]],historico_incidencia_concello[[NOME]:[NOME]],$B164,historico_incidencia_concello[[Fecha]:[Fecha]],M$4)</f>
        <v>5</v>
      </c>
      <c r="N164" s="15">
        <f ca="1">SUMIFS(historico_incidencia_concello[[Ajuste]:[Ajuste]],historico_incidencia_concello[[NOME]:[NOME]],$B164,historico_incidencia_concello[[Fecha]:[Fecha]],N$4)</f>
        <v>0</v>
      </c>
      <c r="O164" s="15">
        <f ca="1">SUMIFS(historico_incidencia_concello[[Ajuste]:[Ajuste]],historico_incidencia_concello[[NOME]:[NOME]],$B164,historico_incidencia_concello[[Fecha]:[Fecha]],O$4)</f>
        <v>0</v>
      </c>
      <c r="P164" s="15">
        <f ca="1">SUMIFS(historico_incidencia_concello[[Ajuste]:[Ajuste]],historico_incidencia_concello[[NOME]:[NOME]],$B164,historico_incidencia_concello[[Fecha]:[Fecha]],P$4)</f>
        <v>5</v>
      </c>
      <c r="Q164" s="15">
        <f ca="1">SUMIFS(historico_incidencia_concello[[Ajuste]:[Ajuste]],historico_incidencia_concello[[NOME]:[NOME]],$B164,historico_incidencia_concello[[Fecha]:[Fecha]],Q$4)</f>
        <v>5</v>
      </c>
      <c r="R164" s="15">
        <f ca="1">SUMIFS(historico_incidencia_concello[[Ajuste]:[Ajuste]],historico_incidencia_concello[[NOME]:[NOME]],$B164,historico_incidencia_concello[[Fecha]:[Fecha]],R$4)</f>
        <v>5</v>
      </c>
      <c r="S164" s="15">
        <f ca="1">SUMIFS(historico_incidencia_concello[[Ajuste]:[Ajuste]],historico_incidencia_concello[[NOME]:[NOME]],$B164,historico_incidencia_concello[[Fecha]:[Fecha]],S$4)</f>
        <v>5</v>
      </c>
      <c r="T164" s="15">
        <f ca="1">SUMIFS(historico_incidencia_concello[[Ajuste]:[Ajuste]],historico_incidencia_concello[[NOME]:[NOME]],$B164,historico_incidencia_concello[[Fecha]:[Fecha]],T$4)</f>
        <v>5</v>
      </c>
      <c r="U164" s="15">
        <f ca="1">SUMIFS(historico_incidencia_concello[[Ajuste]:[Ajuste]],historico_incidencia_concello[[NOME]:[NOME]],$B164,historico_incidencia_concello[[Fecha]:[Fecha]],U$4)</f>
        <v>5</v>
      </c>
      <c r="V164" s="47">
        <f t="shared" ca="1" si="8"/>
        <v>0</v>
      </c>
      <c r="W164" s="28">
        <f t="shared" ca="1" si="9"/>
        <v>1.1666666666666667</v>
      </c>
    </row>
    <row r="165" spans="1:23" x14ac:dyDescent="0.3">
      <c r="A165" s="11">
        <f>MATCH(B165,DatosConcello!C:C,0)</f>
        <v>202</v>
      </c>
      <c r="B165" s="11" t="s">
        <v>211</v>
      </c>
      <c r="C165" s="12" t="s">
        <v>452</v>
      </c>
      <c r="D165" s="12" t="s">
        <v>452</v>
      </c>
      <c r="E165" s="13">
        <v>798</v>
      </c>
      <c r="F165" s="21">
        <f t="shared" ca="1" si="7"/>
        <v>227</v>
      </c>
      <c r="G165" s="15">
        <f ca="1">SUMIFS(historico_incidencia_concello[[Ajuste]:[Ajuste]],historico_incidencia_concello[[NOME]:[NOME]],$B165,historico_incidencia_concello[[Fecha]:[Fecha]],G$4)</f>
        <v>5</v>
      </c>
      <c r="H165" s="15">
        <f ca="1">SUMIFS(historico_incidencia_concello[[Ajuste]:[Ajuste]],historico_incidencia_concello[[NOME]:[NOME]],$B165,historico_incidencia_concello[[Fecha]:[Fecha]],H$4)</f>
        <v>5</v>
      </c>
      <c r="I165" s="15">
        <f ca="1">SUMIFS(historico_incidencia_concello[[Ajuste]:[Ajuste]],historico_incidencia_concello[[NOME]:[NOME]],$B165,historico_incidencia_concello[[Fecha]:[Fecha]],I$4)</f>
        <v>5</v>
      </c>
      <c r="J165" s="15">
        <f ca="1">SUMIFS(historico_incidencia_concello[[Ajuste]:[Ajuste]],historico_incidencia_concello[[NOME]:[NOME]],$B165,historico_incidencia_concello[[Fecha]:[Fecha]],J$4)</f>
        <v>5</v>
      </c>
      <c r="K165" s="15">
        <f ca="1">SUMIFS(historico_incidencia_concello[[Ajuste]:[Ajuste]],historico_incidencia_concello[[NOME]:[NOME]],$B165,historico_incidencia_concello[[Fecha]:[Fecha]],K$4)</f>
        <v>5</v>
      </c>
      <c r="L165" s="15">
        <f ca="1">SUMIFS(historico_incidencia_concello[[Ajuste]:[Ajuste]],historico_incidencia_concello[[NOME]:[NOME]],$B165,historico_incidencia_concello[[Fecha]:[Fecha]],L$4)</f>
        <v>0</v>
      </c>
      <c r="M165" s="15">
        <f ca="1">SUMIFS(historico_incidencia_concello[[Ajuste]:[Ajuste]],historico_incidencia_concello[[NOME]:[NOME]],$B165,historico_incidencia_concello[[Fecha]:[Fecha]],M$4)</f>
        <v>0</v>
      </c>
      <c r="N165" s="15">
        <f ca="1">SUMIFS(historico_incidencia_concello[[Ajuste]:[Ajuste]],historico_incidencia_concello[[NOME]:[NOME]],$B165,historico_incidencia_concello[[Fecha]:[Fecha]],N$4)</f>
        <v>0</v>
      </c>
      <c r="O165" s="15">
        <f ca="1">SUMIFS(historico_incidencia_concello[[Ajuste]:[Ajuste]],historico_incidencia_concello[[NOME]:[NOME]],$B165,historico_incidencia_concello[[Fecha]:[Fecha]],O$4)</f>
        <v>0</v>
      </c>
      <c r="P165" s="15">
        <f ca="1">SUMIFS(historico_incidencia_concello[[Ajuste]:[Ajuste]],historico_incidencia_concello[[NOME]:[NOME]],$B165,historico_incidencia_concello[[Fecha]:[Fecha]],P$4)</f>
        <v>0</v>
      </c>
      <c r="Q165" s="15">
        <f ca="1">SUMIFS(historico_incidencia_concello[[Ajuste]:[Ajuste]],historico_incidencia_concello[[NOME]:[NOME]],$B165,historico_incidencia_concello[[Fecha]:[Fecha]],Q$4)</f>
        <v>0</v>
      </c>
      <c r="R165" s="15">
        <f ca="1">SUMIFS(historico_incidencia_concello[[Ajuste]:[Ajuste]],historico_incidencia_concello[[NOME]:[NOME]],$B165,historico_incidencia_concello[[Fecha]:[Fecha]],R$4)</f>
        <v>0</v>
      </c>
      <c r="S165" s="15">
        <f ca="1">SUMIFS(historico_incidencia_concello[[Ajuste]:[Ajuste]],historico_incidencia_concello[[NOME]:[NOME]],$B165,historico_incidencia_concello[[Fecha]:[Fecha]],S$4)</f>
        <v>0</v>
      </c>
      <c r="T165" s="15">
        <f ca="1">SUMIFS(historico_incidencia_concello[[Ajuste]:[Ajuste]],historico_incidencia_concello[[NOME]:[NOME]],$B165,historico_incidencia_concello[[Fecha]:[Fecha]],T$4)</f>
        <v>0</v>
      </c>
      <c r="U165" s="15">
        <f ca="1">SUMIFS(historico_incidencia_concello[[Ajuste]:[Ajuste]],historico_incidencia_concello[[NOME]:[NOME]],$B165,historico_incidencia_concello[[Fecha]:[Fecha]],U$4)</f>
        <v>0</v>
      </c>
      <c r="V165" s="47">
        <f t="shared" ca="1" si="8"/>
        <v>0</v>
      </c>
      <c r="W165" s="29">
        <f t="shared" ca="1" si="9"/>
        <v>0</v>
      </c>
    </row>
    <row r="166" spans="1:23" x14ac:dyDescent="0.3">
      <c r="A166" s="8">
        <f>MATCH(B166,DatosConcello!C:C,0)</f>
        <v>203</v>
      </c>
      <c r="B166" s="8" t="s">
        <v>212</v>
      </c>
      <c r="C166" s="9" t="s">
        <v>452</v>
      </c>
      <c r="D166" s="9" t="s">
        <v>452</v>
      </c>
      <c r="E166" s="10">
        <v>1708</v>
      </c>
      <c r="F166" s="21">
        <f t="shared" ca="1" si="7"/>
        <v>96</v>
      </c>
      <c r="G166" s="15">
        <f ca="1">SUMIFS(historico_incidencia_concello[[Ajuste]:[Ajuste]],historico_incidencia_concello[[NOME]:[NOME]],$B166,historico_incidencia_concello[[Fecha]:[Fecha]],G$4)</f>
        <v>5</v>
      </c>
      <c r="H166" s="15">
        <f ca="1">SUMIFS(historico_incidencia_concello[[Ajuste]:[Ajuste]],historico_incidencia_concello[[NOME]:[NOME]],$B166,historico_incidencia_concello[[Fecha]:[Fecha]],H$4)</f>
        <v>5</v>
      </c>
      <c r="I166" s="15">
        <f ca="1">SUMIFS(historico_incidencia_concello[[Ajuste]:[Ajuste]],historico_incidencia_concello[[NOME]:[NOME]],$B166,historico_incidencia_concello[[Fecha]:[Fecha]],I$4)</f>
        <v>5</v>
      </c>
      <c r="J166" s="15">
        <f ca="1">SUMIFS(historico_incidencia_concello[[Ajuste]:[Ajuste]],historico_incidencia_concello[[NOME]:[NOME]],$B166,historico_incidencia_concello[[Fecha]:[Fecha]],J$4)</f>
        <v>5</v>
      </c>
      <c r="K166" s="15">
        <f ca="1">SUMIFS(historico_incidencia_concello[[Ajuste]:[Ajuste]],historico_incidencia_concello[[NOME]:[NOME]],$B166,historico_incidencia_concello[[Fecha]:[Fecha]],K$4)</f>
        <v>5</v>
      </c>
      <c r="L166" s="15">
        <f ca="1">SUMIFS(historico_incidencia_concello[[Ajuste]:[Ajuste]],historico_incidencia_concello[[NOME]:[NOME]],$B166,historico_incidencia_concello[[Fecha]:[Fecha]],L$4)</f>
        <v>5</v>
      </c>
      <c r="M166" s="15">
        <f ca="1">SUMIFS(historico_incidencia_concello[[Ajuste]:[Ajuste]],historico_incidencia_concello[[NOME]:[NOME]],$B166,historico_incidencia_concello[[Fecha]:[Fecha]],M$4)</f>
        <v>5</v>
      </c>
      <c r="N166" s="15">
        <f ca="1">SUMIFS(historico_incidencia_concello[[Ajuste]:[Ajuste]],historico_incidencia_concello[[NOME]:[NOME]],$B166,historico_incidencia_concello[[Fecha]:[Fecha]],N$4)</f>
        <v>5</v>
      </c>
      <c r="O166" s="15">
        <f ca="1">SUMIFS(historico_incidencia_concello[[Ajuste]:[Ajuste]],historico_incidencia_concello[[NOME]:[NOME]],$B166,historico_incidencia_concello[[Fecha]:[Fecha]],O$4)</f>
        <v>5</v>
      </c>
      <c r="P166" s="15">
        <f ca="1">SUMIFS(historico_incidencia_concello[[Ajuste]:[Ajuste]],historico_incidencia_concello[[NOME]:[NOME]],$B166,historico_incidencia_concello[[Fecha]:[Fecha]],P$4)</f>
        <v>5</v>
      </c>
      <c r="Q166" s="15">
        <f ca="1">SUMIFS(historico_incidencia_concello[[Ajuste]:[Ajuste]],historico_incidencia_concello[[NOME]:[NOME]],$B166,historico_incidencia_concello[[Fecha]:[Fecha]],Q$4)</f>
        <v>5</v>
      </c>
      <c r="R166" s="15">
        <f ca="1">SUMIFS(historico_incidencia_concello[[Ajuste]:[Ajuste]],historico_incidencia_concello[[NOME]:[NOME]],$B166,historico_incidencia_concello[[Fecha]:[Fecha]],R$4)</f>
        <v>5</v>
      </c>
      <c r="S166" s="15">
        <f ca="1">SUMIFS(historico_incidencia_concello[[Ajuste]:[Ajuste]],historico_incidencia_concello[[NOME]:[NOME]],$B166,historico_incidencia_concello[[Fecha]:[Fecha]],S$4)</f>
        <v>5</v>
      </c>
      <c r="T166" s="15">
        <f ca="1">SUMIFS(historico_incidencia_concello[[Ajuste]:[Ajuste]],historico_incidencia_concello[[NOME]:[NOME]],$B166,historico_incidencia_concello[[Fecha]:[Fecha]],T$4)</f>
        <v>5</v>
      </c>
      <c r="U166" s="15">
        <f ca="1">SUMIFS(historico_incidencia_concello[[Ajuste]:[Ajuste]],historico_incidencia_concello[[NOME]:[NOME]],$B166,historico_incidencia_concello[[Fecha]:[Fecha]],U$4)</f>
        <v>5</v>
      </c>
      <c r="V166" s="47">
        <f t="shared" ca="1" si="8"/>
        <v>0</v>
      </c>
      <c r="W166" s="28">
        <f t="shared" ca="1" si="9"/>
        <v>1</v>
      </c>
    </row>
    <row r="167" spans="1:23" x14ac:dyDescent="0.3">
      <c r="A167" s="11">
        <f>MATCH(B167,DatosConcello!C:C,0)</f>
        <v>204</v>
      </c>
      <c r="B167" s="11" t="s">
        <v>213</v>
      </c>
      <c r="C167" s="12" t="s">
        <v>452</v>
      </c>
      <c r="D167" s="12" t="s">
        <v>452</v>
      </c>
      <c r="E167" s="13">
        <v>2872</v>
      </c>
      <c r="F167" s="21">
        <f t="shared" ca="1" si="7"/>
        <v>96</v>
      </c>
      <c r="G167" s="15">
        <f ca="1">SUMIFS(historico_incidencia_concello[[Ajuste]:[Ajuste]],historico_incidencia_concello[[NOME]:[NOME]],$B167,historico_incidencia_concello[[Fecha]:[Fecha]],G$4)</f>
        <v>5</v>
      </c>
      <c r="H167" s="15">
        <f ca="1">SUMIFS(historico_incidencia_concello[[Ajuste]:[Ajuste]],historico_incidencia_concello[[NOME]:[NOME]],$B167,historico_incidencia_concello[[Fecha]:[Fecha]],H$4)</f>
        <v>5</v>
      </c>
      <c r="I167" s="15">
        <f ca="1">SUMIFS(historico_incidencia_concello[[Ajuste]:[Ajuste]],historico_incidencia_concello[[NOME]:[NOME]],$B167,historico_incidencia_concello[[Fecha]:[Fecha]],I$4)</f>
        <v>5</v>
      </c>
      <c r="J167" s="15">
        <f ca="1">SUMIFS(historico_incidencia_concello[[Ajuste]:[Ajuste]],historico_incidencia_concello[[NOME]:[NOME]],$B167,historico_incidencia_concello[[Fecha]:[Fecha]],J$4)</f>
        <v>5</v>
      </c>
      <c r="K167" s="15">
        <f ca="1">SUMIFS(historico_incidencia_concello[[Ajuste]:[Ajuste]],historico_incidencia_concello[[NOME]:[NOME]],$B167,historico_incidencia_concello[[Fecha]:[Fecha]],K$4)</f>
        <v>5</v>
      </c>
      <c r="L167" s="15">
        <f ca="1">SUMIFS(historico_incidencia_concello[[Ajuste]:[Ajuste]],historico_incidencia_concello[[NOME]:[NOME]],$B167,historico_incidencia_concello[[Fecha]:[Fecha]],L$4)</f>
        <v>5</v>
      </c>
      <c r="M167" s="15">
        <f ca="1">SUMIFS(historico_incidencia_concello[[Ajuste]:[Ajuste]],historico_incidencia_concello[[NOME]:[NOME]],$B167,historico_incidencia_concello[[Fecha]:[Fecha]],M$4)</f>
        <v>5</v>
      </c>
      <c r="N167" s="15">
        <f ca="1">SUMIFS(historico_incidencia_concello[[Ajuste]:[Ajuste]],historico_incidencia_concello[[NOME]:[NOME]],$B167,historico_incidencia_concello[[Fecha]:[Fecha]],N$4)</f>
        <v>5</v>
      </c>
      <c r="O167" s="15">
        <f ca="1">SUMIFS(historico_incidencia_concello[[Ajuste]:[Ajuste]],historico_incidencia_concello[[NOME]:[NOME]],$B167,historico_incidencia_concello[[Fecha]:[Fecha]],O$4)</f>
        <v>5</v>
      </c>
      <c r="P167" s="15">
        <f ca="1">SUMIFS(historico_incidencia_concello[[Ajuste]:[Ajuste]],historico_incidencia_concello[[NOME]:[NOME]],$B167,historico_incidencia_concello[[Fecha]:[Fecha]],P$4)</f>
        <v>5</v>
      </c>
      <c r="Q167" s="15">
        <f ca="1">SUMIFS(historico_incidencia_concello[[Ajuste]:[Ajuste]],historico_incidencia_concello[[NOME]:[NOME]],$B167,historico_incidencia_concello[[Fecha]:[Fecha]],Q$4)</f>
        <v>5</v>
      </c>
      <c r="R167" s="15">
        <f ca="1">SUMIFS(historico_incidencia_concello[[Ajuste]:[Ajuste]],historico_incidencia_concello[[NOME]:[NOME]],$B167,historico_incidencia_concello[[Fecha]:[Fecha]],R$4)</f>
        <v>5</v>
      </c>
      <c r="S167" s="15">
        <f ca="1">SUMIFS(historico_incidencia_concello[[Ajuste]:[Ajuste]],historico_incidencia_concello[[NOME]:[NOME]],$B167,historico_incidencia_concello[[Fecha]:[Fecha]],S$4)</f>
        <v>5</v>
      </c>
      <c r="T167" s="15">
        <f ca="1">SUMIFS(historico_incidencia_concello[[Ajuste]:[Ajuste]],historico_incidencia_concello[[NOME]:[NOME]],$B167,historico_incidencia_concello[[Fecha]:[Fecha]],T$4)</f>
        <v>5</v>
      </c>
      <c r="U167" s="15">
        <f ca="1">SUMIFS(historico_incidencia_concello[[Ajuste]:[Ajuste]],historico_incidencia_concello[[NOME]:[NOME]],$B167,historico_incidencia_concello[[Fecha]:[Fecha]],U$4)</f>
        <v>5</v>
      </c>
      <c r="V167" s="47">
        <f t="shared" ca="1" si="8"/>
        <v>0</v>
      </c>
      <c r="W167" s="29">
        <f t="shared" ca="1" si="9"/>
        <v>1</v>
      </c>
    </row>
    <row r="168" spans="1:23" x14ac:dyDescent="0.3">
      <c r="A168" s="8">
        <f>MATCH(B168,DatosConcello!C:C,0)</f>
        <v>205</v>
      </c>
      <c r="B168" s="8" t="s">
        <v>214</v>
      </c>
      <c r="C168" s="9" t="s">
        <v>452</v>
      </c>
      <c r="D168" s="9" t="s">
        <v>452</v>
      </c>
      <c r="E168" s="10">
        <v>870</v>
      </c>
      <c r="F168" s="21">
        <f t="shared" ca="1" si="7"/>
        <v>227</v>
      </c>
      <c r="G168" s="15">
        <f ca="1">SUMIFS(historico_incidencia_concello[[Ajuste]:[Ajuste]],historico_incidencia_concello[[NOME]:[NOME]],$B168,historico_incidencia_concello[[Fecha]:[Fecha]],G$4)</f>
        <v>5</v>
      </c>
      <c r="H168" s="15">
        <f ca="1">SUMIFS(historico_incidencia_concello[[Ajuste]:[Ajuste]],historico_incidencia_concello[[NOME]:[NOME]],$B168,historico_incidencia_concello[[Fecha]:[Fecha]],H$4)</f>
        <v>5</v>
      </c>
      <c r="I168" s="15">
        <f ca="1">SUMIFS(historico_incidencia_concello[[Ajuste]:[Ajuste]],historico_incidencia_concello[[NOME]:[NOME]],$B168,historico_incidencia_concello[[Fecha]:[Fecha]],I$4)</f>
        <v>5</v>
      </c>
      <c r="J168" s="15">
        <f ca="1">SUMIFS(historico_incidencia_concello[[Ajuste]:[Ajuste]],historico_incidencia_concello[[NOME]:[NOME]],$B168,historico_incidencia_concello[[Fecha]:[Fecha]],J$4)</f>
        <v>5</v>
      </c>
      <c r="K168" s="15">
        <f ca="1">SUMIFS(historico_incidencia_concello[[Ajuste]:[Ajuste]],historico_incidencia_concello[[NOME]:[NOME]],$B168,historico_incidencia_concello[[Fecha]:[Fecha]],K$4)</f>
        <v>5</v>
      </c>
      <c r="L168" s="15">
        <f ca="1">SUMIFS(historico_incidencia_concello[[Ajuste]:[Ajuste]],historico_incidencia_concello[[NOME]:[NOME]],$B168,historico_incidencia_concello[[Fecha]:[Fecha]],L$4)</f>
        <v>5</v>
      </c>
      <c r="M168" s="15">
        <f ca="1">SUMIFS(historico_incidencia_concello[[Ajuste]:[Ajuste]],historico_incidencia_concello[[NOME]:[NOME]],$B168,historico_incidencia_concello[[Fecha]:[Fecha]],M$4)</f>
        <v>5</v>
      </c>
      <c r="N168" s="15">
        <f ca="1">SUMIFS(historico_incidencia_concello[[Ajuste]:[Ajuste]],historico_incidencia_concello[[NOME]:[NOME]],$B168,historico_incidencia_concello[[Fecha]:[Fecha]],N$4)</f>
        <v>5</v>
      </c>
      <c r="O168" s="15">
        <f ca="1">SUMIFS(historico_incidencia_concello[[Ajuste]:[Ajuste]],historico_incidencia_concello[[NOME]:[NOME]],$B168,historico_incidencia_concello[[Fecha]:[Fecha]],O$4)</f>
        <v>5</v>
      </c>
      <c r="P168" s="15">
        <f ca="1">SUMIFS(historico_incidencia_concello[[Ajuste]:[Ajuste]],historico_incidencia_concello[[NOME]:[NOME]],$B168,historico_incidencia_concello[[Fecha]:[Fecha]],P$4)</f>
        <v>5</v>
      </c>
      <c r="Q168" s="15">
        <f ca="1">SUMIFS(historico_incidencia_concello[[Ajuste]:[Ajuste]],historico_incidencia_concello[[NOME]:[NOME]],$B168,historico_incidencia_concello[[Fecha]:[Fecha]],Q$4)</f>
        <v>5</v>
      </c>
      <c r="R168" s="15">
        <f ca="1">SUMIFS(historico_incidencia_concello[[Ajuste]:[Ajuste]],historico_incidencia_concello[[NOME]:[NOME]],$B168,historico_incidencia_concello[[Fecha]:[Fecha]],R$4)</f>
        <v>5</v>
      </c>
      <c r="S168" s="15">
        <f ca="1">SUMIFS(historico_incidencia_concello[[Ajuste]:[Ajuste]],historico_incidencia_concello[[NOME]:[NOME]],$B168,historico_incidencia_concello[[Fecha]:[Fecha]],S$4)</f>
        <v>5</v>
      </c>
      <c r="T168" s="15">
        <f ca="1">SUMIFS(historico_incidencia_concello[[Ajuste]:[Ajuste]],historico_incidencia_concello[[NOME]:[NOME]],$B168,historico_incidencia_concello[[Fecha]:[Fecha]],T$4)</f>
        <v>5</v>
      </c>
      <c r="U168" s="15">
        <f ca="1">SUMIFS(historico_incidencia_concello[[Ajuste]:[Ajuste]],historico_incidencia_concello[[NOME]:[NOME]],$B168,historico_incidencia_concello[[Fecha]:[Fecha]],U$4)</f>
        <v>0</v>
      </c>
      <c r="V168" s="47">
        <f t="shared" ca="1" si="8"/>
        <v>-1</v>
      </c>
      <c r="W168" s="28">
        <f t="shared" ca="1" si="9"/>
        <v>0</v>
      </c>
    </row>
    <row r="169" spans="1:23" x14ac:dyDescent="0.3">
      <c r="A169" s="11">
        <f>MATCH(B169,DatosConcello!C:C,0)</f>
        <v>206</v>
      </c>
      <c r="B169" s="11" t="s">
        <v>215</v>
      </c>
      <c r="C169" s="12" t="s">
        <v>452</v>
      </c>
      <c r="D169" s="12" t="s">
        <v>452</v>
      </c>
      <c r="E169" s="13">
        <v>2705</v>
      </c>
      <c r="F169" s="21">
        <f t="shared" ca="1" si="7"/>
        <v>96</v>
      </c>
      <c r="G169" s="15">
        <f ca="1">SUMIFS(historico_incidencia_concello[[Ajuste]:[Ajuste]],historico_incidencia_concello[[NOME]:[NOME]],$B169,historico_incidencia_concello[[Fecha]:[Fecha]],G$4)</f>
        <v>5</v>
      </c>
      <c r="H169" s="15">
        <f ca="1">SUMIFS(historico_incidencia_concello[[Ajuste]:[Ajuste]],historico_incidencia_concello[[NOME]:[NOME]],$B169,historico_incidencia_concello[[Fecha]:[Fecha]],H$4)</f>
        <v>5</v>
      </c>
      <c r="I169" s="15">
        <f ca="1">SUMIFS(historico_incidencia_concello[[Ajuste]:[Ajuste]],historico_incidencia_concello[[NOME]:[NOME]],$B169,historico_incidencia_concello[[Fecha]:[Fecha]],I$4)</f>
        <v>5</v>
      </c>
      <c r="J169" s="15">
        <f ca="1">SUMIFS(historico_incidencia_concello[[Ajuste]:[Ajuste]],historico_incidencia_concello[[NOME]:[NOME]],$B169,historico_incidencia_concello[[Fecha]:[Fecha]],J$4)</f>
        <v>5</v>
      </c>
      <c r="K169" s="15">
        <f ca="1">SUMIFS(historico_incidencia_concello[[Ajuste]:[Ajuste]],historico_incidencia_concello[[NOME]:[NOME]],$B169,historico_incidencia_concello[[Fecha]:[Fecha]],K$4)</f>
        <v>5</v>
      </c>
      <c r="L169" s="15">
        <f ca="1">SUMIFS(historico_incidencia_concello[[Ajuste]:[Ajuste]],historico_incidencia_concello[[NOME]:[NOME]],$B169,historico_incidencia_concello[[Fecha]:[Fecha]],L$4)</f>
        <v>5</v>
      </c>
      <c r="M169" s="15">
        <f ca="1">SUMIFS(historico_incidencia_concello[[Ajuste]:[Ajuste]],historico_incidencia_concello[[NOME]:[NOME]],$B169,historico_incidencia_concello[[Fecha]:[Fecha]],M$4)</f>
        <v>5</v>
      </c>
      <c r="N169" s="15">
        <f ca="1">SUMIFS(historico_incidencia_concello[[Ajuste]:[Ajuste]],historico_incidencia_concello[[NOME]:[NOME]],$B169,historico_incidencia_concello[[Fecha]:[Fecha]],N$4)</f>
        <v>5</v>
      </c>
      <c r="O169" s="15">
        <f ca="1">SUMIFS(historico_incidencia_concello[[Ajuste]:[Ajuste]],historico_incidencia_concello[[NOME]:[NOME]],$B169,historico_incidencia_concello[[Fecha]:[Fecha]],O$4)</f>
        <v>5</v>
      </c>
      <c r="P169" s="15">
        <f ca="1">SUMIFS(historico_incidencia_concello[[Ajuste]:[Ajuste]],historico_incidencia_concello[[NOME]:[NOME]],$B169,historico_incidencia_concello[[Fecha]:[Fecha]],P$4)</f>
        <v>5</v>
      </c>
      <c r="Q169" s="15">
        <f ca="1">SUMIFS(historico_incidencia_concello[[Ajuste]:[Ajuste]],historico_incidencia_concello[[NOME]:[NOME]],$B169,historico_incidencia_concello[[Fecha]:[Fecha]],Q$4)</f>
        <v>5</v>
      </c>
      <c r="R169" s="15">
        <f ca="1">SUMIFS(historico_incidencia_concello[[Ajuste]:[Ajuste]],historico_incidencia_concello[[NOME]:[NOME]],$B169,historico_incidencia_concello[[Fecha]:[Fecha]],R$4)</f>
        <v>5</v>
      </c>
      <c r="S169" s="15">
        <f ca="1">SUMIFS(historico_incidencia_concello[[Ajuste]:[Ajuste]],historico_incidencia_concello[[NOME]:[NOME]],$B169,historico_incidencia_concello[[Fecha]:[Fecha]],S$4)</f>
        <v>5</v>
      </c>
      <c r="T169" s="15">
        <f ca="1">SUMIFS(historico_incidencia_concello[[Ajuste]:[Ajuste]],historico_incidencia_concello[[NOME]:[NOME]],$B169,historico_incidencia_concello[[Fecha]:[Fecha]],T$4)</f>
        <v>5</v>
      </c>
      <c r="U169" s="15">
        <f ca="1">SUMIFS(historico_incidencia_concello[[Ajuste]:[Ajuste]],historico_incidencia_concello[[NOME]:[NOME]],$B169,historico_incidencia_concello[[Fecha]:[Fecha]],U$4)</f>
        <v>5</v>
      </c>
      <c r="V169" s="47">
        <f t="shared" ca="1" si="8"/>
        <v>0</v>
      </c>
      <c r="W169" s="29">
        <f t="shared" ca="1" si="9"/>
        <v>1</v>
      </c>
    </row>
    <row r="170" spans="1:23" x14ac:dyDescent="0.3">
      <c r="A170" s="8">
        <f>MATCH(B170,DatosConcello!C:C,0)</f>
        <v>207</v>
      </c>
      <c r="B170" s="8" t="s">
        <v>216</v>
      </c>
      <c r="C170" s="9" t="s">
        <v>452</v>
      </c>
      <c r="D170" s="9" t="s">
        <v>452</v>
      </c>
      <c r="E170" s="10">
        <v>1184</v>
      </c>
      <c r="F170" s="21">
        <f t="shared" ca="1" si="7"/>
        <v>227</v>
      </c>
      <c r="G170" s="15">
        <f ca="1">SUMIFS(historico_incidencia_concello[[Ajuste]:[Ajuste]],historico_incidencia_concello[[NOME]:[NOME]],$B170,historico_incidencia_concello[[Fecha]:[Fecha]],G$4)</f>
        <v>5</v>
      </c>
      <c r="H170" s="15">
        <f ca="1">SUMIFS(historico_incidencia_concello[[Ajuste]:[Ajuste]],historico_incidencia_concello[[NOME]:[NOME]],$B170,historico_incidencia_concello[[Fecha]:[Fecha]],H$4)</f>
        <v>5</v>
      </c>
      <c r="I170" s="15">
        <f ca="1">SUMIFS(historico_incidencia_concello[[Ajuste]:[Ajuste]],historico_incidencia_concello[[NOME]:[NOME]],$B170,historico_incidencia_concello[[Fecha]:[Fecha]],I$4)</f>
        <v>5</v>
      </c>
      <c r="J170" s="15">
        <f ca="1">SUMIFS(historico_incidencia_concello[[Ajuste]:[Ajuste]],historico_incidencia_concello[[NOME]:[NOME]],$B170,historico_incidencia_concello[[Fecha]:[Fecha]],J$4)</f>
        <v>5</v>
      </c>
      <c r="K170" s="15">
        <f ca="1">SUMIFS(historico_incidencia_concello[[Ajuste]:[Ajuste]],historico_incidencia_concello[[NOME]:[NOME]],$B170,historico_incidencia_concello[[Fecha]:[Fecha]],K$4)</f>
        <v>5</v>
      </c>
      <c r="L170" s="15">
        <f ca="1">SUMIFS(historico_incidencia_concello[[Ajuste]:[Ajuste]],historico_incidencia_concello[[NOME]:[NOME]],$B170,historico_incidencia_concello[[Fecha]:[Fecha]],L$4)</f>
        <v>5</v>
      </c>
      <c r="M170" s="15">
        <f ca="1">SUMIFS(historico_incidencia_concello[[Ajuste]:[Ajuste]],historico_incidencia_concello[[NOME]:[NOME]],$B170,historico_incidencia_concello[[Fecha]:[Fecha]],M$4)</f>
        <v>5</v>
      </c>
      <c r="N170" s="15">
        <f ca="1">SUMIFS(historico_incidencia_concello[[Ajuste]:[Ajuste]],historico_incidencia_concello[[NOME]:[NOME]],$B170,historico_incidencia_concello[[Fecha]:[Fecha]],N$4)</f>
        <v>5</v>
      </c>
      <c r="O170" s="15">
        <f ca="1">SUMIFS(historico_incidencia_concello[[Ajuste]:[Ajuste]],historico_incidencia_concello[[NOME]:[NOME]],$B170,historico_incidencia_concello[[Fecha]:[Fecha]],O$4)</f>
        <v>5</v>
      </c>
      <c r="P170" s="15">
        <f ca="1">SUMIFS(historico_incidencia_concello[[Ajuste]:[Ajuste]],historico_incidencia_concello[[NOME]:[NOME]],$B170,historico_incidencia_concello[[Fecha]:[Fecha]],P$4)</f>
        <v>5</v>
      </c>
      <c r="Q170" s="15">
        <f ca="1">SUMIFS(historico_incidencia_concello[[Ajuste]:[Ajuste]],historico_incidencia_concello[[NOME]:[NOME]],$B170,historico_incidencia_concello[[Fecha]:[Fecha]],Q$4)</f>
        <v>5</v>
      </c>
      <c r="R170" s="15">
        <f ca="1">SUMIFS(historico_incidencia_concello[[Ajuste]:[Ajuste]],historico_incidencia_concello[[NOME]:[NOME]],$B170,historico_incidencia_concello[[Fecha]:[Fecha]],R$4)</f>
        <v>0</v>
      </c>
      <c r="S170" s="15">
        <f ca="1">SUMIFS(historico_incidencia_concello[[Ajuste]:[Ajuste]],historico_incidencia_concello[[NOME]:[NOME]],$B170,historico_incidencia_concello[[Fecha]:[Fecha]],S$4)</f>
        <v>0</v>
      </c>
      <c r="T170" s="15">
        <f ca="1">SUMIFS(historico_incidencia_concello[[Ajuste]:[Ajuste]],historico_incidencia_concello[[NOME]:[NOME]],$B170,historico_incidencia_concello[[Fecha]:[Fecha]],T$4)</f>
        <v>0</v>
      </c>
      <c r="U170" s="15">
        <f ca="1">SUMIFS(historico_incidencia_concello[[Ajuste]:[Ajuste]],historico_incidencia_concello[[NOME]:[NOME]],$B170,historico_incidencia_concello[[Fecha]:[Fecha]],U$4)</f>
        <v>0</v>
      </c>
      <c r="V170" s="47">
        <f t="shared" ca="1" si="8"/>
        <v>0</v>
      </c>
      <c r="W170" s="28">
        <f t="shared" ca="1" si="9"/>
        <v>0</v>
      </c>
    </row>
    <row r="171" spans="1:23" x14ac:dyDescent="0.3">
      <c r="A171" s="11">
        <f>MATCH(B171,DatosConcello!C:C,0)</f>
        <v>208</v>
      </c>
      <c r="B171" s="11" t="s">
        <v>217</v>
      </c>
      <c r="C171" s="12" t="s">
        <v>452</v>
      </c>
      <c r="D171" s="12" t="s">
        <v>452</v>
      </c>
      <c r="E171" s="13">
        <v>1913</v>
      </c>
      <c r="F171" s="21">
        <f t="shared" ca="1" si="7"/>
        <v>96</v>
      </c>
      <c r="G171" s="15">
        <f ca="1">SUMIFS(historico_incidencia_concello[[Ajuste]:[Ajuste]],historico_incidencia_concello[[NOME]:[NOME]],$B171,historico_incidencia_concello[[Fecha]:[Fecha]],G$4)</f>
        <v>5</v>
      </c>
      <c r="H171" s="15">
        <f ca="1">SUMIFS(historico_incidencia_concello[[Ajuste]:[Ajuste]],historico_incidencia_concello[[NOME]:[NOME]],$B171,historico_incidencia_concello[[Fecha]:[Fecha]],H$4)</f>
        <v>5</v>
      </c>
      <c r="I171" s="15">
        <f ca="1">SUMIFS(historico_incidencia_concello[[Ajuste]:[Ajuste]],historico_incidencia_concello[[NOME]:[NOME]],$B171,historico_incidencia_concello[[Fecha]:[Fecha]],I$4)</f>
        <v>5</v>
      </c>
      <c r="J171" s="15">
        <f ca="1">SUMIFS(historico_incidencia_concello[[Ajuste]:[Ajuste]],historico_incidencia_concello[[NOME]:[NOME]],$B171,historico_incidencia_concello[[Fecha]:[Fecha]],J$4)</f>
        <v>5</v>
      </c>
      <c r="K171" s="15">
        <f ca="1">SUMIFS(historico_incidencia_concello[[Ajuste]:[Ajuste]],historico_incidencia_concello[[NOME]:[NOME]],$B171,historico_incidencia_concello[[Fecha]:[Fecha]],K$4)</f>
        <v>5</v>
      </c>
      <c r="L171" s="15">
        <f ca="1">SUMIFS(historico_incidencia_concello[[Ajuste]:[Ajuste]],historico_incidencia_concello[[NOME]:[NOME]],$B171,historico_incidencia_concello[[Fecha]:[Fecha]],L$4)</f>
        <v>5</v>
      </c>
      <c r="M171" s="15">
        <f ca="1">SUMIFS(historico_incidencia_concello[[Ajuste]:[Ajuste]],historico_incidencia_concello[[NOME]:[NOME]],$B171,historico_incidencia_concello[[Fecha]:[Fecha]],M$4)</f>
        <v>5</v>
      </c>
      <c r="N171" s="15">
        <f ca="1">SUMIFS(historico_incidencia_concello[[Ajuste]:[Ajuste]],historico_incidencia_concello[[NOME]:[NOME]],$B171,historico_incidencia_concello[[Fecha]:[Fecha]],N$4)</f>
        <v>5</v>
      </c>
      <c r="O171" s="15">
        <f ca="1">SUMIFS(historico_incidencia_concello[[Ajuste]:[Ajuste]],historico_incidencia_concello[[NOME]:[NOME]],$B171,historico_incidencia_concello[[Fecha]:[Fecha]],O$4)</f>
        <v>5</v>
      </c>
      <c r="P171" s="15">
        <f ca="1">SUMIFS(historico_incidencia_concello[[Ajuste]:[Ajuste]],historico_incidencia_concello[[NOME]:[NOME]],$B171,historico_incidencia_concello[[Fecha]:[Fecha]],P$4)</f>
        <v>5</v>
      </c>
      <c r="Q171" s="15">
        <f ca="1">SUMIFS(historico_incidencia_concello[[Ajuste]:[Ajuste]],historico_incidencia_concello[[NOME]:[NOME]],$B171,historico_incidencia_concello[[Fecha]:[Fecha]],Q$4)</f>
        <v>5</v>
      </c>
      <c r="R171" s="15">
        <f ca="1">SUMIFS(historico_incidencia_concello[[Ajuste]:[Ajuste]],historico_incidencia_concello[[NOME]:[NOME]],$B171,historico_incidencia_concello[[Fecha]:[Fecha]],R$4)</f>
        <v>5</v>
      </c>
      <c r="S171" s="15">
        <f ca="1">SUMIFS(historico_incidencia_concello[[Ajuste]:[Ajuste]],historico_incidencia_concello[[NOME]:[NOME]],$B171,historico_incidencia_concello[[Fecha]:[Fecha]],S$4)</f>
        <v>5</v>
      </c>
      <c r="T171" s="15">
        <f ca="1">SUMIFS(historico_incidencia_concello[[Ajuste]:[Ajuste]],historico_incidencia_concello[[NOME]:[NOME]],$B171,historico_incidencia_concello[[Fecha]:[Fecha]],T$4)</f>
        <v>5</v>
      </c>
      <c r="U171" s="15">
        <f ca="1">SUMIFS(historico_incidencia_concello[[Ajuste]:[Ajuste]],historico_incidencia_concello[[NOME]:[NOME]],$B171,historico_incidencia_concello[[Fecha]:[Fecha]],U$4)</f>
        <v>5</v>
      </c>
      <c r="V171" s="47">
        <f t="shared" ca="1" si="8"/>
        <v>0</v>
      </c>
      <c r="W171" s="29">
        <f t="shared" ca="1" si="9"/>
        <v>1</v>
      </c>
    </row>
    <row r="172" spans="1:23" x14ac:dyDescent="0.3">
      <c r="A172" s="8">
        <f>MATCH(B172,DatosConcello!C:C,0)</f>
        <v>209</v>
      </c>
      <c r="B172" s="8" t="s">
        <v>218</v>
      </c>
      <c r="C172" s="9" t="s">
        <v>452</v>
      </c>
      <c r="D172" s="9" t="s">
        <v>452</v>
      </c>
      <c r="E172" s="10">
        <v>1023</v>
      </c>
      <c r="F172" s="21">
        <f t="shared" ca="1" si="7"/>
        <v>227</v>
      </c>
      <c r="G172" s="15">
        <f ca="1">SUMIFS(historico_incidencia_concello[[Ajuste]:[Ajuste]],historico_incidencia_concello[[NOME]:[NOME]],$B172,historico_incidencia_concello[[Fecha]:[Fecha]],G$4)</f>
        <v>0</v>
      </c>
      <c r="H172" s="15">
        <f ca="1">SUMIFS(historico_incidencia_concello[[Ajuste]:[Ajuste]],historico_incidencia_concello[[NOME]:[NOME]],$B172,historico_incidencia_concello[[Fecha]:[Fecha]],H$4)</f>
        <v>0</v>
      </c>
      <c r="I172" s="15">
        <f ca="1">SUMIFS(historico_incidencia_concello[[Ajuste]:[Ajuste]],historico_incidencia_concello[[NOME]:[NOME]],$B172,historico_incidencia_concello[[Fecha]:[Fecha]],I$4)</f>
        <v>0</v>
      </c>
      <c r="J172" s="15">
        <f ca="1">SUMIFS(historico_incidencia_concello[[Ajuste]:[Ajuste]],historico_incidencia_concello[[NOME]:[NOME]],$B172,historico_incidencia_concello[[Fecha]:[Fecha]],J$4)</f>
        <v>0</v>
      </c>
      <c r="K172" s="15">
        <f ca="1">SUMIFS(historico_incidencia_concello[[Ajuste]:[Ajuste]],historico_incidencia_concello[[NOME]:[NOME]],$B172,historico_incidencia_concello[[Fecha]:[Fecha]],K$4)</f>
        <v>0</v>
      </c>
      <c r="L172" s="15">
        <f ca="1">SUMIFS(historico_incidencia_concello[[Ajuste]:[Ajuste]],historico_incidencia_concello[[NOME]:[NOME]],$B172,historico_incidencia_concello[[Fecha]:[Fecha]],L$4)</f>
        <v>0</v>
      </c>
      <c r="M172" s="15">
        <f ca="1">SUMIFS(historico_incidencia_concello[[Ajuste]:[Ajuste]],historico_incidencia_concello[[NOME]:[NOME]],$B172,historico_incidencia_concello[[Fecha]:[Fecha]],M$4)</f>
        <v>0</v>
      </c>
      <c r="N172" s="15">
        <f ca="1">SUMIFS(historico_incidencia_concello[[Ajuste]:[Ajuste]],historico_incidencia_concello[[NOME]:[NOME]],$B172,historico_incidencia_concello[[Fecha]:[Fecha]],N$4)</f>
        <v>0</v>
      </c>
      <c r="O172" s="15">
        <f ca="1">SUMIFS(historico_incidencia_concello[[Ajuste]:[Ajuste]],historico_incidencia_concello[[NOME]:[NOME]],$B172,historico_incidencia_concello[[Fecha]:[Fecha]],O$4)</f>
        <v>0</v>
      </c>
      <c r="P172" s="15">
        <f ca="1">SUMIFS(historico_incidencia_concello[[Ajuste]:[Ajuste]],historico_incidencia_concello[[NOME]:[NOME]],$B172,historico_incidencia_concello[[Fecha]:[Fecha]],P$4)</f>
        <v>0</v>
      </c>
      <c r="Q172" s="15">
        <f ca="1">SUMIFS(historico_incidencia_concello[[Ajuste]:[Ajuste]],historico_incidencia_concello[[NOME]:[NOME]],$B172,historico_incidencia_concello[[Fecha]:[Fecha]],Q$4)</f>
        <v>0</v>
      </c>
      <c r="R172" s="15">
        <f ca="1">SUMIFS(historico_incidencia_concello[[Ajuste]:[Ajuste]],historico_incidencia_concello[[NOME]:[NOME]],$B172,historico_incidencia_concello[[Fecha]:[Fecha]],R$4)</f>
        <v>0</v>
      </c>
      <c r="S172" s="15">
        <f ca="1">SUMIFS(historico_incidencia_concello[[Ajuste]:[Ajuste]],historico_incidencia_concello[[NOME]:[NOME]],$B172,historico_incidencia_concello[[Fecha]:[Fecha]],S$4)</f>
        <v>0</v>
      </c>
      <c r="T172" s="15">
        <f ca="1">SUMIFS(historico_incidencia_concello[[Ajuste]:[Ajuste]],historico_incidencia_concello[[NOME]:[NOME]],$B172,historico_incidencia_concello[[Fecha]:[Fecha]],T$4)</f>
        <v>0</v>
      </c>
      <c r="U172" s="15">
        <f ca="1">SUMIFS(historico_incidencia_concello[[Ajuste]:[Ajuste]],historico_incidencia_concello[[NOME]:[NOME]],$B172,historico_incidencia_concello[[Fecha]:[Fecha]],U$4)</f>
        <v>0</v>
      </c>
      <c r="V172" s="47">
        <f t="shared" ca="1" si="8"/>
        <v>0</v>
      </c>
      <c r="W172" s="28">
        <f t="shared" ca="1" si="9"/>
        <v>0</v>
      </c>
    </row>
    <row r="173" spans="1:23" x14ac:dyDescent="0.3">
      <c r="A173" s="11">
        <f>MATCH(B173,DatosConcello!C:C,0)</f>
        <v>210</v>
      </c>
      <c r="B173" s="11" t="s">
        <v>219</v>
      </c>
      <c r="C173" s="12" t="s">
        <v>452</v>
      </c>
      <c r="D173" s="12" t="s">
        <v>452</v>
      </c>
      <c r="E173" s="13">
        <v>711</v>
      </c>
      <c r="F173" s="21">
        <f t="shared" ca="1" si="7"/>
        <v>227</v>
      </c>
      <c r="G173" s="15">
        <f ca="1">SUMIFS(historico_incidencia_concello[[Ajuste]:[Ajuste]],historico_incidencia_concello[[NOME]:[NOME]],$B173,historico_incidencia_concello[[Fecha]:[Fecha]],G$4)</f>
        <v>0</v>
      </c>
      <c r="H173" s="15">
        <f ca="1">SUMIFS(historico_incidencia_concello[[Ajuste]:[Ajuste]],historico_incidencia_concello[[NOME]:[NOME]],$B173,historico_incidencia_concello[[Fecha]:[Fecha]],H$4)</f>
        <v>0</v>
      </c>
      <c r="I173" s="15">
        <f ca="1">SUMIFS(historico_incidencia_concello[[Ajuste]:[Ajuste]],historico_incidencia_concello[[NOME]:[NOME]],$B173,historico_incidencia_concello[[Fecha]:[Fecha]],I$4)</f>
        <v>0</v>
      </c>
      <c r="J173" s="15">
        <f ca="1">SUMIFS(historico_incidencia_concello[[Ajuste]:[Ajuste]],historico_incidencia_concello[[NOME]:[NOME]],$B173,historico_incidencia_concello[[Fecha]:[Fecha]],J$4)</f>
        <v>0</v>
      </c>
      <c r="K173" s="15">
        <f ca="1">SUMIFS(historico_incidencia_concello[[Ajuste]:[Ajuste]],historico_incidencia_concello[[NOME]:[NOME]],$B173,historico_incidencia_concello[[Fecha]:[Fecha]],K$4)</f>
        <v>0</v>
      </c>
      <c r="L173" s="15">
        <f ca="1">SUMIFS(historico_incidencia_concello[[Ajuste]:[Ajuste]],historico_incidencia_concello[[NOME]:[NOME]],$B173,historico_incidencia_concello[[Fecha]:[Fecha]],L$4)</f>
        <v>0</v>
      </c>
      <c r="M173" s="15">
        <f ca="1">SUMIFS(historico_incidencia_concello[[Ajuste]:[Ajuste]],historico_incidencia_concello[[NOME]:[NOME]],$B173,historico_incidencia_concello[[Fecha]:[Fecha]],M$4)</f>
        <v>0</v>
      </c>
      <c r="N173" s="15">
        <f ca="1">SUMIFS(historico_incidencia_concello[[Ajuste]:[Ajuste]],historico_incidencia_concello[[NOME]:[NOME]],$B173,historico_incidencia_concello[[Fecha]:[Fecha]],N$4)</f>
        <v>0</v>
      </c>
      <c r="O173" s="15">
        <f ca="1">SUMIFS(historico_incidencia_concello[[Ajuste]:[Ajuste]],historico_incidencia_concello[[NOME]:[NOME]],$B173,historico_incidencia_concello[[Fecha]:[Fecha]],O$4)</f>
        <v>0</v>
      </c>
      <c r="P173" s="15">
        <f ca="1">SUMIFS(historico_incidencia_concello[[Ajuste]:[Ajuste]],historico_incidencia_concello[[NOME]:[NOME]],$B173,historico_incidencia_concello[[Fecha]:[Fecha]],P$4)</f>
        <v>0</v>
      </c>
      <c r="Q173" s="15">
        <f ca="1">SUMIFS(historico_incidencia_concello[[Ajuste]:[Ajuste]],historico_incidencia_concello[[NOME]:[NOME]],$B173,historico_incidencia_concello[[Fecha]:[Fecha]],Q$4)</f>
        <v>0</v>
      </c>
      <c r="R173" s="15">
        <f ca="1">SUMIFS(historico_incidencia_concello[[Ajuste]:[Ajuste]],historico_incidencia_concello[[NOME]:[NOME]],$B173,historico_incidencia_concello[[Fecha]:[Fecha]],R$4)</f>
        <v>0</v>
      </c>
      <c r="S173" s="15">
        <f ca="1">SUMIFS(historico_incidencia_concello[[Ajuste]:[Ajuste]],historico_incidencia_concello[[NOME]:[NOME]],$B173,historico_incidencia_concello[[Fecha]:[Fecha]],S$4)</f>
        <v>0</v>
      </c>
      <c r="T173" s="15">
        <f ca="1">SUMIFS(historico_incidencia_concello[[Ajuste]:[Ajuste]],historico_incidencia_concello[[NOME]:[NOME]],$B173,historico_incidencia_concello[[Fecha]:[Fecha]],T$4)</f>
        <v>0</v>
      </c>
      <c r="U173" s="15">
        <f ca="1">SUMIFS(historico_incidencia_concello[[Ajuste]:[Ajuste]],historico_incidencia_concello[[NOME]:[NOME]],$B173,historico_incidencia_concello[[Fecha]:[Fecha]],U$4)</f>
        <v>0</v>
      </c>
      <c r="V173" s="47">
        <f t="shared" ca="1" si="8"/>
        <v>0</v>
      </c>
      <c r="W173" s="29">
        <f t="shared" ca="1" si="9"/>
        <v>0</v>
      </c>
    </row>
    <row r="174" spans="1:23" x14ac:dyDescent="0.3">
      <c r="A174" s="8">
        <f>MATCH(B174,DatosConcello!C:C,0)</f>
        <v>211</v>
      </c>
      <c r="B174" s="8" t="s">
        <v>220</v>
      </c>
      <c r="C174" s="9" t="s">
        <v>452</v>
      </c>
      <c r="D174" s="9" t="s">
        <v>452</v>
      </c>
      <c r="E174" s="10">
        <v>2529</v>
      </c>
      <c r="F174" s="21">
        <f t="shared" ca="1" si="7"/>
        <v>227</v>
      </c>
      <c r="G174" s="15">
        <f ca="1">SUMIFS(historico_incidencia_concello[[Ajuste]:[Ajuste]],historico_incidencia_concello[[NOME]:[NOME]],$B174,historico_incidencia_concello[[Fecha]:[Fecha]],G$4)</f>
        <v>5</v>
      </c>
      <c r="H174" s="15">
        <f ca="1">SUMIFS(historico_incidencia_concello[[Ajuste]:[Ajuste]],historico_incidencia_concello[[NOME]:[NOME]],$B174,historico_incidencia_concello[[Fecha]:[Fecha]],H$4)</f>
        <v>5</v>
      </c>
      <c r="I174" s="15">
        <f ca="1">SUMIFS(historico_incidencia_concello[[Ajuste]:[Ajuste]],historico_incidencia_concello[[NOME]:[NOME]],$B174,historico_incidencia_concello[[Fecha]:[Fecha]],I$4)</f>
        <v>5</v>
      </c>
      <c r="J174" s="15">
        <f ca="1">SUMIFS(historico_incidencia_concello[[Ajuste]:[Ajuste]],historico_incidencia_concello[[NOME]:[NOME]],$B174,historico_incidencia_concello[[Fecha]:[Fecha]],J$4)</f>
        <v>5</v>
      </c>
      <c r="K174" s="15">
        <f ca="1">SUMIFS(historico_incidencia_concello[[Ajuste]:[Ajuste]],historico_incidencia_concello[[NOME]:[NOME]],$B174,historico_incidencia_concello[[Fecha]:[Fecha]],K$4)</f>
        <v>5</v>
      </c>
      <c r="L174" s="15">
        <f ca="1">SUMIFS(historico_incidencia_concello[[Ajuste]:[Ajuste]],historico_incidencia_concello[[NOME]:[NOME]],$B174,historico_incidencia_concello[[Fecha]:[Fecha]],L$4)</f>
        <v>5</v>
      </c>
      <c r="M174" s="15">
        <f ca="1">SUMIFS(historico_incidencia_concello[[Ajuste]:[Ajuste]],historico_incidencia_concello[[NOME]:[NOME]],$B174,historico_incidencia_concello[[Fecha]:[Fecha]],M$4)</f>
        <v>0</v>
      </c>
      <c r="N174" s="15">
        <f ca="1">SUMIFS(historico_incidencia_concello[[Ajuste]:[Ajuste]],historico_incidencia_concello[[NOME]:[NOME]],$B174,historico_incidencia_concello[[Fecha]:[Fecha]],N$4)</f>
        <v>0</v>
      </c>
      <c r="O174" s="15">
        <f ca="1">SUMIFS(historico_incidencia_concello[[Ajuste]:[Ajuste]],historico_incidencia_concello[[NOME]:[NOME]],$B174,historico_incidencia_concello[[Fecha]:[Fecha]],O$4)</f>
        <v>0</v>
      </c>
      <c r="P174" s="15">
        <f ca="1">SUMIFS(historico_incidencia_concello[[Ajuste]:[Ajuste]],historico_incidencia_concello[[NOME]:[NOME]],$B174,historico_incidencia_concello[[Fecha]:[Fecha]],P$4)</f>
        <v>0</v>
      </c>
      <c r="Q174" s="15">
        <f ca="1">SUMIFS(historico_incidencia_concello[[Ajuste]:[Ajuste]],historico_incidencia_concello[[NOME]:[NOME]],$B174,historico_incidencia_concello[[Fecha]:[Fecha]],Q$4)</f>
        <v>0</v>
      </c>
      <c r="R174" s="15">
        <f ca="1">SUMIFS(historico_incidencia_concello[[Ajuste]:[Ajuste]],historico_incidencia_concello[[NOME]:[NOME]],$B174,historico_incidencia_concello[[Fecha]:[Fecha]],R$4)</f>
        <v>0</v>
      </c>
      <c r="S174" s="15">
        <f ca="1">SUMIFS(historico_incidencia_concello[[Ajuste]:[Ajuste]],historico_incidencia_concello[[NOME]:[NOME]],$B174,historico_incidencia_concello[[Fecha]:[Fecha]],S$4)</f>
        <v>0</v>
      </c>
      <c r="T174" s="15">
        <f ca="1">SUMIFS(historico_incidencia_concello[[Ajuste]:[Ajuste]],historico_incidencia_concello[[NOME]:[NOME]],$B174,historico_incidencia_concello[[Fecha]:[Fecha]],T$4)</f>
        <v>0</v>
      </c>
      <c r="U174" s="15">
        <f ca="1">SUMIFS(historico_incidencia_concello[[Ajuste]:[Ajuste]],historico_incidencia_concello[[NOME]:[NOME]],$B174,historico_incidencia_concello[[Fecha]:[Fecha]],U$4)</f>
        <v>0</v>
      </c>
      <c r="V174" s="47">
        <f t="shared" ca="1" si="8"/>
        <v>0</v>
      </c>
      <c r="W174" s="28">
        <f t="shared" ca="1" si="9"/>
        <v>0</v>
      </c>
    </row>
    <row r="175" spans="1:23" x14ac:dyDescent="0.3">
      <c r="A175" s="11">
        <f>MATCH(B175,DatosConcello!C:C,0)</f>
        <v>212</v>
      </c>
      <c r="B175" s="11" t="s">
        <v>221</v>
      </c>
      <c r="C175" s="12" t="s">
        <v>452</v>
      </c>
      <c r="D175" s="12" t="s">
        <v>452</v>
      </c>
      <c r="E175" s="13">
        <v>1502</v>
      </c>
      <c r="F175" s="21">
        <f t="shared" ca="1" si="7"/>
        <v>96</v>
      </c>
      <c r="G175" s="15">
        <f ca="1">SUMIFS(historico_incidencia_concello[[Ajuste]:[Ajuste]],historico_incidencia_concello[[NOME]:[NOME]],$B175,historico_incidencia_concello[[Fecha]:[Fecha]],G$4)</f>
        <v>0</v>
      </c>
      <c r="H175" s="15">
        <f ca="1">SUMIFS(historico_incidencia_concello[[Ajuste]:[Ajuste]],historico_incidencia_concello[[NOME]:[NOME]],$B175,historico_incidencia_concello[[Fecha]:[Fecha]],H$4)</f>
        <v>5</v>
      </c>
      <c r="I175" s="15">
        <f ca="1">SUMIFS(historico_incidencia_concello[[Ajuste]:[Ajuste]],historico_incidencia_concello[[NOME]:[NOME]],$B175,historico_incidencia_concello[[Fecha]:[Fecha]],I$4)</f>
        <v>5</v>
      </c>
      <c r="J175" s="15">
        <f ca="1">SUMIFS(historico_incidencia_concello[[Ajuste]:[Ajuste]],historico_incidencia_concello[[NOME]:[NOME]],$B175,historico_incidencia_concello[[Fecha]:[Fecha]],J$4)</f>
        <v>5</v>
      </c>
      <c r="K175" s="15">
        <f ca="1">SUMIFS(historico_incidencia_concello[[Ajuste]:[Ajuste]],historico_incidencia_concello[[NOME]:[NOME]],$B175,historico_incidencia_concello[[Fecha]:[Fecha]],K$4)</f>
        <v>5</v>
      </c>
      <c r="L175" s="15">
        <f ca="1">SUMIFS(historico_incidencia_concello[[Ajuste]:[Ajuste]],historico_incidencia_concello[[NOME]:[NOME]],$B175,historico_incidencia_concello[[Fecha]:[Fecha]],L$4)</f>
        <v>5</v>
      </c>
      <c r="M175" s="15">
        <f ca="1">SUMIFS(historico_incidencia_concello[[Ajuste]:[Ajuste]],historico_incidencia_concello[[NOME]:[NOME]],$B175,historico_incidencia_concello[[Fecha]:[Fecha]],M$4)</f>
        <v>5</v>
      </c>
      <c r="N175" s="15">
        <f ca="1">SUMIFS(historico_incidencia_concello[[Ajuste]:[Ajuste]],historico_incidencia_concello[[NOME]:[NOME]],$B175,historico_incidencia_concello[[Fecha]:[Fecha]],N$4)</f>
        <v>5</v>
      </c>
      <c r="O175" s="15">
        <f ca="1">SUMIFS(historico_incidencia_concello[[Ajuste]:[Ajuste]],historico_incidencia_concello[[NOME]:[NOME]],$B175,historico_incidencia_concello[[Fecha]:[Fecha]],O$4)</f>
        <v>5</v>
      </c>
      <c r="P175" s="15">
        <f ca="1">SUMIFS(historico_incidencia_concello[[Ajuste]:[Ajuste]],historico_incidencia_concello[[NOME]:[NOME]],$B175,historico_incidencia_concello[[Fecha]:[Fecha]],P$4)</f>
        <v>5</v>
      </c>
      <c r="Q175" s="15">
        <f ca="1">SUMIFS(historico_incidencia_concello[[Ajuste]:[Ajuste]],historico_incidencia_concello[[NOME]:[NOME]],$B175,historico_incidencia_concello[[Fecha]:[Fecha]],Q$4)</f>
        <v>5</v>
      </c>
      <c r="R175" s="15">
        <f ca="1">SUMIFS(historico_incidencia_concello[[Ajuste]:[Ajuste]],historico_incidencia_concello[[NOME]:[NOME]],$B175,historico_incidencia_concello[[Fecha]:[Fecha]],R$4)</f>
        <v>5</v>
      </c>
      <c r="S175" s="15">
        <f ca="1">SUMIFS(historico_incidencia_concello[[Ajuste]:[Ajuste]],historico_incidencia_concello[[NOME]:[NOME]],$B175,historico_incidencia_concello[[Fecha]:[Fecha]],S$4)</f>
        <v>5</v>
      </c>
      <c r="T175" s="15">
        <f ca="1">SUMIFS(historico_incidencia_concello[[Ajuste]:[Ajuste]],historico_incidencia_concello[[NOME]:[NOME]],$B175,historico_incidencia_concello[[Fecha]:[Fecha]],T$4)</f>
        <v>5</v>
      </c>
      <c r="U175" s="15">
        <f ca="1">SUMIFS(historico_incidencia_concello[[Ajuste]:[Ajuste]],historico_incidencia_concello[[NOME]:[NOME]],$B175,historico_incidencia_concello[[Fecha]:[Fecha]],U$4)</f>
        <v>5</v>
      </c>
      <c r="V175" s="47">
        <f t="shared" ca="1" si="8"/>
        <v>0</v>
      </c>
      <c r="W175" s="29">
        <f t="shared" ca="1" si="9"/>
        <v>1</v>
      </c>
    </row>
    <row r="176" spans="1:23" x14ac:dyDescent="0.3">
      <c r="A176" s="8">
        <f>MATCH(B176,DatosConcello!C:C,0)</f>
        <v>213</v>
      </c>
      <c r="B176" s="8" t="s">
        <v>222</v>
      </c>
      <c r="C176" s="9" t="s">
        <v>452</v>
      </c>
      <c r="D176" s="9" t="s">
        <v>452</v>
      </c>
      <c r="E176" s="10">
        <v>1998</v>
      </c>
      <c r="F176" s="21">
        <f t="shared" ca="1" si="7"/>
        <v>96</v>
      </c>
      <c r="G176" s="15">
        <f ca="1">SUMIFS(historico_incidencia_concello[[Ajuste]:[Ajuste]],historico_incidencia_concello[[NOME]:[NOME]],$B176,historico_incidencia_concello[[Fecha]:[Fecha]],G$4)</f>
        <v>5</v>
      </c>
      <c r="H176" s="15">
        <f ca="1">SUMIFS(historico_incidencia_concello[[Ajuste]:[Ajuste]],historico_incidencia_concello[[NOME]:[NOME]],$B176,historico_incidencia_concello[[Fecha]:[Fecha]],H$4)</f>
        <v>5</v>
      </c>
      <c r="I176" s="15">
        <f ca="1">SUMIFS(historico_incidencia_concello[[Ajuste]:[Ajuste]],historico_incidencia_concello[[NOME]:[NOME]],$B176,historico_incidencia_concello[[Fecha]:[Fecha]],I$4)</f>
        <v>5</v>
      </c>
      <c r="J176" s="15">
        <f ca="1">SUMIFS(historico_incidencia_concello[[Ajuste]:[Ajuste]],historico_incidencia_concello[[NOME]:[NOME]],$B176,historico_incidencia_concello[[Fecha]:[Fecha]],J$4)</f>
        <v>5</v>
      </c>
      <c r="K176" s="15">
        <f ca="1">SUMIFS(historico_incidencia_concello[[Ajuste]:[Ajuste]],historico_incidencia_concello[[NOME]:[NOME]],$B176,historico_incidencia_concello[[Fecha]:[Fecha]],K$4)</f>
        <v>5</v>
      </c>
      <c r="L176" s="15">
        <f ca="1">SUMIFS(historico_incidencia_concello[[Ajuste]:[Ajuste]],historico_incidencia_concello[[NOME]:[NOME]],$B176,historico_incidencia_concello[[Fecha]:[Fecha]],L$4)</f>
        <v>5</v>
      </c>
      <c r="M176" s="15">
        <f ca="1">SUMIFS(historico_incidencia_concello[[Ajuste]:[Ajuste]],historico_incidencia_concello[[NOME]:[NOME]],$B176,historico_incidencia_concello[[Fecha]:[Fecha]],M$4)</f>
        <v>5</v>
      </c>
      <c r="N176" s="15">
        <f ca="1">SUMIFS(historico_incidencia_concello[[Ajuste]:[Ajuste]],historico_incidencia_concello[[NOME]:[NOME]],$B176,historico_incidencia_concello[[Fecha]:[Fecha]],N$4)</f>
        <v>5</v>
      </c>
      <c r="O176" s="15">
        <f ca="1">SUMIFS(historico_incidencia_concello[[Ajuste]:[Ajuste]],historico_incidencia_concello[[NOME]:[NOME]],$B176,historico_incidencia_concello[[Fecha]:[Fecha]],O$4)</f>
        <v>5</v>
      </c>
      <c r="P176" s="15">
        <f ca="1">SUMIFS(historico_incidencia_concello[[Ajuste]:[Ajuste]],historico_incidencia_concello[[NOME]:[NOME]],$B176,historico_incidencia_concello[[Fecha]:[Fecha]],P$4)</f>
        <v>5</v>
      </c>
      <c r="Q176" s="15">
        <f ca="1">SUMIFS(historico_incidencia_concello[[Ajuste]:[Ajuste]],historico_incidencia_concello[[NOME]:[NOME]],$B176,historico_incidencia_concello[[Fecha]:[Fecha]],Q$4)</f>
        <v>5</v>
      </c>
      <c r="R176" s="15">
        <f ca="1">SUMIFS(historico_incidencia_concello[[Ajuste]:[Ajuste]],historico_incidencia_concello[[NOME]:[NOME]],$B176,historico_incidencia_concello[[Fecha]:[Fecha]],R$4)</f>
        <v>5</v>
      </c>
      <c r="S176" s="15">
        <f ca="1">SUMIFS(historico_incidencia_concello[[Ajuste]:[Ajuste]],historico_incidencia_concello[[NOME]:[NOME]],$B176,historico_incidencia_concello[[Fecha]:[Fecha]],S$4)</f>
        <v>5</v>
      </c>
      <c r="T176" s="15">
        <f ca="1">SUMIFS(historico_incidencia_concello[[Ajuste]:[Ajuste]],historico_incidencia_concello[[NOME]:[NOME]],$B176,historico_incidencia_concello[[Fecha]:[Fecha]],T$4)</f>
        <v>5</v>
      </c>
      <c r="U176" s="15">
        <f ca="1">SUMIFS(historico_incidencia_concello[[Ajuste]:[Ajuste]],historico_incidencia_concello[[NOME]:[NOME]],$B176,historico_incidencia_concello[[Fecha]:[Fecha]],U$4)</f>
        <v>5</v>
      </c>
      <c r="V176" s="47">
        <f t="shared" ca="1" si="8"/>
        <v>0</v>
      </c>
      <c r="W176" s="28">
        <f t="shared" ca="1" si="9"/>
        <v>1</v>
      </c>
    </row>
    <row r="177" spans="1:23" x14ac:dyDescent="0.3">
      <c r="A177" s="11">
        <f>MATCH(B177,DatosConcello!C:C,0)</f>
        <v>214</v>
      </c>
      <c r="B177" s="11" t="s">
        <v>223</v>
      </c>
      <c r="C177" s="12" t="s">
        <v>452</v>
      </c>
      <c r="D177" s="12" t="s">
        <v>452</v>
      </c>
      <c r="E177" s="13">
        <v>1712</v>
      </c>
      <c r="F177" s="21">
        <f t="shared" ca="1" si="7"/>
        <v>227</v>
      </c>
      <c r="G177" s="15">
        <f ca="1">SUMIFS(historico_incidencia_concello[[Ajuste]:[Ajuste]],historico_incidencia_concello[[NOME]:[NOME]],$B177,historico_incidencia_concello[[Fecha]:[Fecha]],G$4)</f>
        <v>5</v>
      </c>
      <c r="H177" s="15">
        <f ca="1">SUMIFS(historico_incidencia_concello[[Ajuste]:[Ajuste]],historico_incidencia_concello[[NOME]:[NOME]],$B177,historico_incidencia_concello[[Fecha]:[Fecha]],H$4)</f>
        <v>5</v>
      </c>
      <c r="I177" s="15">
        <f ca="1">SUMIFS(historico_incidencia_concello[[Ajuste]:[Ajuste]],historico_incidencia_concello[[NOME]:[NOME]],$B177,historico_incidencia_concello[[Fecha]:[Fecha]],I$4)</f>
        <v>5</v>
      </c>
      <c r="J177" s="15">
        <f ca="1">SUMIFS(historico_incidencia_concello[[Ajuste]:[Ajuste]],historico_incidencia_concello[[NOME]:[NOME]],$B177,historico_incidencia_concello[[Fecha]:[Fecha]],J$4)</f>
        <v>5</v>
      </c>
      <c r="K177" s="15">
        <f ca="1">SUMIFS(historico_incidencia_concello[[Ajuste]:[Ajuste]],historico_incidencia_concello[[NOME]:[NOME]],$B177,historico_incidencia_concello[[Fecha]:[Fecha]],K$4)</f>
        <v>5</v>
      </c>
      <c r="L177" s="15">
        <f ca="1">SUMIFS(historico_incidencia_concello[[Ajuste]:[Ajuste]],historico_incidencia_concello[[NOME]:[NOME]],$B177,historico_incidencia_concello[[Fecha]:[Fecha]],L$4)</f>
        <v>5</v>
      </c>
      <c r="M177" s="15">
        <f ca="1">SUMIFS(historico_incidencia_concello[[Ajuste]:[Ajuste]],historico_incidencia_concello[[NOME]:[NOME]],$B177,historico_incidencia_concello[[Fecha]:[Fecha]],M$4)</f>
        <v>5</v>
      </c>
      <c r="N177" s="15">
        <f ca="1">SUMIFS(historico_incidencia_concello[[Ajuste]:[Ajuste]],historico_incidencia_concello[[NOME]:[NOME]],$B177,historico_incidencia_concello[[Fecha]:[Fecha]],N$4)</f>
        <v>5</v>
      </c>
      <c r="O177" s="15">
        <f ca="1">SUMIFS(historico_incidencia_concello[[Ajuste]:[Ajuste]],historico_incidencia_concello[[NOME]:[NOME]],$B177,historico_incidencia_concello[[Fecha]:[Fecha]],O$4)</f>
        <v>5</v>
      </c>
      <c r="P177" s="15">
        <f ca="1">SUMIFS(historico_incidencia_concello[[Ajuste]:[Ajuste]],historico_incidencia_concello[[NOME]:[NOME]],$B177,historico_incidencia_concello[[Fecha]:[Fecha]],P$4)</f>
        <v>5</v>
      </c>
      <c r="Q177" s="15">
        <f ca="1">SUMIFS(historico_incidencia_concello[[Ajuste]:[Ajuste]],historico_incidencia_concello[[NOME]:[NOME]],$B177,historico_incidencia_concello[[Fecha]:[Fecha]],Q$4)</f>
        <v>5</v>
      </c>
      <c r="R177" s="15">
        <f ca="1">SUMIFS(historico_incidencia_concello[[Ajuste]:[Ajuste]],historico_incidencia_concello[[NOME]:[NOME]],$B177,historico_incidencia_concello[[Fecha]:[Fecha]],R$4)</f>
        <v>5</v>
      </c>
      <c r="S177" s="15">
        <f ca="1">SUMIFS(historico_incidencia_concello[[Ajuste]:[Ajuste]],historico_incidencia_concello[[NOME]:[NOME]],$B177,historico_incidencia_concello[[Fecha]:[Fecha]],S$4)</f>
        <v>5</v>
      </c>
      <c r="T177" s="15">
        <f ca="1">SUMIFS(historico_incidencia_concello[[Ajuste]:[Ajuste]],historico_incidencia_concello[[NOME]:[NOME]],$B177,historico_incidencia_concello[[Fecha]:[Fecha]],T$4)</f>
        <v>5</v>
      </c>
      <c r="U177" s="15">
        <f ca="1">SUMIFS(historico_incidencia_concello[[Ajuste]:[Ajuste]],historico_incidencia_concello[[NOME]:[NOME]],$B177,historico_incidencia_concello[[Fecha]:[Fecha]],U$4)</f>
        <v>0</v>
      </c>
      <c r="V177" s="47">
        <f t="shared" ca="1" si="8"/>
        <v>-1</v>
      </c>
      <c r="W177" s="29">
        <f t="shared" ca="1" si="9"/>
        <v>0</v>
      </c>
    </row>
    <row r="178" spans="1:23" x14ac:dyDescent="0.3">
      <c r="A178" s="8">
        <f>MATCH(B178,DatosConcello!C:C,0)</f>
        <v>215</v>
      </c>
      <c r="B178" s="8" t="s">
        <v>224</v>
      </c>
      <c r="C178" s="9" t="s">
        <v>452</v>
      </c>
      <c r="D178" s="9" t="s">
        <v>452</v>
      </c>
      <c r="E178" s="10">
        <v>105233</v>
      </c>
      <c r="F178" s="21">
        <f t="shared" ca="1" si="7"/>
        <v>8</v>
      </c>
      <c r="G178" s="15">
        <f ca="1">SUMIFS(historico_incidencia_concello[[Ajuste]:[Ajuste]],historico_incidencia_concello[[NOME]:[NOME]],$B178,historico_incidencia_concello[[Fecha]:[Fecha]],G$4)</f>
        <v>177</v>
      </c>
      <c r="H178" s="15">
        <f ca="1">SUMIFS(historico_incidencia_concello[[Ajuste]:[Ajuste]],historico_incidencia_concello[[NOME]:[NOME]],$B178,historico_incidencia_concello[[Fecha]:[Fecha]],H$4)</f>
        <v>171</v>
      </c>
      <c r="I178" s="15">
        <f ca="1">SUMIFS(historico_incidencia_concello[[Ajuste]:[Ajuste]],historico_incidencia_concello[[NOME]:[NOME]],$B178,historico_incidencia_concello[[Fecha]:[Fecha]],I$4)</f>
        <v>155</v>
      </c>
      <c r="J178" s="15">
        <f ca="1">SUMIFS(historico_incidencia_concello[[Ajuste]:[Ajuste]],historico_incidencia_concello[[NOME]:[NOME]],$B178,historico_incidencia_concello[[Fecha]:[Fecha]],J$4)</f>
        <v>143</v>
      </c>
      <c r="K178" s="15">
        <f ca="1">SUMIFS(historico_incidencia_concello[[Ajuste]:[Ajuste]],historico_incidencia_concello[[NOME]:[NOME]],$B178,historico_incidencia_concello[[Fecha]:[Fecha]],K$4)</f>
        <v>125</v>
      </c>
      <c r="L178" s="15">
        <f ca="1">SUMIFS(historico_incidencia_concello[[Ajuste]:[Ajuste]],historico_incidencia_concello[[NOME]:[NOME]],$B178,historico_incidencia_concello[[Fecha]:[Fecha]],L$4)</f>
        <v>115</v>
      </c>
      <c r="M178" s="15">
        <f ca="1">SUMIFS(historico_incidencia_concello[[Ajuste]:[Ajuste]],historico_incidencia_concello[[NOME]:[NOME]],$B178,historico_incidencia_concello[[Fecha]:[Fecha]],M$4)</f>
        <v>110</v>
      </c>
      <c r="N178" s="15">
        <f ca="1">SUMIFS(historico_incidencia_concello[[Ajuste]:[Ajuste]],historico_incidencia_concello[[NOME]:[NOME]],$B178,historico_incidencia_concello[[Fecha]:[Fecha]],N$4)</f>
        <v>111</v>
      </c>
      <c r="O178" s="15">
        <f ca="1">SUMIFS(historico_incidencia_concello[[Ajuste]:[Ajuste]],historico_incidencia_concello[[NOME]:[NOME]],$B178,historico_incidencia_concello[[Fecha]:[Fecha]],O$4)</f>
        <v>126</v>
      </c>
      <c r="P178" s="15">
        <f ca="1">SUMIFS(historico_incidencia_concello[[Ajuste]:[Ajuste]],historico_incidencia_concello[[NOME]:[NOME]],$B178,historico_incidencia_concello[[Fecha]:[Fecha]],P$4)</f>
        <v>115</v>
      </c>
      <c r="Q178" s="15">
        <f ca="1">SUMIFS(historico_incidencia_concello[[Ajuste]:[Ajuste]],historico_incidencia_concello[[NOME]:[NOME]],$B178,historico_incidencia_concello[[Fecha]:[Fecha]],Q$4)</f>
        <v>108</v>
      </c>
      <c r="R178" s="15">
        <f ca="1">SUMIFS(historico_incidencia_concello[[Ajuste]:[Ajuste]],historico_incidencia_concello[[NOME]:[NOME]],$B178,historico_incidencia_concello[[Fecha]:[Fecha]],R$4)</f>
        <v>99</v>
      </c>
      <c r="S178" s="15">
        <f ca="1">SUMIFS(historico_incidencia_concello[[Ajuste]:[Ajuste]],historico_incidencia_concello[[NOME]:[NOME]],$B178,historico_incidencia_concello[[Fecha]:[Fecha]],S$4)</f>
        <v>99</v>
      </c>
      <c r="T178" s="15">
        <f ca="1">SUMIFS(historico_incidencia_concello[[Ajuste]:[Ajuste]],historico_incidencia_concello[[NOME]:[NOME]],$B178,historico_incidencia_concello[[Fecha]:[Fecha]],T$4)</f>
        <v>103</v>
      </c>
      <c r="U178" s="15">
        <f ca="1">SUMIFS(historico_incidencia_concello[[Ajuste]:[Ajuste]],historico_incidencia_concello[[NOME]:[NOME]],$B178,historico_incidencia_concello[[Fecha]:[Fecha]],U$4)</f>
        <v>103</v>
      </c>
      <c r="V178" s="47">
        <f t="shared" ca="1" si="8"/>
        <v>0</v>
      </c>
      <c r="W178" s="28">
        <f t="shared" ca="1" si="9"/>
        <v>0.95750332005312089</v>
      </c>
    </row>
    <row r="179" spans="1:23" x14ac:dyDescent="0.3">
      <c r="A179" s="11">
        <f>MATCH(B179,DatosConcello!C:C,0)</f>
        <v>216</v>
      </c>
      <c r="B179" s="11" t="s">
        <v>225</v>
      </c>
      <c r="C179" s="12" t="s">
        <v>452</v>
      </c>
      <c r="D179" s="12" t="s">
        <v>452</v>
      </c>
      <c r="E179" s="13">
        <v>1384</v>
      </c>
      <c r="F179" s="21">
        <f t="shared" ca="1" si="7"/>
        <v>227</v>
      </c>
      <c r="G179" s="15">
        <f ca="1">SUMIFS(historico_incidencia_concello[[Ajuste]:[Ajuste]],historico_incidencia_concello[[NOME]:[NOME]],$B179,historico_incidencia_concello[[Fecha]:[Fecha]],G$4)</f>
        <v>0</v>
      </c>
      <c r="H179" s="15">
        <f ca="1">SUMIFS(historico_incidencia_concello[[Ajuste]:[Ajuste]],historico_incidencia_concello[[NOME]:[NOME]],$B179,historico_incidencia_concello[[Fecha]:[Fecha]],H$4)</f>
        <v>0</v>
      </c>
      <c r="I179" s="15">
        <f ca="1">SUMIFS(historico_incidencia_concello[[Ajuste]:[Ajuste]],historico_incidencia_concello[[NOME]:[NOME]],$B179,historico_incidencia_concello[[Fecha]:[Fecha]],I$4)</f>
        <v>0</v>
      </c>
      <c r="J179" s="15">
        <f ca="1">SUMIFS(historico_incidencia_concello[[Ajuste]:[Ajuste]],historico_incidencia_concello[[NOME]:[NOME]],$B179,historico_incidencia_concello[[Fecha]:[Fecha]],J$4)</f>
        <v>0</v>
      </c>
      <c r="K179" s="15">
        <f ca="1">SUMIFS(historico_incidencia_concello[[Ajuste]:[Ajuste]],historico_incidencia_concello[[NOME]:[NOME]],$B179,historico_incidencia_concello[[Fecha]:[Fecha]],K$4)</f>
        <v>0</v>
      </c>
      <c r="L179" s="15">
        <f ca="1">SUMIFS(historico_incidencia_concello[[Ajuste]:[Ajuste]],historico_incidencia_concello[[NOME]:[NOME]],$B179,historico_incidencia_concello[[Fecha]:[Fecha]],L$4)</f>
        <v>0</v>
      </c>
      <c r="M179" s="15">
        <f ca="1">SUMIFS(historico_incidencia_concello[[Ajuste]:[Ajuste]],historico_incidencia_concello[[NOME]:[NOME]],$B179,historico_incidencia_concello[[Fecha]:[Fecha]],M$4)</f>
        <v>0</v>
      </c>
      <c r="N179" s="15">
        <f ca="1">SUMIFS(historico_incidencia_concello[[Ajuste]:[Ajuste]],historico_incidencia_concello[[NOME]:[NOME]],$B179,historico_incidencia_concello[[Fecha]:[Fecha]],N$4)</f>
        <v>0</v>
      </c>
      <c r="O179" s="15">
        <f ca="1">SUMIFS(historico_incidencia_concello[[Ajuste]:[Ajuste]],historico_incidencia_concello[[NOME]:[NOME]],$B179,historico_incidencia_concello[[Fecha]:[Fecha]],O$4)</f>
        <v>0</v>
      </c>
      <c r="P179" s="15">
        <f ca="1">SUMIFS(historico_incidencia_concello[[Ajuste]:[Ajuste]],historico_incidencia_concello[[NOME]:[NOME]],$B179,historico_incidencia_concello[[Fecha]:[Fecha]],P$4)</f>
        <v>0</v>
      </c>
      <c r="Q179" s="15">
        <f ca="1">SUMIFS(historico_incidencia_concello[[Ajuste]:[Ajuste]],historico_incidencia_concello[[NOME]:[NOME]],$B179,historico_incidencia_concello[[Fecha]:[Fecha]],Q$4)</f>
        <v>0</v>
      </c>
      <c r="R179" s="15">
        <f ca="1">SUMIFS(historico_incidencia_concello[[Ajuste]:[Ajuste]],historico_incidencia_concello[[NOME]:[NOME]],$B179,historico_incidencia_concello[[Fecha]:[Fecha]],R$4)</f>
        <v>0</v>
      </c>
      <c r="S179" s="15">
        <f ca="1">SUMIFS(historico_incidencia_concello[[Ajuste]:[Ajuste]],historico_incidencia_concello[[NOME]:[NOME]],$B179,historico_incidencia_concello[[Fecha]:[Fecha]],S$4)</f>
        <v>0</v>
      </c>
      <c r="T179" s="15">
        <f ca="1">SUMIFS(historico_incidencia_concello[[Ajuste]:[Ajuste]],historico_incidencia_concello[[NOME]:[NOME]],$B179,historico_incidencia_concello[[Fecha]:[Fecha]],T$4)</f>
        <v>0</v>
      </c>
      <c r="U179" s="15">
        <f ca="1">SUMIFS(historico_incidencia_concello[[Ajuste]:[Ajuste]],historico_incidencia_concello[[NOME]:[NOME]],$B179,historico_incidencia_concello[[Fecha]:[Fecha]],U$4)</f>
        <v>0</v>
      </c>
      <c r="V179" s="47">
        <f t="shared" ca="1" si="8"/>
        <v>0</v>
      </c>
      <c r="W179" s="29">
        <f t="shared" ca="1" si="9"/>
        <v>0</v>
      </c>
    </row>
    <row r="180" spans="1:23" x14ac:dyDescent="0.3">
      <c r="A180" s="8">
        <f>MATCH(B180,DatosConcello!C:C,0)</f>
        <v>217</v>
      </c>
      <c r="B180" s="8" t="s">
        <v>226</v>
      </c>
      <c r="C180" s="9" t="s">
        <v>452</v>
      </c>
      <c r="D180" s="9" t="s">
        <v>452</v>
      </c>
      <c r="E180" s="10">
        <v>1748</v>
      </c>
      <c r="F180" s="21">
        <f t="shared" ca="1" si="7"/>
        <v>227</v>
      </c>
      <c r="G180" s="15">
        <f ca="1">SUMIFS(historico_incidencia_concello[[Ajuste]:[Ajuste]],historico_incidencia_concello[[NOME]:[NOME]],$B180,historico_incidencia_concello[[Fecha]:[Fecha]],G$4)</f>
        <v>0</v>
      </c>
      <c r="H180" s="15">
        <f ca="1">SUMIFS(historico_incidencia_concello[[Ajuste]:[Ajuste]],historico_incidencia_concello[[NOME]:[NOME]],$B180,historico_incidencia_concello[[Fecha]:[Fecha]],H$4)</f>
        <v>0</v>
      </c>
      <c r="I180" s="15">
        <f ca="1">SUMIFS(historico_incidencia_concello[[Ajuste]:[Ajuste]],historico_incidencia_concello[[NOME]:[NOME]],$B180,historico_incidencia_concello[[Fecha]:[Fecha]],I$4)</f>
        <v>0</v>
      </c>
      <c r="J180" s="15">
        <f ca="1">SUMIFS(historico_incidencia_concello[[Ajuste]:[Ajuste]],historico_incidencia_concello[[NOME]:[NOME]],$B180,historico_incidencia_concello[[Fecha]:[Fecha]],J$4)</f>
        <v>0</v>
      </c>
      <c r="K180" s="15">
        <f ca="1">SUMIFS(historico_incidencia_concello[[Ajuste]:[Ajuste]],historico_incidencia_concello[[NOME]:[NOME]],$B180,historico_incidencia_concello[[Fecha]:[Fecha]],K$4)</f>
        <v>0</v>
      </c>
      <c r="L180" s="15">
        <f ca="1">SUMIFS(historico_incidencia_concello[[Ajuste]:[Ajuste]],historico_incidencia_concello[[NOME]:[NOME]],$B180,historico_incidencia_concello[[Fecha]:[Fecha]],L$4)</f>
        <v>0</v>
      </c>
      <c r="M180" s="15">
        <f ca="1">SUMIFS(historico_incidencia_concello[[Ajuste]:[Ajuste]],historico_incidencia_concello[[NOME]:[NOME]],$B180,historico_incidencia_concello[[Fecha]:[Fecha]],M$4)</f>
        <v>0</v>
      </c>
      <c r="N180" s="15">
        <f ca="1">SUMIFS(historico_incidencia_concello[[Ajuste]:[Ajuste]],historico_incidencia_concello[[NOME]:[NOME]],$B180,historico_incidencia_concello[[Fecha]:[Fecha]],N$4)</f>
        <v>0</v>
      </c>
      <c r="O180" s="15">
        <f ca="1">SUMIFS(historico_incidencia_concello[[Ajuste]:[Ajuste]],historico_incidencia_concello[[NOME]:[NOME]],$B180,historico_incidencia_concello[[Fecha]:[Fecha]],O$4)</f>
        <v>0</v>
      </c>
      <c r="P180" s="15">
        <f ca="1">SUMIFS(historico_incidencia_concello[[Ajuste]:[Ajuste]],historico_incidencia_concello[[NOME]:[NOME]],$B180,historico_incidencia_concello[[Fecha]:[Fecha]],P$4)</f>
        <v>0</v>
      </c>
      <c r="Q180" s="15">
        <f ca="1">SUMIFS(historico_incidencia_concello[[Ajuste]:[Ajuste]],historico_incidencia_concello[[NOME]:[NOME]],$B180,historico_incidencia_concello[[Fecha]:[Fecha]],Q$4)</f>
        <v>0</v>
      </c>
      <c r="R180" s="15">
        <f ca="1">SUMIFS(historico_incidencia_concello[[Ajuste]:[Ajuste]],historico_incidencia_concello[[NOME]:[NOME]],$B180,historico_incidencia_concello[[Fecha]:[Fecha]],R$4)</f>
        <v>0</v>
      </c>
      <c r="S180" s="15">
        <f ca="1">SUMIFS(historico_incidencia_concello[[Ajuste]:[Ajuste]],historico_incidencia_concello[[NOME]:[NOME]],$B180,historico_incidencia_concello[[Fecha]:[Fecha]],S$4)</f>
        <v>0</v>
      </c>
      <c r="T180" s="15">
        <f ca="1">SUMIFS(historico_incidencia_concello[[Ajuste]:[Ajuste]],historico_incidencia_concello[[NOME]:[NOME]],$B180,historico_incidencia_concello[[Fecha]:[Fecha]],T$4)</f>
        <v>0</v>
      </c>
      <c r="U180" s="15">
        <f ca="1">SUMIFS(historico_incidencia_concello[[Ajuste]:[Ajuste]],historico_incidencia_concello[[NOME]:[NOME]],$B180,historico_incidencia_concello[[Fecha]:[Fecha]],U$4)</f>
        <v>0</v>
      </c>
      <c r="V180" s="47">
        <f t="shared" ca="1" si="8"/>
        <v>0</v>
      </c>
      <c r="W180" s="28">
        <f t="shared" ca="1" si="9"/>
        <v>0</v>
      </c>
    </row>
    <row r="181" spans="1:23" x14ac:dyDescent="0.3">
      <c r="A181" s="11">
        <f>MATCH(B181,DatosConcello!C:C,0)</f>
        <v>218</v>
      </c>
      <c r="B181" s="11" t="s">
        <v>227</v>
      </c>
      <c r="C181" s="12" t="s">
        <v>452</v>
      </c>
      <c r="D181" s="12" t="s">
        <v>452</v>
      </c>
      <c r="E181" s="13">
        <v>538</v>
      </c>
      <c r="F181" s="21">
        <f t="shared" ca="1" si="7"/>
        <v>227</v>
      </c>
      <c r="G181" s="15">
        <f ca="1">SUMIFS(historico_incidencia_concello[[Ajuste]:[Ajuste]],historico_incidencia_concello[[NOME]:[NOME]],$B181,historico_incidencia_concello[[Fecha]:[Fecha]],G$4)</f>
        <v>0</v>
      </c>
      <c r="H181" s="15">
        <f ca="1">SUMIFS(historico_incidencia_concello[[Ajuste]:[Ajuste]],historico_incidencia_concello[[NOME]:[NOME]],$B181,historico_incidencia_concello[[Fecha]:[Fecha]],H$4)</f>
        <v>0</v>
      </c>
      <c r="I181" s="15">
        <f ca="1">SUMIFS(historico_incidencia_concello[[Ajuste]:[Ajuste]],historico_incidencia_concello[[NOME]:[NOME]],$B181,historico_incidencia_concello[[Fecha]:[Fecha]],I$4)</f>
        <v>0</v>
      </c>
      <c r="J181" s="15">
        <f ca="1">SUMIFS(historico_incidencia_concello[[Ajuste]:[Ajuste]],historico_incidencia_concello[[NOME]:[NOME]],$B181,historico_incidencia_concello[[Fecha]:[Fecha]],J$4)</f>
        <v>0</v>
      </c>
      <c r="K181" s="15">
        <f ca="1">SUMIFS(historico_incidencia_concello[[Ajuste]:[Ajuste]],historico_incidencia_concello[[NOME]:[NOME]],$B181,historico_incidencia_concello[[Fecha]:[Fecha]],K$4)</f>
        <v>0</v>
      </c>
      <c r="L181" s="15">
        <f ca="1">SUMIFS(historico_incidencia_concello[[Ajuste]:[Ajuste]],historico_incidencia_concello[[NOME]:[NOME]],$B181,historico_incidencia_concello[[Fecha]:[Fecha]],L$4)</f>
        <v>0</v>
      </c>
      <c r="M181" s="15">
        <f ca="1">SUMIFS(historico_incidencia_concello[[Ajuste]:[Ajuste]],historico_incidencia_concello[[NOME]:[NOME]],$B181,historico_incidencia_concello[[Fecha]:[Fecha]],M$4)</f>
        <v>0</v>
      </c>
      <c r="N181" s="15">
        <f ca="1">SUMIFS(historico_incidencia_concello[[Ajuste]:[Ajuste]],historico_incidencia_concello[[NOME]:[NOME]],$B181,historico_incidencia_concello[[Fecha]:[Fecha]],N$4)</f>
        <v>0</v>
      </c>
      <c r="O181" s="15">
        <f ca="1">SUMIFS(historico_incidencia_concello[[Ajuste]:[Ajuste]],historico_incidencia_concello[[NOME]:[NOME]],$B181,historico_incidencia_concello[[Fecha]:[Fecha]],O$4)</f>
        <v>0</v>
      </c>
      <c r="P181" s="15">
        <f ca="1">SUMIFS(historico_incidencia_concello[[Ajuste]:[Ajuste]],historico_incidencia_concello[[NOME]:[NOME]],$B181,historico_incidencia_concello[[Fecha]:[Fecha]],P$4)</f>
        <v>0</v>
      </c>
      <c r="Q181" s="15">
        <f ca="1">SUMIFS(historico_incidencia_concello[[Ajuste]:[Ajuste]],historico_incidencia_concello[[NOME]:[NOME]],$B181,historico_incidencia_concello[[Fecha]:[Fecha]],Q$4)</f>
        <v>0</v>
      </c>
      <c r="R181" s="15">
        <f ca="1">SUMIFS(historico_incidencia_concello[[Ajuste]:[Ajuste]],historico_incidencia_concello[[NOME]:[NOME]],$B181,historico_incidencia_concello[[Fecha]:[Fecha]],R$4)</f>
        <v>0</v>
      </c>
      <c r="S181" s="15">
        <f ca="1">SUMIFS(historico_incidencia_concello[[Ajuste]:[Ajuste]],historico_incidencia_concello[[NOME]:[NOME]],$B181,historico_incidencia_concello[[Fecha]:[Fecha]],S$4)</f>
        <v>0</v>
      </c>
      <c r="T181" s="15">
        <f ca="1">SUMIFS(historico_incidencia_concello[[Ajuste]:[Ajuste]],historico_incidencia_concello[[NOME]:[NOME]],$B181,historico_incidencia_concello[[Fecha]:[Fecha]],T$4)</f>
        <v>0</v>
      </c>
      <c r="U181" s="15">
        <f ca="1">SUMIFS(historico_incidencia_concello[[Ajuste]:[Ajuste]],historico_incidencia_concello[[NOME]:[NOME]],$B181,historico_incidencia_concello[[Fecha]:[Fecha]],U$4)</f>
        <v>0</v>
      </c>
      <c r="V181" s="47">
        <f t="shared" ca="1" si="8"/>
        <v>0</v>
      </c>
      <c r="W181" s="29">
        <f t="shared" ca="1" si="9"/>
        <v>0</v>
      </c>
    </row>
    <row r="182" spans="1:23" x14ac:dyDescent="0.3">
      <c r="A182" s="8">
        <f>MATCH(B182,DatosConcello!C:C,0)</f>
        <v>219</v>
      </c>
      <c r="B182" s="8" t="s">
        <v>228</v>
      </c>
      <c r="C182" s="9" t="s">
        <v>452</v>
      </c>
      <c r="D182" s="9" t="s">
        <v>452</v>
      </c>
      <c r="E182" s="10">
        <v>6275</v>
      </c>
      <c r="F182" s="21">
        <f t="shared" ca="1" si="7"/>
        <v>96</v>
      </c>
      <c r="G182" s="15">
        <f ca="1">SUMIFS(historico_incidencia_concello[[Ajuste]:[Ajuste]],historico_incidencia_concello[[NOME]:[NOME]],$B182,historico_incidencia_concello[[Fecha]:[Fecha]],G$4)</f>
        <v>13</v>
      </c>
      <c r="H182" s="15">
        <f ca="1">SUMIFS(historico_incidencia_concello[[Ajuste]:[Ajuste]],historico_incidencia_concello[[NOME]:[NOME]],$B182,historico_incidencia_concello[[Fecha]:[Fecha]],H$4)</f>
        <v>14</v>
      </c>
      <c r="I182" s="15">
        <f ca="1">SUMIFS(historico_incidencia_concello[[Ajuste]:[Ajuste]],historico_incidencia_concello[[NOME]:[NOME]],$B182,historico_incidencia_concello[[Fecha]:[Fecha]],I$4)</f>
        <v>14</v>
      </c>
      <c r="J182" s="15">
        <f ca="1">SUMIFS(historico_incidencia_concello[[Ajuste]:[Ajuste]],historico_incidencia_concello[[NOME]:[NOME]],$B182,historico_incidencia_concello[[Fecha]:[Fecha]],J$4)</f>
        <v>16</v>
      </c>
      <c r="K182" s="15">
        <f ca="1">SUMIFS(historico_incidencia_concello[[Ajuste]:[Ajuste]],historico_incidencia_concello[[NOME]:[NOME]],$B182,historico_incidencia_concello[[Fecha]:[Fecha]],K$4)</f>
        <v>13</v>
      </c>
      <c r="L182" s="15">
        <f ca="1">SUMIFS(historico_incidencia_concello[[Ajuste]:[Ajuste]],historico_incidencia_concello[[NOME]:[NOME]],$B182,historico_incidencia_concello[[Fecha]:[Fecha]],L$4)</f>
        <v>10</v>
      </c>
      <c r="M182" s="15">
        <f ca="1">SUMIFS(historico_incidencia_concello[[Ajuste]:[Ajuste]],historico_incidencia_concello[[NOME]:[NOME]],$B182,historico_incidencia_concello[[Fecha]:[Fecha]],M$4)</f>
        <v>10</v>
      </c>
      <c r="N182" s="15">
        <f ca="1">SUMIFS(historico_incidencia_concello[[Ajuste]:[Ajuste]],historico_incidencia_concello[[NOME]:[NOME]],$B182,historico_incidencia_concello[[Fecha]:[Fecha]],N$4)</f>
        <v>5</v>
      </c>
      <c r="O182" s="15">
        <f ca="1">SUMIFS(historico_incidencia_concello[[Ajuste]:[Ajuste]],historico_incidencia_concello[[NOME]:[NOME]],$B182,historico_incidencia_concello[[Fecha]:[Fecha]],O$4)</f>
        <v>5</v>
      </c>
      <c r="P182" s="15">
        <f ca="1">SUMIFS(historico_incidencia_concello[[Ajuste]:[Ajuste]],historico_incidencia_concello[[NOME]:[NOME]],$B182,historico_incidencia_concello[[Fecha]:[Fecha]],P$4)</f>
        <v>5</v>
      </c>
      <c r="Q182" s="15">
        <f ca="1">SUMIFS(historico_incidencia_concello[[Ajuste]:[Ajuste]],historico_incidencia_concello[[NOME]:[NOME]],$B182,historico_incidencia_concello[[Fecha]:[Fecha]],Q$4)</f>
        <v>5</v>
      </c>
      <c r="R182" s="15">
        <f ca="1">SUMIFS(historico_incidencia_concello[[Ajuste]:[Ajuste]],historico_incidencia_concello[[NOME]:[NOME]],$B182,historico_incidencia_concello[[Fecha]:[Fecha]],R$4)</f>
        <v>5</v>
      </c>
      <c r="S182" s="15">
        <f ca="1">SUMIFS(historico_incidencia_concello[[Ajuste]:[Ajuste]],historico_incidencia_concello[[NOME]:[NOME]],$B182,historico_incidencia_concello[[Fecha]:[Fecha]],S$4)</f>
        <v>5</v>
      </c>
      <c r="T182" s="15">
        <f ca="1">SUMIFS(historico_incidencia_concello[[Ajuste]:[Ajuste]],historico_incidencia_concello[[NOME]:[NOME]],$B182,historico_incidencia_concello[[Fecha]:[Fecha]],T$4)</f>
        <v>5</v>
      </c>
      <c r="U182" s="15">
        <f ca="1">SUMIFS(historico_incidencia_concello[[Ajuste]:[Ajuste]],historico_incidencia_concello[[NOME]:[NOME]],$B182,historico_incidencia_concello[[Fecha]:[Fecha]],U$4)</f>
        <v>5</v>
      </c>
      <c r="V182" s="47">
        <f t="shared" ca="1" si="8"/>
        <v>0</v>
      </c>
      <c r="W182" s="28">
        <f t="shared" ca="1" si="9"/>
        <v>1</v>
      </c>
    </row>
    <row r="183" spans="1:23" x14ac:dyDescent="0.3">
      <c r="A183" s="11">
        <f>MATCH(B183,DatosConcello!C:C,0)</f>
        <v>220</v>
      </c>
      <c r="B183" s="11" t="s">
        <v>229</v>
      </c>
      <c r="C183" s="12" t="s">
        <v>452</v>
      </c>
      <c r="D183" s="12" t="s">
        <v>452</v>
      </c>
      <c r="E183" s="13">
        <v>1819</v>
      </c>
      <c r="F183" s="21">
        <f t="shared" ca="1" si="7"/>
        <v>227</v>
      </c>
      <c r="G183" s="15">
        <f ca="1">SUMIFS(historico_incidencia_concello[[Ajuste]:[Ajuste]],historico_incidencia_concello[[NOME]:[NOME]],$B183,historico_incidencia_concello[[Fecha]:[Fecha]],G$4)</f>
        <v>5</v>
      </c>
      <c r="H183" s="15">
        <f ca="1">SUMIFS(historico_incidencia_concello[[Ajuste]:[Ajuste]],historico_incidencia_concello[[NOME]:[NOME]],$B183,historico_incidencia_concello[[Fecha]:[Fecha]],H$4)</f>
        <v>5</v>
      </c>
      <c r="I183" s="15">
        <f ca="1">SUMIFS(historico_incidencia_concello[[Ajuste]:[Ajuste]],historico_incidencia_concello[[NOME]:[NOME]],$B183,historico_incidencia_concello[[Fecha]:[Fecha]],I$4)</f>
        <v>5</v>
      </c>
      <c r="J183" s="15">
        <f ca="1">SUMIFS(historico_incidencia_concello[[Ajuste]:[Ajuste]],historico_incidencia_concello[[NOME]:[NOME]],$B183,historico_incidencia_concello[[Fecha]:[Fecha]],J$4)</f>
        <v>5</v>
      </c>
      <c r="K183" s="15">
        <f ca="1">SUMIFS(historico_incidencia_concello[[Ajuste]:[Ajuste]],historico_incidencia_concello[[NOME]:[NOME]],$B183,historico_incidencia_concello[[Fecha]:[Fecha]],K$4)</f>
        <v>5</v>
      </c>
      <c r="L183" s="15">
        <f ca="1">SUMIFS(historico_incidencia_concello[[Ajuste]:[Ajuste]],historico_incidencia_concello[[NOME]:[NOME]],$B183,historico_incidencia_concello[[Fecha]:[Fecha]],L$4)</f>
        <v>5</v>
      </c>
      <c r="M183" s="15">
        <f ca="1">SUMIFS(historico_incidencia_concello[[Ajuste]:[Ajuste]],historico_incidencia_concello[[NOME]:[NOME]],$B183,historico_incidencia_concello[[Fecha]:[Fecha]],M$4)</f>
        <v>0</v>
      </c>
      <c r="N183" s="15">
        <f ca="1">SUMIFS(historico_incidencia_concello[[Ajuste]:[Ajuste]],historico_incidencia_concello[[NOME]:[NOME]],$B183,historico_incidencia_concello[[Fecha]:[Fecha]],N$4)</f>
        <v>0</v>
      </c>
      <c r="O183" s="15">
        <f ca="1">SUMIFS(historico_incidencia_concello[[Ajuste]:[Ajuste]],historico_incidencia_concello[[NOME]:[NOME]],$B183,historico_incidencia_concello[[Fecha]:[Fecha]],O$4)</f>
        <v>0</v>
      </c>
      <c r="P183" s="15">
        <f ca="1">SUMIFS(historico_incidencia_concello[[Ajuste]:[Ajuste]],historico_incidencia_concello[[NOME]:[NOME]],$B183,historico_incidencia_concello[[Fecha]:[Fecha]],P$4)</f>
        <v>0</v>
      </c>
      <c r="Q183" s="15">
        <f ca="1">SUMIFS(historico_incidencia_concello[[Ajuste]:[Ajuste]],historico_incidencia_concello[[NOME]:[NOME]],$B183,historico_incidencia_concello[[Fecha]:[Fecha]],Q$4)</f>
        <v>0</v>
      </c>
      <c r="R183" s="15">
        <f ca="1">SUMIFS(historico_incidencia_concello[[Ajuste]:[Ajuste]],historico_incidencia_concello[[NOME]:[NOME]],$B183,historico_incidencia_concello[[Fecha]:[Fecha]],R$4)</f>
        <v>0</v>
      </c>
      <c r="S183" s="15">
        <f ca="1">SUMIFS(historico_incidencia_concello[[Ajuste]:[Ajuste]],historico_incidencia_concello[[NOME]:[NOME]],$B183,historico_incidencia_concello[[Fecha]:[Fecha]],S$4)</f>
        <v>0</v>
      </c>
      <c r="T183" s="15">
        <f ca="1">SUMIFS(historico_incidencia_concello[[Ajuste]:[Ajuste]],historico_incidencia_concello[[NOME]:[NOME]],$B183,historico_incidencia_concello[[Fecha]:[Fecha]],T$4)</f>
        <v>0</v>
      </c>
      <c r="U183" s="15">
        <f ca="1">SUMIFS(historico_incidencia_concello[[Ajuste]:[Ajuste]],historico_incidencia_concello[[NOME]:[NOME]],$B183,historico_incidencia_concello[[Fecha]:[Fecha]],U$4)</f>
        <v>0</v>
      </c>
      <c r="V183" s="47">
        <f t="shared" ca="1" si="8"/>
        <v>0</v>
      </c>
      <c r="W183" s="29">
        <f t="shared" ca="1" si="9"/>
        <v>0</v>
      </c>
    </row>
    <row r="184" spans="1:23" x14ac:dyDescent="0.3">
      <c r="A184" s="8">
        <f>MATCH(B184,DatosConcello!C:C,0)</f>
        <v>221</v>
      </c>
      <c r="B184" s="8" t="s">
        <v>230</v>
      </c>
      <c r="C184" s="9" t="s">
        <v>452</v>
      </c>
      <c r="D184" s="9" t="s">
        <v>452</v>
      </c>
      <c r="E184" s="10">
        <v>861</v>
      </c>
      <c r="F184" s="21">
        <f t="shared" ca="1" si="7"/>
        <v>96</v>
      </c>
      <c r="G184" s="15">
        <f ca="1">SUMIFS(historico_incidencia_concello[[Ajuste]:[Ajuste]],historico_incidencia_concello[[NOME]:[NOME]],$B184,historico_incidencia_concello[[Fecha]:[Fecha]],G$4)</f>
        <v>5</v>
      </c>
      <c r="H184" s="15">
        <f ca="1">SUMIFS(historico_incidencia_concello[[Ajuste]:[Ajuste]],historico_incidencia_concello[[NOME]:[NOME]],$B184,historico_incidencia_concello[[Fecha]:[Fecha]],H$4)</f>
        <v>5</v>
      </c>
      <c r="I184" s="15">
        <f ca="1">SUMIFS(historico_incidencia_concello[[Ajuste]:[Ajuste]],historico_incidencia_concello[[NOME]:[NOME]],$B184,historico_incidencia_concello[[Fecha]:[Fecha]],I$4)</f>
        <v>5</v>
      </c>
      <c r="J184" s="15">
        <f ca="1">SUMIFS(historico_incidencia_concello[[Ajuste]:[Ajuste]],historico_incidencia_concello[[NOME]:[NOME]],$B184,historico_incidencia_concello[[Fecha]:[Fecha]],J$4)</f>
        <v>5</v>
      </c>
      <c r="K184" s="15">
        <f ca="1">SUMIFS(historico_incidencia_concello[[Ajuste]:[Ajuste]],historico_incidencia_concello[[NOME]:[NOME]],$B184,historico_incidencia_concello[[Fecha]:[Fecha]],K$4)</f>
        <v>5</v>
      </c>
      <c r="L184" s="15">
        <f ca="1">SUMIFS(historico_incidencia_concello[[Ajuste]:[Ajuste]],historico_incidencia_concello[[NOME]:[NOME]],$B184,historico_incidencia_concello[[Fecha]:[Fecha]],L$4)</f>
        <v>5</v>
      </c>
      <c r="M184" s="15">
        <f ca="1">SUMIFS(historico_incidencia_concello[[Ajuste]:[Ajuste]],historico_incidencia_concello[[NOME]:[NOME]],$B184,historico_incidencia_concello[[Fecha]:[Fecha]],M$4)</f>
        <v>5</v>
      </c>
      <c r="N184" s="15">
        <f ca="1">SUMIFS(historico_incidencia_concello[[Ajuste]:[Ajuste]],historico_incidencia_concello[[NOME]:[NOME]],$B184,historico_incidencia_concello[[Fecha]:[Fecha]],N$4)</f>
        <v>5</v>
      </c>
      <c r="O184" s="15">
        <f ca="1">SUMIFS(historico_incidencia_concello[[Ajuste]:[Ajuste]],historico_incidencia_concello[[NOME]:[NOME]],$B184,historico_incidencia_concello[[Fecha]:[Fecha]],O$4)</f>
        <v>5</v>
      </c>
      <c r="P184" s="15">
        <f ca="1">SUMIFS(historico_incidencia_concello[[Ajuste]:[Ajuste]],historico_incidencia_concello[[NOME]:[NOME]],$B184,historico_incidencia_concello[[Fecha]:[Fecha]],P$4)</f>
        <v>5</v>
      </c>
      <c r="Q184" s="15">
        <f ca="1">SUMIFS(historico_incidencia_concello[[Ajuste]:[Ajuste]],historico_incidencia_concello[[NOME]:[NOME]],$B184,historico_incidencia_concello[[Fecha]:[Fecha]],Q$4)</f>
        <v>5</v>
      </c>
      <c r="R184" s="15">
        <f ca="1">SUMIFS(historico_incidencia_concello[[Ajuste]:[Ajuste]],historico_incidencia_concello[[NOME]:[NOME]],$B184,historico_incidencia_concello[[Fecha]:[Fecha]],R$4)</f>
        <v>5</v>
      </c>
      <c r="S184" s="15">
        <f ca="1">SUMIFS(historico_incidencia_concello[[Ajuste]:[Ajuste]],historico_incidencia_concello[[NOME]:[NOME]],$B184,historico_incidencia_concello[[Fecha]:[Fecha]],S$4)</f>
        <v>5</v>
      </c>
      <c r="T184" s="15">
        <f ca="1">SUMIFS(historico_incidencia_concello[[Ajuste]:[Ajuste]],historico_incidencia_concello[[NOME]:[NOME]],$B184,historico_incidencia_concello[[Fecha]:[Fecha]],T$4)</f>
        <v>5</v>
      </c>
      <c r="U184" s="15">
        <f ca="1">SUMIFS(historico_incidencia_concello[[Ajuste]:[Ajuste]],historico_incidencia_concello[[NOME]:[NOME]],$B184,historico_incidencia_concello[[Fecha]:[Fecha]],U$4)</f>
        <v>5</v>
      </c>
      <c r="V184" s="47">
        <f t="shared" ca="1" si="8"/>
        <v>0</v>
      </c>
      <c r="W184" s="28">
        <f t="shared" ca="1" si="9"/>
        <v>1</v>
      </c>
    </row>
    <row r="185" spans="1:23" x14ac:dyDescent="0.3">
      <c r="A185" s="11">
        <f>MATCH(B185,DatosConcello!C:C,0)</f>
        <v>222</v>
      </c>
      <c r="B185" s="11" t="s">
        <v>231</v>
      </c>
      <c r="C185" s="12" t="s">
        <v>452</v>
      </c>
      <c r="D185" s="12" t="s">
        <v>452</v>
      </c>
      <c r="E185" s="13">
        <v>1176</v>
      </c>
      <c r="F185" s="21">
        <f t="shared" ca="1" si="7"/>
        <v>227</v>
      </c>
      <c r="G185" s="15">
        <f ca="1">SUMIFS(historico_incidencia_concello[[Ajuste]:[Ajuste]],historico_incidencia_concello[[NOME]:[NOME]],$B185,historico_incidencia_concello[[Fecha]:[Fecha]],G$4)</f>
        <v>5</v>
      </c>
      <c r="H185" s="15">
        <f ca="1">SUMIFS(historico_incidencia_concello[[Ajuste]:[Ajuste]],historico_incidencia_concello[[NOME]:[NOME]],$B185,historico_incidencia_concello[[Fecha]:[Fecha]],H$4)</f>
        <v>5</v>
      </c>
      <c r="I185" s="15">
        <f ca="1">SUMIFS(historico_incidencia_concello[[Ajuste]:[Ajuste]],historico_incidencia_concello[[NOME]:[NOME]],$B185,historico_incidencia_concello[[Fecha]:[Fecha]],I$4)</f>
        <v>5</v>
      </c>
      <c r="J185" s="15">
        <f ca="1">SUMIFS(historico_incidencia_concello[[Ajuste]:[Ajuste]],historico_incidencia_concello[[NOME]:[NOME]],$B185,historico_incidencia_concello[[Fecha]:[Fecha]],J$4)</f>
        <v>5</v>
      </c>
      <c r="K185" s="15">
        <f ca="1">SUMIFS(historico_incidencia_concello[[Ajuste]:[Ajuste]],historico_incidencia_concello[[NOME]:[NOME]],$B185,historico_incidencia_concello[[Fecha]:[Fecha]],K$4)</f>
        <v>5</v>
      </c>
      <c r="L185" s="15">
        <f ca="1">SUMIFS(historico_incidencia_concello[[Ajuste]:[Ajuste]],historico_incidencia_concello[[NOME]:[NOME]],$B185,historico_incidencia_concello[[Fecha]:[Fecha]],L$4)</f>
        <v>5</v>
      </c>
      <c r="M185" s="15">
        <f ca="1">SUMIFS(historico_incidencia_concello[[Ajuste]:[Ajuste]],historico_incidencia_concello[[NOME]:[NOME]],$B185,historico_incidencia_concello[[Fecha]:[Fecha]],M$4)</f>
        <v>5</v>
      </c>
      <c r="N185" s="15">
        <f ca="1">SUMIFS(historico_incidencia_concello[[Ajuste]:[Ajuste]],historico_incidencia_concello[[NOME]:[NOME]],$B185,historico_incidencia_concello[[Fecha]:[Fecha]],N$4)</f>
        <v>5</v>
      </c>
      <c r="O185" s="15">
        <f ca="1">SUMIFS(historico_incidencia_concello[[Ajuste]:[Ajuste]],historico_incidencia_concello[[NOME]:[NOME]],$B185,historico_incidencia_concello[[Fecha]:[Fecha]],O$4)</f>
        <v>5</v>
      </c>
      <c r="P185" s="15">
        <f ca="1">SUMIFS(historico_incidencia_concello[[Ajuste]:[Ajuste]],historico_incidencia_concello[[NOME]:[NOME]],$B185,historico_incidencia_concello[[Fecha]:[Fecha]],P$4)</f>
        <v>5</v>
      </c>
      <c r="Q185" s="15">
        <f ca="1">SUMIFS(historico_incidencia_concello[[Ajuste]:[Ajuste]],historico_incidencia_concello[[NOME]:[NOME]],$B185,historico_incidencia_concello[[Fecha]:[Fecha]],Q$4)</f>
        <v>5</v>
      </c>
      <c r="R185" s="15">
        <f ca="1">SUMIFS(historico_incidencia_concello[[Ajuste]:[Ajuste]],historico_incidencia_concello[[NOME]:[NOME]],$B185,historico_incidencia_concello[[Fecha]:[Fecha]],R$4)</f>
        <v>0</v>
      </c>
      <c r="S185" s="15">
        <f ca="1">SUMIFS(historico_incidencia_concello[[Ajuste]:[Ajuste]],historico_incidencia_concello[[NOME]:[NOME]],$B185,historico_incidencia_concello[[Fecha]:[Fecha]],S$4)</f>
        <v>0</v>
      </c>
      <c r="T185" s="15">
        <f ca="1">SUMIFS(historico_incidencia_concello[[Ajuste]:[Ajuste]],historico_incidencia_concello[[NOME]:[NOME]],$B185,historico_incidencia_concello[[Fecha]:[Fecha]],T$4)</f>
        <v>0</v>
      </c>
      <c r="U185" s="15">
        <f ca="1">SUMIFS(historico_incidencia_concello[[Ajuste]:[Ajuste]],historico_incidencia_concello[[NOME]:[NOME]],$B185,historico_incidencia_concello[[Fecha]:[Fecha]],U$4)</f>
        <v>0</v>
      </c>
      <c r="V185" s="47">
        <f t="shared" ca="1" si="8"/>
        <v>0</v>
      </c>
      <c r="W185" s="29">
        <f t="shared" ca="1" si="9"/>
        <v>0</v>
      </c>
    </row>
    <row r="186" spans="1:23" x14ac:dyDescent="0.3">
      <c r="A186" s="8">
        <f>MATCH(B186,DatosConcello!C:C,0)</f>
        <v>224</v>
      </c>
      <c r="B186" s="8" t="s">
        <v>233</v>
      </c>
      <c r="C186" s="9" t="s">
        <v>452</v>
      </c>
      <c r="D186" s="9" t="s">
        <v>452</v>
      </c>
      <c r="E186" s="10">
        <v>2067</v>
      </c>
      <c r="F186" s="21">
        <f t="shared" ca="1" si="7"/>
        <v>227</v>
      </c>
      <c r="G186" s="15">
        <f ca="1">SUMIFS(historico_incidencia_concello[[Ajuste]:[Ajuste]],historico_incidencia_concello[[NOME]:[NOME]],$B186,historico_incidencia_concello[[Fecha]:[Fecha]],G$4)</f>
        <v>5</v>
      </c>
      <c r="H186" s="15">
        <f ca="1">SUMIFS(historico_incidencia_concello[[Ajuste]:[Ajuste]],historico_incidencia_concello[[NOME]:[NOME]],$B186,historico_incidencia_concello[[Fecha]:[Fecha]],H$4)</f>
        <v>0</v>
      </c>
      <c r="I186" s="15">
        <f ca="1">SUMIFS(historico_incidencia_concello[[Ajuste]:[Ajuste]],historico_incidencia_concello[[NOME]:[NOME]],$B186,historico_incidencia_concello[[Fecha]:[Fecha]],I$4)</f>
        <v>0</v>
      </c>
      <c r="J186" s="15">
        <f ca="1">SUMIFS(historico_incidencia_concello[[Ajuste]:[Ajuste]],historico_incidencia_concello[[NOME]:[NOME]],$B186,historico_incidencia_concello[[Fecha]:[Fecha]],J$4)</f>
        <v>0</v>
      </c>
      <c r="K186" s="15">
        <f ca="1">SUMIFS(historico_incidencia_concello[[Ajuste]:[Ajuste]],historico_incidencia_concello[[NOME]:[NOME]],$B186,historico_incidencia_concello[[Fecha]:[Fecha]],K$4)</f>
        <v>0</v>
      </c>
      <c r="L186" s="15">
        <f ca="1">SUMIFS(historico_incidencia_concello[[Ajuste]:[Ajuste]],historico_incidencia_concello[[NOME]:[NOME]],$B186,historico_incidencia_concello[[Fecha]:[Fecha]],L$4)</f>
        <v>0</v>
      </c>
      <c r="M186" s="15">
        <f ca="1">SUMIFS(historico_incidencia_concello[[Ajuste]:[Ajuste]],historico_incidencia_concello[[NOME]:[NOME]],$B186,historico_incidencia_concello[[Fecha]:[Fecha]],M$4)</f>
        <v>0</v>
      </c>
      <c r="N186" s="15">
        <f ca="1">SUMIFS(historico_incidencia_concello[[Ajuste]:[Ajuste]],historico_incidencia_concello[[NOME]:[NOME]],$B186,historico_incidencia_concello[[Fecha]:[Fecha]],N$4)</f>
        <v>0</v>
      </c>
      <c r="O186" s="15">
        <f ca="1">SUMIFS(historico_incidencia_concello[[Ajuste]:[Ajuste]],historico_incidencia_concello[[NOME]:[NOME]],$B186,historico_incidencia_concello[[Fecha]:[Fecha]],O$4)</f>
        <v>0</v>
      </c>
      <c r="P186" s="15">
        <f ca="1">SUMIFS(historico_incidencia_concello[[Ajuste]:[Ajuste]],historico_incidencia_concello[[NOME]:[NOME]],$B186,historico_incidencia_concello[[Fecha]:[Fecha]],P$4)</f>
        <v>0</v>
      </c>
      <c r="Q186" s="15">
        <f ca="1">SUMIFS(historico_incidencia_concello[[Ajuste]:[Ajuste]],historico_incidencia_concello[[NOME]:[NOME]],$B186,historico_incidencia_concello[[Fecha]:[Fecha]],Q$4)</f>
        <v>0</v>
      </c>
      <c r="R186" s="15">
        <f ca="1">SUMIFS(historico_incidencia_concello[[Ajuste]:[Ajuste]],historico_incidencia_concello[[NOME]:[NOME]],$B186,historico_incidencia_concello[[Fecha]:[Fecha]],R$4)</f>
        <v>0</v>
      </c>
      <c r="S186" s="15">
        <f ca="1">SUMIFS(historico_incidencia_concello[[Ajuste]:[Ajuste]],historico_incidencia_concello[[NOME]:[NOME]],$B186,historico_incidencia_concello[[Fecha]:[Fecha]],S$4)</f>
        <v>0</v>
      </c>
      <c r="T186" s="15">
        <f ca="1">SUMIFS(historico_incidencia_concello[[Ajuste]:[Ajuste]],historico_incidencia_concello[[NOME]:[NOME]],$B186,historico_incidencia_concello[[Fecha]:[Fecha]],T$4)</f>
        <v>0</v>
      </c>
      <c r="U186" s="15">
        <f ca="1">SUMIFS(historico_incidencia_concello[[Ajuste]:[Ajuste]],historico_incidencia_concello[[NOME]:[NOME]],$B186,historico_incidencia_concello[[Fecha]:[Fecha]],U$4)</f>
        <v>0</v>
      </c>
      <c r="V186" s="47">
        <f t="shared" ca="1" si="8"/>
        <v>0</v>
      </c>
      <c r="W186" s="28">
        <f t="shared" ca="1" si="9"/>
        <v>0</v>
      </c>
    </row>
    <row r="187" spans="1:23" x14ac:dyDescent="0.3">
      <c r="A187" s="11">
        <f>MATCH(B187,DatosConcello!C:C,0)</f>
        <v>225</v>
      </c>
      <c r="B187" s="11" t="s">
        <v>234</v>
      </c>
      <c r="C187" s="12" t="s">
        <v>452</v>
      </c>
      <c r="D187" s="12" t="s">
        <v>452</v>
      </c>
      <c r="E187" s="13">
        <v>511</v>
      </c>
      <c r="F187" s="21">
        <f t="shared" ca="1" si="7"/>
        <v>227</v>
      </c>
      <c r="G187" s="15">
        <f ca="1">SUMIFS(historico_incidencia_concello[[Ajuste]:[Ajuste]],historico_incidencia_concello[[NOME]:[NOME]],$B187,historico_incidencia_concello[[Fecha]:[Fecha]],G$4)</f>
        <v>0</v>
      </c>
      <c r="H187" s="15">
        <f ca="1">SUMIFS(historico_incidencia_concello[[Ajuste]:[Ajuste]],historico_incidencia_concello[[NOME]:[NOME]],$B187,historico_incidencia_concello[[Fecha]:[Fecha]],H$4)</f>
        <v>0</v>
      </c>
      <c r="I187" s="15">
        <f ca="1">SUMIFS(historico_incidencia_concello[[Ajuste]:[Ajuste]],historico_incidencia_concello[[NOME]:[NOME]],$B187,historico_incidencia_concello[[Fecha]:[Fecha]],I$4)</f>
        <v>0</v>
      </c>
      <c r="J187" s="15">
        <f ca="1">SUMIFS(historico_incidencia_concello[[Ajuste]:[Ajuste]],historico_incidencia_concello[[NOME]:[NOME]],$B187,historico_incidencia_concello[[Fecha]:[Fecha]],J$4)</f>
        <v>0</v>
      </c>
      <c r="K187" s="15">
        <f ca="1">SUMIFS(historico_incidencia_concello[[Ajuste]:[Ajuste]],historico_incidencia_concello[[NOME]:[NOME]],$B187,historico_incidencia_concello[[Fecha]:[Fecha]],K$4)</f>
        <v>0</v>
      </c>
      <c r="L187" s="15">
        <f ca="1">SUMIFS(historico_incidencia_concello[[Ajuste]:[Ajuste]],historico_incidencia_concello[[NOME]:[NOME]],$B187,historico_incidencia_concello[[Fecha]:[Fecha]],L$4)</f>
        <v>0</v>
      </c>
      <c r="M187" s="15">
        <f ca="1">SUMIFS(historico_incidencia_concello[[Ajuste]:[Ajuste]],historico_incidencia_concello[[NOME]:[NOME]],$B187,historico_incidencia_concello[[Fecha]:[Fecha]],M$4)</f>
        <v>0</v>
      </c>
      <c r="N187" s="15">
        <f ca="1">SUMIFS(historico_incidencia_concello[[Ajuste]:[Ajuste]],historico_incidencia_concello[[NOME]:[NOME]],$B187,historico_incidencia_concello[[Fecha]:[Fecha]],N$4)</f>
        <v>0</v>
      </c>
      <c r="O187" s="15">
        <f ca="1">SUMIFS(historico_incidencia_concello[[Ajuste]:[Ajuste]],historico_incidencia_concello[[NOME]:[NOME]],$B187,historico_incidencia_concello[[Fecha]:[Fecha]],O$4)</f>
        <v>0</v>
      </c>
      <c r="P187" s="15">
        <f ca="1">SUMIFS(historico_incidencia_concello[[Ajuste]:[Ajuste]],historico_incidencia_concello[[NOME]:[NOME]],$B187,historico_incidencia_concello[[Fecha]:[Fecha]],P$4)</f>
        <v>0</v>
      </c>
      <c r="Q187" s="15">
        <f ca="1">SUMIFS(historico_incidencia_concello[[Ajuste]:[Ajuste]],historico_incidencia_concello[[NOME]:[NOME]],$B187,historico_incidencia_concello[[Fecha]:[Fecha]],Q$4)</f>
        <v>0</v>
      </c>
      <c r="R187" s="15">
        <f ca="1">SUMIFS(historico_incidencia_concello[[Ajuste]:[Ajuste]],historico_incidencia_concello[[NOME]:[NOME]],$B187,historico_incidencia_concello[[Fecha]:[Fecha]],R$4)</f>
        <v>0</v>
      </c>
      <c r="S187" s="15">
        <f ca="1">SUMIFS(historico_incidencia_concello[[Ajuste]:[Ajuste]],historico_incidencia_concello[[NOME]:[NOME]],$B187,historico_incidencia_concello[[Fecha]:[Fecha]],S$4)</f>
        <v>0</v>
      </c>
      <c r="T187" s="15">
        <f ca="1">SUMIFS(historico_incidencia_concello[[Ajuste]:[Ajuste]],historico_incidencia_concello[[NOME]:[NOME]],$B187,historico_incidencia_concello[[Fecha]:[Fecha]],T$4)</f>
        <v>0</v>
      </c>
      <c r="U187" s="15">
        <f ca="1">SUMIFS(historico_incidencia_concello[[Ajuste]:[Ajuste]],historico_incidencia_concello[[NOME]:[NOME]],$B187,historico_incidencia_concello[[Fecha]:[Fecha]],U$4)</f>
        <v>0</v>
      </c>
      <c r="V187" s="47">
        <f t="shared" ca="1" si="8"/>
        <v>0</v>
      </c>
      <c r="W187" s="29">
        <f t="shared" ca="1" si="9"/>
        <v>0</v>
      </c>
    </row>
    <row r="188" spans="1:23" x14ac:dyDescent="0.3">
      <c r="A188" s="8">
        <f>MATCH(B188,DatosConcello!C:C,0)</f>
        <v>223</v>
      </c>
      <c r="B188" s="8" t="s">
        <v>232</v>
      </c>
      <c r="C188" s="9" t="s">
        <v>452</v>
      </c>
      <c r="D188" s="9" t="s">
        <v>452</v>
      </c>
      <c r="E188" s="10">
        <v>815</v>
      </c>
      <c r="F188" s="21">
        <f t="shared" ca="1" si="7"/>
        <v>96</v>
      </c>
      <c r="G188" s="15">
        <f ca="1">SUMIFS(historico_incidencia_concello[[Ajuste]:[Ajuste]],historico_incidencia_concello[[NOME]:[NOME]],$B188,historico_incidencia_concello[[Fecha]:[Fecha]],G$4)</f>
        <v>5</v>
      </c>
      <c r="H188" s="15">
        <f ca="1">SUMIFS(historico_incidencia_concello[[Ajuste]:[Ajuste]],historico_incidencia_concello[[NOME]:[NOME]],$B188,historico_incidencia_concello[[Fecha]:[Fecha]],H$4)</f>
        <v>5</v>
      </c>
      <c r="I188" s="15">
        <f ca="1">SUMIFS(historico_incidencia_concello[[Ajuste]:[Ajuste]],historico_incidencia_concello[[NOME]:[NOME]],$B188,historico_incidencia_concello[[Fecha]:[Fecha]],I$4)</f>
        <v>5</v>
      </c>
      <c r="J188" s="15">
        <f ca="1">SUMIFS(historico_incidencia_concello[[Ajuste]:[Ajuste]],historico_incidencia_concello[[NOME]:[NOME]],$B188,historico_incidencia_concello[[Fecha]:[Fecha]],J$4)</f>
        <v>5</v>
      </c>
      <c r="K188" s="15">
        <f ca="1">SUMIFS(historico_incidencia_concello[[Ajuste]:[Ajuste]],historico_incidencia_concello[[NOME]:[NOME]],$B188,historico_incidencia_concello[[Fecha]:[Fecha]],K$4)</f>
        <v>5</v>
      </c>
      <c r="L188" s="15">
        <f ca="1">SUMIFS(historico_incidencia_concello[[Ajuste]:[Ajuste]],historico_incidencia_concello[[NOME]:[NOME]],$B188,historico_incidencia_concello[[Fecha]:[Fecha]],L$4)</f>
        <v>5</v>
      </c>
      <c r="M188" s="15">
        <f ca="1">SUMIFS(historico_incidencia_concello[[Ajuste]:[Ajuste]],historico_incidencia_concello[[NOME]:[NOME]],$B188,historico_incidencia_concello[[Fecha]:[Fecha]],M$4)</f>
        <v>5</v>
      </c>
      <c r="N188" s="15">
        <f ca="1">SUMIFS(historico_incidencia_concello[[Ajuste]:[Ajuste]],historico_incidencia_concello[[NOME]:[NOME]],$B188,historico_incidencia_concello[[Fecha]:[Fecha]],N$4)</f>
        <v>5</v>
      </c>
      <c r="O188" s="15">
        <f ca="1">SUMIFS(historico_incidencia_concello[[Ajuste]:[Ajuste]],historico_incidencia_concello[[NOME]:[NOME]],$B188,historico_incidencia_concello[[Fecha]:[Fecha]],O$4)</f>
        <v>5</v>
      </c>
      <c r="P188" s="15">
        <f ca="1">SUMIFS(historico_incidencia_concello[[Ajuste]:[Ajuste]],historico_incidencia_concello[[NOME]:[NOME]],$B188,historico_incidencia_concello[[Fecha]:[Fecha]],P$4)</f>
        <v>5</v>
      </c>
      <c r="Q188" s="15">
        <f ca="1">SUMIFS(historico_incidencia_concello[[Ajuste]:[Ajuste]],historico_incidencia_concello[[NOME]:[NOME]],$B188,historico_incidencia_concello[[Fecha]:[Fecha]],Q$4)</f>
        <v>5</v>
      </c>
      <c r="R188" s="15">
        <f ca="1">SUMIFS(historico_incidencia_concello[[Ajuste]:[Ajuste]],historico_incidencia_concello[[NOME]:[NOME]],$B188,historico_incidencia_concello[[Fecha]:[Fecha]],R$4)</f>
        <v>5</v>
      </c>
      <c r="S188" s="15">
        <f ca="1">SUMIFS(historico_incidencia_concello[[Ajuste]:[Ajuste]],historico_incidencia_concello[[NOME]:[NOME]],$B188,historico_incidencia_concello[[Fecha]:[Fecha]],S$4)</f>
        <v>5</v>
      </c>
      <c r="T188" s="15">
        <f ca="1">SUMIFS(historico_incidencia_concello[[Ajuste]:[Ajuste]],historico_incidencia_concello[[NOME]:[NOME]],$B188,historico_incidencia_concello[[Fecha]:[Fecha]],T$4)</f>
        <v>5</v>
      </c>
      <c r="U188" s="15">
        <f ca="1">SUMIFS(historico_incidencia_concello[[Ajuste]:[Ajuste]],historico_incidencia_concello[[NOME]:[NOME]],$B188,historico_incidencia_concello[[Fecha]:[Fecha]],U$4)</f>
        <v>5</v>
      </c>
      <c r="V188" s="47">
        <f t="shared" ca="1" si="8"/>
        <v>0</v>
      </c>
      <c r="W188" s="28">
        <f t="shared" ca="1" si="9"/>
        <v>1</v>
      </c>
    </row>
    <row r="189" spans="1:23" x14ac:dyDescent="0.3">
      <c r="A189" s="11">
        <f>MATCH(B189,DatosConcello!C:C,0)</f>
        <v>226</v>
      </c>
      <c r="B189" s="11" t="s">
        <v>235</v>
      </c>
      <c r="C189" s="12" t="s">
        <v>452</v>
      </c>
      <c r="D189" s="12" t="s">
        <v>452</v>
      </c>
      <c r="E189" s="13">
        <v>693</v>
      </c>
      <c r="F189" s="21">
        <f t="shared" ca="1" si="7"/>
        <v>227</v>
      </c>
      <c r="G189" s="15">
        <f ca="1">SUMIFS(historico_incidencia_concello[[Ajuste]:[Ajuste]],historico_incidencia_concello[[NOME]:[NOME]],$B189,historico_incidencia_concello[[Fecha]:[Fecha]],G$4)</f>
        <v>0</v>
      </c>
      <c r="H189" s="15">
        <f ca="1">SUMIFS(historico_incidencia_concello[[Ajuste]:[Ajuste]],historico_incidencia_concello[[NOME]:[NOME]],$B189,historico_incidencia_concello[[Fecha]:[Fecha]],H$4)</f>
        <v>0</v>
      </c>
      <c r="I189" s="15">
        <f ca="1">SUMIFS(historico_incidencia_concello[[Ajuste]:[Ajuste]],historico_incidencia_concello[[NOME]:[NOME]],$B189,historico_incidencia_concello[[Fecha]:[Fecha]],I$4)</f>
        <v>0</v>
      </c>
      <c r="J189" s="15">
        <f ca="1">SUMIFS(historico_incidencia_concello[[Ajuste]:[Ajuste]],historico_incidencia_concello[[NOME]:[NOME]],$B189,historico_incidencia_concello[[Fecha]:[Fecha]],J$4)</f>
        <v>0</v>
      </c>
      <c r="K189" s="15">
        <f ca="1">SUMIFS(historico_incidencia_concello[[Ajuste]:[Ajuste]],historico_incidencia_concello[[NOME]:[NOME]],$B189,historico_incidencia_concello[[Fecha]:[Fecha]],K$4)</f>
        <v>0</v>
      </c>
      <c r="L189" s="15">
        <f ca="1">SUMIFS(historico_incidencia_concello[[Ajuste]:[Ajuste]],historico_incidencia_concello[[NOME]:[NOME]],$B189,historico_incidencia_concello[[Fecha]:[Fecha]],L$4)</f>
        <v>0</v>
      </c>
      <c r="M189" s="15">
        <f ca="1">SUMIFS(historico_incidencia_concello[[Ajuste]:[Ajuste]],historico_incidencia_concello[[NOME]:[NOME]],$B189,historico_incidencia_concello[[Fecha]:[Fecha]],M$4)</f>
        <v>0</v>
      </c>
      <c r="N189" s="15">
        <f ca="1">SUMIFS(historico_incidencia_concello[[Ajuste]:[Ajuste]],historico_incidencia_concello[[NOME]:[NOME]],$B189,historico_incidencia_concello[[Fecha]:[Fecha]],N$4)</f>
        <v>0</v>
      </c>
      <c r="O189" s="15">
        <f ca="1">SUMIFS(historico_incidencia_concello[[Ajuste]:[Ajuste]],historico_incidencia_concello[[NOME]:[NOME]],$B189,historico_incidencia_concello[[Fecha]:[Fecha]],O$4)</f>
        <v>0</v>
      </c>
      <c r="P189" s="15">
        <f ca="1">SUMIFS(historico_incidencia_concello[[Ajuste]:[Ajuste]],historico_incidencia_concello[[NOME]:[NOME]],$B189,historico_incidencia_concello[[Fecha]:[Fecha]],P$4)</f>
        <v>0</v>
      </c>
      <c r="Q189" s="15">
        <f ca="1">SUMIFS(historico_incidencia_concello[[Ajuste]:[Ajuste]],historico_incidencia_concello[[NOME]:[NOME]],$B189,historico_incidencia_concello[[Fecha]:[Fecha]],Q$4)</f>
        <v>0</v>
      </c>
      <c r="R189" s="15">
        <f ca="1">SUMIFS(historico_incidencia_concello[[Ajuste]:[Ajuste]],historico_incidencia_concello[[NOME]:[NOME]],$B189,historico_incidencia_concello[[Fecha]:[Fecha]],R$4)</f>
        <v>0</v>
      </c>
      <c r="S189" s="15">
        <f ca="1">SUMIFS(historico_incidencia_concello[[Ajuste]:[Ajuste]],historico_incidencia_concello[[NOME]:[NOME]],$B189,historico_incidencia_concello[[Fecha]:[Fecha]],S$4)</f>
        <v>0</v>
      </c>
      <c r="T189" s="15">
        <f ca="1">SUMIFS(historico_incidencia_concello[[Ajuste]:[Ajuste]],historico_incidencia_concello[[NOME]:[NOME]],$B189,historico_incidencia_concello[[Fecha]:[Fecha]],T$4)</f>
        <v>0</v>
      </c>
      <c r="U189" s="15">
        <f ca="1">SUMIFS(historico_incidencia_concello[[Ajuste]:[Ajuste]],historico_incidencia_concello[[NOME]:[NOME]],$B189,historico_incidencia_concello[[Fecha]:[Fecha]],U$4)</f>
        <v>0</v>
      </c>
      <c r="V189" s="47">
        <f t="shared" ca="1" si="8"/>
        <v>0</v>
      </c>
      <c r="W189" s="29">
        <f t="shared" ca="1" si="9"/>
        <v>0</v>
      </c>
    </row>
    <row r="190" spans="1:23" x14ac:dyDescent="0.3">
      <c r="A190" s="8">
        <f>MATCH(B190,DatosConcello!C:C,0)</f>
        <v>227</v>
      </c>
      <c r="B190" s="8" t="s">
        <v>236</v>
      </c>
      <c r="C190" s="9" t="s">
        <v>452</v>
      </c>
      <c r="D190" s="9" t="s">
        <v>452</v>
      </c>
      <c r="E190" s="10">
        <v>619</v>
      </c>
      <c r="F190" s="21">
        <f t="shared" ca="1" si="7"/>
        <v>227</v>
      </c>
      <c r="G190" s="15">
        <f ca="1">SUMIFS(historico_incidencia_concello[[Ajuste]:[Ajuste]],historico_incidencia_concello[[NOME]:[NOME]],$B190,historico_incidencia_concello[[Fecha]:[Fecha]],G$4)</f>
        <v>0</v>
      </c>
      <c r="H190" s="15">
        <f ca="1">SUMIFS(historico_incidencia_concello[[Ajuste]:[Ajuste]],historico_incidencia_concello[[NOME]:[NOME]],$B190,historico_incidencia_concello[[Fecha]:[Fecha]],H$4)</f>
        <v>0</v>
      </c>
      <c r="I190" s="15">
        <f ca="1">SUMIFS(historico_incidencia_concello[[Ajuste]:[Ajuste]],historico_incidencia_concello[[NOME]:[NOME]],$B190,historico_incidencia_concello[[Fecha]:[Fecha]],I$4)</f>
        <v>0</v>
      </c>
      <c r="J190" s="15">
        <f ca="1">SUMIFS(historico_incidencia_concello[[Ajuste]:[Ajuste]],historico_incidencia_concello[[NOME]:[NOME]],$B190,historico_incidencia_concello[[Fecha]:[Fecha]],J$4)</f>
        <v>0</v>
      </c>
      <c r="K190" s="15">
        <f ca="1">SUMIFS(historico_incidencia_concello[[Ajuste]:[Ajuste]],historico_incidencia_concello[[NOME]:[NOME]],$B190,historico_incidencia_concello[[Fecha]:[Fecha]],K$4)</f>
        <v>0</v>
      </c>
      <c r="L190" s="15">
        <f ca="1">SUMIFS(historico_incidencia_concello[[Ajuste]:[Ajuste]],historico_incidencia_concello[[NOME]:[NOME]],$B190,historico_incidencia_concello[[Fecha]:[Fecha]],L$4)</f>
        <v>0</v>
      </c>
      <c r="M190" s="15">
        <f ca="1">SUMIFS(historico_incidencia_concello[[Ajuste]:[Ajuste]],historico_incidencia_concello[[NOME]:[NOME]],$B190,historico_incidencia_concello[[Fecha]:[Fecha]],M$4)</f>
        <v>0</v>
      </c>
      <c r="N190" s="15">
        <f ca="1">SUMIFS(historico_incidencia_concello[[Ajuste]:[Ajuste]],historico_incidencia_concello[[NOME]:[NOME]],$B190,historico_incidencia_concello[[Fecha]:[Fecha]],N$4)</f>
        <v>0</v>
      </c>
      <c r="O190" s="15">
        <f ca="1">SUMIFS(historico_incidencia_concello[[Ajuste]:[Ajuste]],historico_incidencia_concello[[NOME]:[NOME]],$B190,historico_incidencia_concello[[Fecha]:[Fecha]],O$4)</f>
        <v>0</v>
      </c>
      <c r="P190" s="15">
        <f ca="1">SUMIFS(historico_incidencia_concello[[Ajuste]:[Ajuste]],historico_incidencia_concello[[NOME]:[NOME]],$B190,historico_incidencia_concello[[Fecha]:[Fecha]],P$4)</f>
        <v>0</v>
      </c>
      <c r="Q190" s="15">
        <f ca="1">SUMIFS(historico_incidencia_concello[[Ajuste]:[Ajuste]],historico_incidencia_concello[[NOME]:[NOME]],$B190,historico_incidencia_concello[[Fecha]:[Fecha]],Q$4)</f>
        <v>0</v>
      </c>
      <c r="R190" s="15">
        <f ca="1">SUMIFS(historico_incidencia_concello[[Ajuste]:[Ajuste]],historico_incidencia_concello[[NOME]:[NOME]],$B190,historico_incidencia_concello[[Fecha]:[Fecha]],R$4)</f>
        <v>0</v>
      </c>
      <c r="S190" s="15">
        <f ca="1">SUMIFS(historico_incidencia_concello[[Ajuste]:[Ajuste]],historico_incidencia_concello[[NOME]:[NOME]],$B190,historico_incidencia_concello[[Fecha]:[Fecha]],S$4)</f>
        <v>0</v>
      </c>
      <c r="T190" s="15">
        <f ca="1">SUMIFS(historico_incidencia_concello[[Ajuste]:[Ajuste]],historico_incidencia_concello[[NOME]:[NOME]],$B190,historico_incidencia_concello[[Fecha]:[Fecha]],T$4)</f>
        <v>0</v>
      </c>
      <c r="U190" s="15">
        <f ca="1">SUMIFS(historico_incidencia_concello[[Ajuste]:[Ajuste]],historico_incidencia_concello[[NOME]:[NOME]],$B190,historico_incidencia_concello[[Fecha]:[Fecha]],U$4)</f>
        <v>0</v>
      </c>
      <c r="V190" s="47">
        <f t="shared" ca="1" si="8"/>
        <v>0</v>
      </c>
      <c r="W190" s="28">
        <f t="shared" ca="1" si="9"/>
        <v>0</v>
      </c>
    </row>
    <row r="191" spans="1:23" x14ac:dyDescent="0.3">
      <c r="A191" s="11">
        <f>MATCH(B191,DatosConcello!C:C,0)</f>
        <v>228</v>
      </c>
      <c r="B191" s="11" t="s">
        <v>237</v>
      </c>
      <c r="C191" s="12" t="s">
        <v>452</v>
      </c>
      <c r="D191" s="12" t="s">
        <v>452</v>
      </c>
      <c r="E191" s="13">
        <v>1266</v>
      </c>
      <c r="F191" s="21">
        <f t="shared" ca="1" si="7"/>
        <v>227</v>
      </c>
      <c r="G191" s="15">
        <f ca="1">SUMIFS(historico_incidencia_concello[[Ajuste]:[Ajuste]],historico_incidencia_concello[[NOME]:[NOME]],$B191,historico_incidencia_concello[[Fecha]:[Fecha]],G$4)</f>
        <v>5</v>
      </c>
      <c r="H191" s="15">
        <f ca="1">SUMIFS(historico_incidencia_concello[[Ajuste]:[Ajuste]],historico_incidencia_concello[[NOME]:[NOME]],$B191,historico_incidencia_concello[[Fecha]:[Fecha]],H$4)</f>
        <v>5</v>
      </c>
      <c r="I191" s="15">
        <f ca="1">SUMIFS(historico_incidencia_concello[[Ajuste]:[Ajuste]],historico_incidencia_concello[[NOME]:[NOME]],$B191,historico_incidencia_concello[[Fecha]:[Fecha]],I$4)</f>
        <v>5</v>
      </c>
      <c r="J191" s="15">
        <f ca="1">SUMIFS(historico_incidencia_concello[[Ajuste]:[Ajuste]],historico_incidencia_concello[[NOME]:[NOME]],$B191,historico_incidencia_concello[[Fecha]:[Fecha]],J$4)</f>
        <v>5</v>
      </c>
      <c r="K191" s="15">
        <f ca="1">SUMIFS(historico_incidencia_concello[[Ajuste]:[Ajuste]],historico_incidencia_concello[[NOME]:[NOME]],$B191,historico_incidencia_concello[[Fecha]:[Fecha]],K$4)</f>
        <v>5</v>
      </c>
      <c r="L191" s="15">
        <f ca="1">SUMIFS(historico_incidencia_concello[[Ajuste]:[Ajuste]],historico_incidencia_concello[[NOME]:[NOME]],$B191,historico_incidencia_concello[[Fecha]:[Fecha]],L$4)</f>
        <v>5</v>
      </c>
      <c r="M191" s="15">
        <f ca="1">SUMIFS(historico_incidencia_concello[[Ajuste]:[Ajuste]],historico_incidencia_concello[[NOME]:[NOME]],$B191,historico_incidencia_concello[[Fecha]:[Fecha]],M$4)</f>
        <v>5</v>
      </c>
      <c r="N191" s="15">
        <f ca="1">SUMIFS(historico_incidencia_concello[[Ajuste]:[Ajuste]],historico_incidencia_concello[[NOME]:[NOME]],$B191,historico_incidencia_concello[[Fecha]:[Fecha]],N$4)</f>
        <v>5</v>
      </c>
      <c r="O191" s="15">
        <f ca="1">SUMIFS(historico_incidencia_concello[[Ajuste]:[Ajuste]],historico_incidencia_concello[[NOME]:[NOME]],$B191,historico_incidencia_concello[[Fecha]:[Fecha]],O$4)</f>
        <v>5</v>
      </c>
      <c r="P191" s="15">
        <f ca="1">SUMIFS(historico_incidencia_concello[[Ajuste]:[Ajuste]],historico_incidencia_concello[[NOME]:[NOME]],$B191,historico_incidencia_concello[[Fecha]:[Fecha]],P$4)</f>
        <v>0</v>
      </c>
      <c r="Q191" s="15">
        <f ca="1">SUMIFS(historico_incidencia_concello[[Ajuste]:[Ajuste]],historico_incidencia_concello[[NOME]:[NOME]],$B191,historico_incidencia_concello[[Fecha]:[Fecha]],Q$4)</f>
        <v>0</v>
      </c>
      <c r="R191" s="15">
        <f ca="1">SUMIFS(historico_incidencia_concello[[Ajuste]:[Ajuste]],historico_incidencia_concello[[NOME]:[NOME]],$B191,historico_incidencia_concello[[Fecha]:[Fecha]],R$4)</f>
        <v>0</v>
      </c>
      <c r="S191" s="15">
        <f ca="1">SUMIFS(historico_incidencia_concello[[Ajuste]:[Ajuste]],historico_incidencia_concello[[NOME]:[NOME]],$B191,historico_incidencia_concello[[Fecha]:[Fecha]],S$4)</f>
        <v>0</v>
      </c>
      <c r="T191" s="15">
        <f ca="1">SUMIFS(historico_incidencia_concello[[Ajuste]:[Ajuste]],historico_incidencia_concello[[NOME]:[NOME]],$B191,historico_incidencia_concello[[Fecha]:[Fecha]],T$4)</f>
        <v>0</v>
      </c>
      <c r="U191" s="15">
        <f ca="1">SUMIFS(historico_incidencia_concello[[Ajuste]:[Ajuste]],historico_incidencia_concello[[NOME]:[NOME]],$B191,historico_incidencia_concello[[Fecha]:[Fecha]],U$4)</f>
        <v>0</v>
      </c>
      <c r="V191" s="47">
        <f t="shared" ca="1" si="8"/>
        <v>0</v>
      </c>
      <c r="W191" s="29">
        <f t="shared" ca="1" si="9"/>
        <v>0</v>
      </c>
    </row>
    <row r="192" spans="1:23" x14ac:dyDescent="0.3">
      <c r="A192" s="8">
        <f>MATCH(B192,DatosConcello!C:C,0)</f>
        <v>229</v>
      </c>
      <c r="B192" s="8" t="s">
        <v>238</v>
      </c>
      <c r="C192" s="9" t="s">
        <v>452</v>
      </c>
      <c r="D192" s="9" t="s">
        <v>452</v>
      </c>
      <c r="E192" s="10">
        <v>1584</v>
      </c>
      <c r="F192" s="21">
        <f t="shared" ca="1" si="7"/>
        <v>227</v>
      </c>
      <c r="G192" s="15">
        <f ca="1">SUMIFS(historico_incidencia_concello[[Ajuste]:[Ajuste]],historico_incidencia_concello[[NOME]:[NOME]],$B192,historico_incidencia_concello[[Fecha]:[Fecha]],G$4)</f>
        <v>5</v>
      </c>
      <c r="H192" s="15">
        <f ca="1">SUMIFS(historico_incidencia_concello[[Ajuste]:[Ajuste]],historico_incidencia_concello[[NOME]:[NOME]],$B192,historico_incidencia_concello[[Fecha]:[Fecha]],H$4)</f>
        <v>5</v>
      </c>
      <c r="I192" s="15">
        <f ca="1">SUMIFS(historico_incidencia_concello[[Ajuste]:[Ajuste]],historico_incidencia_concello[[NOME]:[NOME]],$B192,historico_incidencia_concello[[Fecha]:[Fecha]],I$4)</f>
        <v>5</v>
      </c>
      <c r="J192" s="15">
        <f ca="1">SUMIFS(historico_incidencia_concello[[Ajuste]:[Ajuste]],historico_incidencia_concello[[NOME]:[NOME]],$B192,historico_incidencia_concello[[Fecha]:[Fecha]],J$4)</f>
        <v>5</v>
      </c>
      <c r="K192" s="15">
        <f ca="1">SUMIFS(historico_incidencia_concello[[Ajuste]:[Ajuste]],historico_incidencia_concello[[NOME]:[NOME]],$B192,historico_incidencia_concello[[Fecha]:[Fecha]],K$4)</f>
        <v>5</v>
      </c>
      <c r="L192" s="15">
        <f ca="1">SUMIFS(historico_incidencia_concello[[Ajuste]:[Ajuste]],historico_incidencia_concello[[NOME]:[NOME]],$B192,historico_incidencia_concello[[Fecha]:[Fecha]],L$4)</f>
        <v>5</v>
      </c>
      <c r="M192" s="15">
        <f ca="1">SUMIFS(historico_incidencia_concello[[Ajuste]:[Ajuste]],historico_incidencia_concello[[NOME]:[NOME]],$B192,historico_incidencia_concello[[Fecha]:[Fecha]],M$4)</f>
        <v>5</v>
      </c>
      <c r="N192" s="15">
        <f ca="1">SUMIFS(historico_incidencia_concello[[Ajuste]:[Ajuste]],historico_incidencia_concello[[NOME]:[NOME]],$B192,historico_incidencia_concello[[Fecha]:[Fecha]],N$4)</f>
        <v>5</v>
      </c>
      <c r="O192" s="15">
        <f ca="1">SUMIFS(historico_incidencia_concello[[Ajuste]:[Ajuste]],historico_incidencia_concello[[NOME]:[NOME]],$B192,historico_incidencia_concello[[Fecha]:[Fecha]],O$4)</f>
        <v>0</v>
      </c>
      <c r="P192" s="15">
        <f ca="1">SUMIFS(historico_incidencia_concello[[Ajuste]:[Ajuste]],historico_incidencia_concello[[NOME]:[NOME]],$B192,historico_incidencia_concello[[Fecha]:[Fecha]],P$4)</f>
        <v>0</v>
      </c>
      <c r="Q192" s="15">
        <f ca="1">SUMIFS(historico_incidencia_concello[[Ajuste]:[Ajuste]],historico_incidencia_concello[[NOME]:[NOME]],$B192,historico_incidencia_concello[[Fecha]:[Fecha]],Q$4)</f>
        <v>0</v>
      </c>
      <c r="R192" s="15">
        <f ca="1">SUMIFS(historico_incidencia_concello[[Ajuste]:[Ajuste]],historico_incidencia_concello[[NOME]:[NOME]],$B192,historico_incidencia_concello[[Fecha]:[Fecha]],R$4)</f>
        <v>0</v>
      </c>
      <c r="S192" s="15">
        <f ca="1">SUMIFS(historico_incidencia_concello[[Ajuste]:[Ajuste]],historico_incidencia_concello[[NOME]:[NOME]],$B192,historico_incidencia_concello[[Fecha]:[Fecha]],S$4)</f>
        <v>0</v>
      </c>
      <c r="T192" s="15">
        <f ca="1">SUMIFS(historico_incidencia_concello[[Ajuste]:[Ajuste]],historico_incidencia_concello[[NOME]:[NOME]],$B192,historico_incidencia_concello[[Fecha]:[Fecha]],T$4)</f>
        <v>0</v>
      </c>
      <c r="U192" s="15">
        <f ca="1">SUMIFS(historico_incidencia_concello[[Ajuste]:[Ajuste]],historico_incidencia_concello[[NOME]:[NOME]],$B192,historico_incidencia_concello[[Fecha]:[Fecha]],U$4)</f>
        <v>0</v>
      </c>
      <c r="V192" s="47">
        <f t="shared" ca="1" si="8"/>
        <v>0</v>
      </c>
      <c r="W192" s="28">
        <f t="shared" ca="1" si="9"/>
        <v>0</v>
      </c>
    </row>
    <row r="193" spans="1:23" x14ac:dyDescent="0.3">
      <c r="A193" s="11">
        <f>MATCH(B193,DatosConcello!C:C,0)</f>
        <v>230</v>
      </c>
      <c r="B193" s="11" t="s">
        <v>239</v>
      </c>
      <c r="C193" s="12" t="s">
        <v>452</v>
      </c>
      <c r="D193" s="12" t="s">
        <v>452</v>
      </c>
      <c r="E193" s="13">
        <v>5024</v>
      </c>
      <c r="F193" s="21">
        <f t="shared" ca="1" si="7"/>
        <v>96</v>
      </c>
      <c r="G193" s="15">
        <f ca="1">SUMIFS(historico_incidencia_concello[[Ajuste]:[Ajuste]],historico_incidencia_concello[[NOME]:[NOME]],$B193,historico_incidencia_concello[[Fecha]:[Fecha]],G$4)</f>
        <v>22</v>
      </c>
      <c r="H193" s="15">
        <f ca="1">SUMIFS(historico_incidencia_concello[[Ajuste]:[Ajuste]],historico_incidencia_concello[[NOME]:[NOME]],$B193,historico_incidencia_concello[[Fecha]:[Fecha]],H$4)</f>
        <v>20</v>
      </c>
      <c r="I193" s="15">
        <f ca="1">SUMIFS(historico_incidencia_concello[[Ajuste]:[Ajuste]],historico_incidencia_concello[[NOME]:[NOME]],$B193,historico_incidencia_concello[[Fecha]:[Fecha]],I$4)</f>
        <v>21</v>
      </c>
      <c r="J193" s="15">
        <f ca="1">SUMIFS(historico_incidencia_concello[[Ajuste]:[Ajuste]],historico_incidencia_concello[[NOME]:[NOME]],$B193,historico_incidencia_concello[[Fecha]:[Fecha]],J$4)</f>
        <v>20</v>
      </c>
      <c r="K193" s="15">
        <f ca="1">SUMIFS(historico_incidencia_concello[[Ajuste]:[Ajuste]],historico_incidencia_concello[[NOME]:[NOME]],$B193,historico_incidencia_concello[[Fecha]:[Fecha]],K$4)</f>
        <v>21</v>
      </c>
      <c r="L193" s="15">
        <f ca="1">SUMIFS(historico_incidencia_concello[[Ajuste]:[Ajuste]],historico_incidencia_concello[[NOME]:[NOME]],$B193,historico_incidencia_concello[[Fecha]:[Fecha]],L$4)</f>
        <v>19</v>
      </c>
      <c r="M193" s="15">
        <f ca="1">SUMIFS(historico_incidencia_concello[[Ajuste]:[Ajuste]],historico_incidencia_concello[[NOME]:[NOME]],$B193,historico_incidencia_concello[[Fecha]:[Fecha]],M$4)</f>
        <v>19</v>
      </c>
      <c r="N193" s="15">
        <f ca="1">SUMIFS(historico_incidencia_concello[[Ajuste]:[Ajuste]],historico_incidencia_concello[[NOME]:[NOME]],$B193,historico_incidencia_concello[[Fecha]:[Fecha]],N$4)</f>
        <v>19</v>
      </c>
      <c r="O193" s="15">
        <f ca="1">SUMIFS(historico_incidencia_concello[[Ajuste]:[Ajuste]],historico_incidencia_concello[[NOME]:[NOME]],$B193,historico_incidencia_concello[[Fecha]:[Fecha]],O$4)</f>
        <v>15</v>
      </c>
      <c r="P193" s="15">
        <f ca="1">SUMIFS(historico_incidencia_concello[[Ajuste]:[Ajuste]],historico_incidencia_concello[[NOME]:[NOME]],$B193,historico_incidencia_concello[[Fecha]:[Fecha]],P$4)</f>
        <v>14</v>
      </c>
      <c r="Q193" s="15">
        <f ca="1">SUMIFS(historico_incidencia_concello[[Ajuste]:[Ajuste]],historico_incidencia_concello[[NOME]:[NOME]],$B193,historico_incidencia_concello[[Fecha]:[Fecha]],Q$4)</f>
        <v>11</v>
      </c>
      <c r="R193" s="15">
        <f ca="1">SUMIFS(historico_incidencia_concello[[Ajuste]:[Ajuste]],historico_incidencia_concello[[NOME]:[NOME]],$B193,historico_incidencia_concello[[Fecha]:[Fecha]],R$4)</f>
        <v>5</v>
      </c>
      <c r="S193" s="15">
        <f ca="1">SUMIFS(historico_incidencia_concello[[Ajuste]:[Ajuste]],historico_incidencia_concello[[NOME]:[NOME]],$B193,historico_incidencia_concello[[Fecha]:[Fecha]],S$4)</f>
        <v>5</v>
      </c>
      <c r="T193" s="15">
        <f ca="1">SUMIFS(historico_incidencia_concello[[Ajuste]:[Ajuste]],historico_incidencia_concello[[NOME]:[NOME]],$B193,historico_incidencia_concello[[Fecha]:[Fecha]],T$4)</f>
        <v>5</v>
      </c>
      <c r="U193" s="15">
        <f ca="1">SUMIFS(historico_incidencia_concello[[Ajuste]:[Ajuste]],historico_incidencia_concello[[NOME]:[NOME]],$B193,historico_incidencia_concello[[Fecha]:[Fecha]],U$4)</f>
        <v>5</v>
      </c>
      <c r="V193" s="47">
        <f t="shared" ca="1" si="8"/>
        <v>0</v>
      </c>
      <c r="W193" s="29">
        <f t="shared" ca="1" si="9"/>
        <v>0.58333333333333337</v>
      </c>
    </row>
    <row r="194" spans="1:23" x14ac:dyDescent="0.3">
      <c r="A194" s="8">
        <f>MATCH(B194,DatosConcello!C:C,0)</f>
        <v>232</v>
      </c>
      <c r="B194" s="8" t="s">
        <v>241</v>
      </c>
      <c r="C194" s="9" t="s">
        <v>452</v>
      </c>
      <c r="D194" s="9" t="s">
        <v>452</v>
      </c>
      <c r="E194" s="10">
        <v>1516</v>
      </c>
      <c r="F194" s="21">
        <f t="shared" ca="1" si="7"/>
        <v>96</v>
      </c>
      <c r="G194" s="15">
        <f ca="1">SUMIFS(historico_incidencia_concello[[Ajuste]:[Ajuste]],historico_incidencia_concello[[NOME]:[NOME]],$B194,historico_incidencia_concello[[Fecha]:[Fecha]],G$4)</f>
        <v>0</v>
      </c>
      <c r="H194" s="15">
        <f ca="1">SUMIFS(historico_incidencia_concello[[Ajuste]:[Ajuste]],historico_incidencia_concello[[NOME]:[NOME]],$B194,historico_incidencia_concello[[Fecha]:[Fecha]],H$4)</f>
        <v>0</v>
      </c>
      <c r="I194" s="15">
        <f ca="1">SUMIFS(historico_incidencia_concello[[Ajuste]:[Ajuste]],historico_incidencia_concello[[NOME]:[NOME]],$B194,historico_incidencia_concello[[Fecha]:[Fecha]],I$4)</f>
        <v>5</v>
      </c>
      <c r="J194" s="15">
        <f ca="1">SUMIFS(historico_incidencia_concello[[Ajuste]:[Ajuste]],historico_incidencia_concello[[NOME]:[NOME]],$B194,historico_incidencia_concello[[Fecha]:[Fecha]],J$4)</f>
        <v>5</v>
      </c>
      <c r="K194" s="15">
        <f ca="1">SUMIFS(historico_incidencia_concello[[Ajuste]:[Ajuste]],historico_incidencia_concello[[NOME]:[NOME]],$B194,historico_incidencia_concello[[Fecha]:[Fecha]],K$4)</f>
        <v>5</v>
      </c>
      <c r="L194" s="15">
        <f ca="1">SUMIFS(historico_incidencia_concello[[Ajuste]:[Ajuste]],historico_incidencia_concello[[NOME]:[NOME]],$B194,historico_incidencia_concello[[Fecha]:[Fecha]],L$4)</f>
        <v>5</v>
      </c>
      <c r="M194" s="15">
        <f ca="1">SUMIFS(historico_incidencia_concello[[Ajuste]:[Ajuste]],historico_incidencia_concello[[NOME]:[NOME]],$B194,historico_incidencia_concello[[Fecha]:[Fecha]],M$4)</f>
        <v>5</v>
      </c>
      <c r="N194" s="15">
        <f ca="1">SUMIFS(historico_incidencia_concello[[Ajuste]:[Ajuste]],historico_incidencia_concello[[NOME]:[NOME]],$B194,historico_incidencia_concello[[Fecha]:[Fecha]],N$4)</f>
        <v>5</v>
      </c>
      <c r="O194" s="15">
        <f ca="1">SUMIFS(historico_incidencia_concello[[Ajuste]:[Ajuste]],historico_incidencia_concello[[NOME]:[NOME]],$B194,historico_incidencia_concello[[Fecha]:[Fecha]],O$4)</f>
        <v>5</v>
      </c>
      <c r="P194" s="15">
        <f ca="1">SUMIFS(historico_incidencia_concello[[Ajuste]:[Ajuste]],historico_incidencia_concello[[NOME]:[NOME]],$B194,historico_incidencia_concello[[Fecha]:[Fecha]],P$4)</f>
        <v>5</v>
      </c>
      <c r="Q194" s="15">
        <f ca="1">SUMIFS(historico_incidencia_concello[[Ajuste]:[Ajuste]],historico_incidencia_concello[[NOME]:[NOME]],$B194,historico_incidencia_concello[[Fecha]:[Fecha]],Q$4)</f>
        <v>5</v>
      </c>
      <c r="R194" s="15">
        <f ca="1">SUMIFS(historico_incidencia_concello[[Ajuste]:[Ajuste]],historico_incidencia_concello[[NOME]:[NOME]],$B194,historico_incidencia_concello[[Fecha]:[Fecha]],R$4)</f>
        <v>5</v>
      </c>
      <c r="S194" s="15">
        <f ca="1">SUMIFS(historico_incidencia_concello[[Ajuste]:[Ajuste]],historico_incidencia_concello[[NOME]:[NOME]],$B194,historico_incidencia_concello[[Fecha]:[Fecha]],S$4)</f>
        <v>5</v>
      </c>
      <c r="T194" s="15">
        <f ca="1">SUMIFS(historico_incidencia_concello[[Ajuste]:[Ajuste]],historico_incidencia_concello[[NOME]:[NOME]],$B194,historico_incidencia_concello[[Fecha]:[Fecha]],T$4)</f>
        <v>5</v>
      </c>
      <c r="U194" s="15">
        <f ca="1">SUMIFS(historico_incidencia_concello[[Ajuste]:[Ajuste]],historico_incidencia_concello[[NOME]:[NOME]],$B194,historico_incidencia_concello[[Fecha]:[Fecha]],U$4)</f>
        <v>5</v>
      </c>
      <c r="V194" s="47">
        <f t="shared" ca="1" si="8"/>
        <v>0</v>
      </c>
      <c r="W194" s="28">
        <f t="shared" ca="1" si="9"/>
        <v>1</v>
      </c>
    </row>
    <row r="195" spans="1:23" x14ac:dyDescent="0.3">
      <c r="A195" s="11">
        <f>MATCH(B195,DatosConcello!C:C,0)</f>
        <v>233</v>
      </c>
      <c r="B195" s="11" t="s">
        <v>242</v>
      </c>
      <c r="C195" s="12" t="s">
        <v>452</v>
      </c>
      <c r="D195" s="12" t="s">
        <v>452</v>
      </c>
      <c r="E195" s="13">
        <v>4314</v>
      </c>
      <c r="F195" s="21">
        <f t="shared" ca="1" si="7"/>
        <v>66</v>
      </c>
      <c r="G195" s="15">
        <f ca="1">SUMIFS(historico_incidencia_concello[[Ajuste]:[Ajuste]],historico_incidencia_concello[[NOME]:[NOME]],$B195,historico_incidencia_concello[[Fecha]:[Fecha]],G$4)</f>
        <v>25</v>
      </c>
      <c r="H195" s="15">
        <f ca="1">SUMIFS(historico_incidencia_concello[[Ajuste]:[Ajuste]],historico_incidencia_concello[[NOME]:[NOME]],$B195,historico_incidencia_concello[[Fecha]:[Fecha]],H$4)</f>
        <v>25</v>
      </c>
      <c r="I195" s="15">
        <f ca="1">SUMIFS(historico_incidencia_concello[[Ajuste]:[Ajuste]],historico_incidencia_concello[[NOME]:[NOME]],$B195,historico_incidencia_concello[[Fecha]:[Fecha]],I$4)</f>
        <v>26</v>
      </c>
      <c r="J195" s="15">
        <f ca="1">SUMIFS(historico_incidencia_concello[[Ajuste]:[Ajuste]],historico_incidencia_concello[[NOME]:[NOME]],$B195,historico_incidencia_concello[[Fecha]:[Fecha]],J$4)</f>
        <v>29</v>
      </c>
      <c r="K195" s="15">
        <f ca="1">SUMIFS(historico_incidencia_concello[[Ajuste]:[Ajuste]],historico_incidencia_concello[[NOME]:[NOME]],$B195,historico_incidencia_concello[[Fecha]:[Fecha]],K$4)</f>
        <v>29</v>
      </c>
      <c r="L195" s="15">
        <f ca="1">SUMIFS(historico_incidencia_concello[[Ajuste]:[Ajuste]],historico_incidencia_concello[[NOME]:[NOME]],$B195,historico_incidencia_concello[[Fecha]:[Fecha]],L$4)</f>
        <v>29</v>
      </c>
      <c r="M195" s="15">
        <f ca="1">SUMIFS(historico_incidencia_concello[[Ajuste]:[Ajuste]],historico_incidencia_concello[[NOME]:[NOME]],$B195,historico_incidencia_concello[[Fecha]:[Fecha]],M$4)</f>
        <v>29</v>
      </c>
      <c r="N195" s="15">
        <f ca="1">SUMIFS(historico_incidencia_concello[[Ajuste]:[Ajuste]],historico_incidencia_concello[[NOME]:[NOME]],$B195,historico_incidencia_concello[[Fecha]:[Fecha]],N$4)</f>
        <v>28</v>
      </c>
      <c r="O195" s="15">
        <f ca="1">SUMIFS(historico_incidencia_concello[[Ajuste]:[Ajuste]],historico_incidencia_concello[[NOME]:[NOME]],$B195,historico_incidencia_concello[[Fecha]:[Fecha]],O$4)</f>
        <v>25</v>
      </c>
      <c r="P195" s="15">
        <f ca="1">SUMIFS(historico_incidencia_concello[[Ajuste]:[Ajuste]],historico_incidencia_concello[[NOME]:[NOME]],$B195,historico_incidencia_concello[[Fecha]:[Fecha]],P$4)</f>
        <v>18</v>
      </c>
      <c r="Q195" s="15">
        <f ca="1">SUMIFS(historico_incidencia_concello[[Ajuste]:[Ajuste]],historico_incidencia_concello[[NOME]:[NOME]],$B195,historico_incidencia_concello[[Fecha]:[Fecha]],Q$4)</f>
        <v>18</v>
      </c>
      <c r="R195" s="15">
        <f ca="1">SUMIFS(historico_incidencia_concello[[Ajuste]:[Ajuste]],historico_incidencia_concello[[NOME]:[NOME]],$B195,historico_incidencia_concello[[Fecha]:[Fecha]],R$4)</f>
        <v>16</v>
      </c>
      <c r="S195" s="15">
        <f ca="1">SUMIFS(historico_incidencia_concello[[Ajuste]:[Ajuste]],historico_incidencia_concello[[NOME]:[NOME]],$B195,historico_incidencia_concello[[Fecha]:[Fecha]],S$4)</f>
        <v>15</v>
      </c>
      <c r="T195" s="15">
        <f ca="1">SUMIFS(historico_incidencia_concello[[Ajuste]:[Ajuste]],historico_incidencia_concello[[NOME]:[NOME]],$B195,historico_incidencia_concello[[Fecha]:[Fecha]],T$4)</f>
        <v>14</v>
      </c>
      <c r="U195" s="15">
        <f ca="1">SUMIFS(historico_incidencia_concello[[Ajuste]:[Ajuste]],historico_incidencia_concello[[NOME]:[NOME]],$B195,historico_incidencia_concello[[Fecha]:[Fecha]],U$4)</f>
        <v>18</v>
      </c>
      <c r="V195" s="47">
        <f t="shared" ca="1" si="8"/>
        <v>0.2857142857142857</v>
      </c>
      <c r="W195" s="29">
        <f t="shared" ca="1" si="9"/>
        <v>1.0161290322580645</v>
      </c>
    </row>
    <row r="196" spans="1:23" x14ac:dyDescent="0.3">
      <c r="A196" s="8">
        <f>MATCH(B196,DatosConcello!C:C,0)</f>
        <v>234</v>
      </c>
      <c r="B196" s="8" t="s">
        <v>243</v>
      </c>
      <c r="C196" s="9" t="s">
        <v>452</v>
      </c>
      <c r="D196" s="9" t="s">
        <v>452</v>
      </c>
      <c r="E196" s="10">
        <v>1393</v>
      </c>
      <c r="F196" s="21">
        <f t="shared" ca="1" si="7"/>
        <v>227</v>
      </c>
      <c r="G196" s="15">
        <f ca="1">SUMIFS(historico_incidencia_concello[[Ajuste]:[Ajuste]],historico_incidencia_concello[[NOME]:[NOME]],$B196,historico_incidencia_concello[[Fecha]:[Fecha]],G$4)</f>
        <v>5</v>
      </c>
      <c r="H196" s="15">
        <f ca="1">SUMIFS(historico_incidencia_concello[[Ajuste]:[Ajuste]],historico_incidencia_concello[[NOME]:[NOME]],$B196,historico_incidencia_concello[[Fecha]:[Fecha]],H$4)</f>
        <v>5</v>
      </c>
      <c r="I196" s="15">
        <f ca="1">SUMIFS(historico_incidencia_concello[[Ajuste]:[Ajuste]],historico_incidencia_concello[[NOME]:[NOME]],$B196,historico_incidencia_concello[[Fecha]:[Fecha]],I$4)</f>
        <v>5</v>
      </c>
      <c r="J196" s="15">
        <f ca="1">SUMIFS(historico_incidencia_concello[[Ajuste]:[Ajuste]],historico_incidencia_concello[[NOME]:[NOME]],$B196,historico_incidencia_concello[[Fecha]:[Fecha]],J$4)</f>
        <v>5</v>
      </c>
      <c r="K196" s="15">
        <f ca="1">SUMIFS(historico_incidencia_concello[[Ajuste]:[Ajuste]],historico_incidencia_concello[[NOME]:[NOME]],$B196,historico_incidencia_concello[[Fecha]:[Fecha]],K$4)</f>
        <v>5</v>
      </c>
      <c r="L196" s="15">
        <f ca="1">SUMIFS(historico_incidencia_concello[[Ajuste]:[Ajuste]],historico_incidencia_concello[[NOME]:[NOME]],$B196,historico_incidencia_concello[[Fecha]:[Fecha]],L$4)</f>
        <v>5</v>
      </c>
      <c r="M196" s="15">
        <f ca="1">SUMIFS(historico_incidencia_concello[[Ajuste]:[Ajuste]],historico_incidencia_concello[[NOME]:[NOME]],$B196,historico_incidencia_concello[[Fecha]:[Fecha]],M$4)</f>
        <v>5</v>
      </c>
      <c r="N196" s="15">
        <f ca="1">SUMIFS(historico_incidencia_concello[[Ajuste]:[Ajuste]],historico_incidencia_concello[[NOME]:[NOME]],$B196,historico_incidencia_concello[[Fecha]:[Fecha]],N$4)</f>
        <v>5</v>
      </c>
      <c r="O196" s="15">
        <f ca="1">SUMIFS(historico_incidencia_concello[[Ajuste]:[Ajuste]],historico_incidencia_concello[[NOME]:[NOME]],$B196,historico_incidencia_concello[[Fecha]:[Fecha]],O$4)</f>
        <v>5</v>
      </c>
      <c r="P196" s="15">
        <f ca="1">SUMIFS(historico_incidencia_concello[[Ajuste]:[Ajuste]],historico_incidencia_concello[[NOME]:[NOME]],$B196,historico_incidencia_concello[[Fecha]:[Fecha]],P$4)</f>
        <v>5</v>
      </c>
      <c r="Q196" s="15">
        <f ca="1">SUMIFS(historico_incidencia_concello[[Ajuste]:[Ajuste]],historico_incidencia_concello[[NOME]:[NOME]],$B196,historico_incidencia_concello[[Fecha]:[Fecha]],Q$4)</f>
        <v>5</v>
      </c>
      <c r="R196" s="15">
        <f ca="1">SUMIFS(historico_incidencia_concello[[Ajuste]:[Ajuste]],historico_incidencia_concello[[NOME]:[NOME]],$B196,historico_incidencia_concello[[Fecha]:[Fecha]],R$4)</f>
        <v>5</v>
      </c>
      <c r="S196" s="15">
        <f ca="1">SUMIFS(historico_incidencia_concello[[Ajuste]:[Ajuste]],historico_incidencia_concello[[NOME]:[NOME]],$B196,historico_incidencia_concello[[Fecha]:[Fecha]],S$4)</f>
        <v>5</v>
      </c>
      <c r="T196" s="15">
        <f ca="1">SUMIFS(historico_incidencia_concello[[Ajuste]:[Ajuste]],historico_incidencia_concello[[NOME]:[NOME]],$B196,historico_incidencia_concello[[Fecha]:[Fecha]],T$4)</f>
        <v>0</v>
      </c>
      <c r="U196" s="15">
        <f ca="1">SUMIFS(historico_incidencia_concello[[Ajuste]:[Ajuste]],historico_incidencia_concello[[NOME]:[NOME]],$B196,historico_incidencia_concello[[Fecha]:[Fecha]],U$4)</f>
        <v>0</v>
      </c>
      <c r="V196" s="47">
        <f t="shared" ca="1" si="8"/>
        <v>0</v>
      </c>
      <c r="W196" s="28">
        <f t="shared" ca="1" si="9"/>
        <v>0</v>
      </c>
    </row>
    <row r="197" spans="1:23" x14ac:dyDescent="0.3">
      <c r="A197" s="11">
        <f>MATCH(B197,DatosConcello!C:C,0)</f>
        <v>235</v>
      </c>
      <c r="B197" s="11" t="s">
        <v>244</v>
      </c>
      <c r="C197" s="12" t="s">
        <v>452</v>
      </c>
      <c r="D197" s="12" t="s">
        <v>452</v>
      </c>
      <c r="E197" s="13">
        <v>1089</v>
      </c>
      <c r="F197" s="21">
        <f t="shared" ca="1" si="7"/>
        <v>227</v>
      </c>
      <c r="G197" s="15">
        <f ca="1">SUMIFS(historico_incidencia_concello[[Ajuste]:[Ajuste]],historico_incidencia_concello[[NOME]:[NOME]],$B197,historico_incidencia_concello[[Fecha]:[Fecha]],G$4)</f>
        <v>0</v>
      </c>
      <c r="H197" s="15">
        <f ca="1">SUMIFS(historico_incidencia_concello[[Ajuste]:[Ajuste]],historico_incidencia_concello[[NOME]:[NOME]],$B197,historico_incidencia_concello[[Fecha]:[Fecha]],H$4)</f>
        <v>0</v>
      </c>
      <c r="I197" s="15">
        <f ca="1">SUMIFS(historico_incidencia_concello[[Ajuste]:[Ajuste]],historico_incidencia_concello[[NOME]:[NOME]],$B197,historico_incidencia_concello[[Fecha]:[Fecha]],I$4)</f>
        <v>0</v>
      </c>
      <c r="J197" s="15">
        <f ca="1">SUMIFS(historico_incidencia_concello[[Ajuste]:[Ajuste]],historico_incidencia_concello[[NOME]:[NOME]],$B197,historico_incidencia_concello[[Fecha]:[Fecha]],J$4)</f>
        <v>0</v>
      </c>
      <c r="K197" s="15">
        <f ca="1">SUMIFS(historico_incidencia_concello[[Ajuste]:[Ajuste]],historico_incidencia_concello[[NOME]:[NOME]],$B197,historico_incidencia_concello[[Fecha]:[Fecha]],K$4)</f>
        <v>0</v>
      </c>
      <c r="L197" s="15">
        <f ca="1">SUMIFS(historico_incidencia_concello[[Ajuste]:[Ajuste]],historico_incidencia_concello[[NOME]:[NOME]],$B197,historico_incidencia_concello[[Fecha]:[Fecha]],L$4)</f>
        <v>0</v>
      </c>
      <c r="M197" s="15">
        <f ca="1">SUMIFS(historico_incidencia_concello[[Ajuste]:[Ajuste]],historico_incidencia_concello[[NOME]:[NOME]],$B197,historico_incidencia_concello[[Fecha]:[Fecha]],M$4)</f>
        <v>0</v>
      </c>
      <c r="N197" s="15">
        <f ca="1">SUMIFS(historico_incidencia_concello[[Ajuste]:[Ajuste]],historico_incidencia_concello[[NOME]:[NOME]],$B197,historico_incidencia_concello[[Fecha]:[Fecha]],N$4)</f>
        <v>0</v>
      </c>
      <c r="O197" s="15">
        <f ca="1">SUMIFS(historico_incidencia_concello[[Ajuste]:[Ajuste]],historico_incidencia_concello[[NOME]:[NOME]],$B197,historico_incidencia_concello[[Fecha]:[Fecha]],O$4)</f>
        <v>0</v>
      </c>
      <c r="P197" s="15">
        <f ca="1">SUMIFS(historico_incidencia_concello[[Ajuste]:[Ajuste]],historico_incidencia_concello[[NOME]:[NOME]],$B197,historico_incidencia_concello[[Fecha]:[Fecha]],P$4)</f>
        <v>0</v>
      </c>
      <c r="Q197" s="15">
        <f ca="1">SUMIFS(historico_incidencia_concello[[Ajuste]:[Ajuste]],historico_incidencia_concello[[NOME]:[NOME]],$B197,historico_incidencia_concello[[Fecha]:[Fecha]],Q$4)</f>
        <v>0</v>
      </c>
      <c r="R197" s="15">
        <f ca="1">SUMIFS(historico_incidencia_concello[[Ajuste]:[Ajuste]],historico_incidencia_concello[[NOME]:[NOME]],$B197,historico_incidencia_concello[[Fecha]:[Fecha]],R$4)</f>
        <v>0</v>
      </c>
      <c r="S197" s="15">
        <f ca="1">SUMIFS(historico_incidencia_concello[[Ajuste]:[Ajuste]],historico_incidencia_concello[[NOME]:[NOME]],$B197,historico_incidencia_concello[[Fecha]:[Fecha]],S$4)</f>
        <v>0</v>
      </c>
      <c r="T197" s="15">
        <f ca="1">SUMIFS(historico_incidencia_concello[[Ajuste]:[Ajuste]],historico_incidencia_concello[[NOME]:[NOME]],$B197,historico_incidencia_concello[[Fecha]:[Fecha]],T$4)</f>
        <v>0</v>
      </c>
      <c r="U197" s="15">
        <f ca="1">SUMIFS(historico_incidencia_concello[[Ajuste]:[Ajuste]],historico_incidencia_concello[[NOME]:[NOME]],$B197,historico_incidencia_concello[[Fecha]:[Fecha]],U$4)</f>
        <v>0</v>
      </c>
      <c r="V197" s="47">
        <f t="shared" ca="1" si="8"/>
        <v>0</v>
      </c>
      <c r="W197" s="29">
        <f t="shared" ca="1" si="9"/>
        <v>0</v>
      </c>
    </row>
    <row r="198" spans="1:23" x14ac:dyDescent="0.3">
      <c r="A198" s="8">
        <f>MATCH(B198,DatosConcello!C:C,0)</f>
        <v>236</v>
      </c>
      <c r="B198" s="8" t="s">
        <v>245</v>
      </c>
      <c r="C198" s="9" t="s">
        <v>452</v>
      </c>
      <c r="D198" s="9" t="s">
        <v>452</v>
      </c>
      <c r="E198" s="10">
        <v>5405</v>
      </c>
      <c r="F198" s="21">
        <f t="shared" ref="F198:F261" ca="1" si="10">_xlfn.RANK.EQ(U198,U$5:U$317)</f>
        <v>96</v>
      </c>
      <c r="G198" s="15">
        <f ca="1">SUMIFS(historico_incidencia_concello[[Ajuste]:[Ajuste]],historico_incidencia_concello[[NOME]:[NOME]],$B198,historico_incidencia_concello[[Fecha]:[Fecha]],G$4)</f>
        <v>5</v>
      </c>
      <c r="H198" s="15">
        <f ca="1">SUMIFS(historico_incidencia_concello[[Ajuste]:[Ajuste]],historico_incidencia_concello[[NOME]:[NOME]],$B198,historico_incidencia_concello[[Fecha]:[Fecha]],H$4)</f>
        <v>5</v>
      </c>
      <c r="I198" s="15">
        <f ca="1">SUMIFS(historico_incidencia_concello[[Ajuste]:[Ajuste]],historico_incidencia_concello[[NOME]:[NOME]],$B198,historico_incidencia_concello[[Fecha]:[Fecha]],I$4)</f>
        <v>5</v>
      </c>
      <c r="J198" s="15">
        <f ca="1">SUMIFS(historico_incidencia_concello[[Ajuste]:[Ajuste]],historico_incidencia_concello[[NOME]:[NOME]],$B198,historico_incidencia_concello[[Fecha]:[Fecha]],J$4)</f>
        <v>5</v>
      </c>
      <c r="K198" s="15">
        <f ca="1">SUMIFS(historico_incidencia_concello[[Ajuste]:[Ajuste]],historico_incidencia_concello[[NOME]:[NOME]],$B198,historico_incidencia_concello[[Fecha]:[Fecha]],K$4)</f>
        <v>5</v>
      </c>
      <c r="L198" s="15">
        <f ca="1">SUMIFS(historico_incidencia_concello[[Ajuste]:[Ajuste]],historico_incidencia_concello[[NOME]:[NOME]],$B198,historico_incidencia_concello[[Fecha]:[Fecha]],L$4)</f>
        <v>0</v>
      </c>
      <c r="M198" s="15">
        <f ca="1">SUMIFS(historico_incidencia_concello[[Ajuste]:[Ajuste]],historico_incidencia_concello[[NOME]:[NOME]],$B198,historico_incidencia_concello[[Fecha]:[Fecha]],M$4)</f>
        <v>0</v>
      </c>
      <c r="N198" s="15">
        <f ca="1">SUMIFS(historico_incidencia_concello[[Ajuste]:[Ajuste]],historico_incidencia_concello[[NOME]:[NOME]],$B198,historico_incidencia_concello[[Fecha]:[Fecha]],N$4)</f>
        <v>0</v>
      </c>
      <c r="O198" s="15">
        <f ca="1">SUMIFS(historico_incidencia_concello[[Ajuste]:[Ajuste]],historico_incidencia_concello[[NOME]:[NOME]],$B198,historico_incidencia_concello[[Fecha]:[Fecha]],O$4)</f>
        <v>0</v>
      </c>
      <c r="P198" s="15">
        <f ca="1">SUMIFS(historico_incidencia_concello[[Ajuste]:[Ajuste]],historico_incidencia_concello[[NOME]:[NOME]],$B198,historico_incidencia_concello[[Fecha]:[Fecha]],P$4)</f>
        <v>0</v>
      </c>
      <c r="Q198" s="15">
        <f ca="1">SUMIFS(historico_incidencia_concello[[Ajuste]:[Ajuste]],historico_incidencia_concello[[NOME]:[NOME]],$B198,historico_incidencia_concello[[Fecha]:[Fecha]],Q$4)</f>
        <v>0</v>
      </c>
      <c r="R198" s="15">
        <f ca="1">SUMIFS(historico_incidencia_concello[[Ajuste]:[Ajuste]],historico_incidencia_concello[[NOME]:[NOME]],$B198,historico_incidencia_concello[[Fecha]:[Fecha]],R$4)</f>
        <v>5</v>
      </c>
      <c r="S198" s="15">
        <f ca="1">SUMIFS(historico_incidencia_concello[[Ajuste]:[Ajuste]],historico_incidencia_concello[[NOME]:[NOME]],$B198,historico_incidencia_concello[[Fecha]:[Fecha]],S$4)</f>
        <v>5</v>
      </c>
      <c r="T198" s="15">
        <f ca="1">SUMIFS(historico_incidencia_concello[[Ajuste]:[Ajuste]],historico_incidencia_concello[[NOME]:[NOME]],$B198,historico_incidencia_concello[[Fecha]:[Fecha]],T$4)</f>
        <v>5</v>
      </c>
      <c r="U198" s="15">
        <f ca="1">SUMIFS(historico_incidencia_concello[[Ajuste]:[Ajuste]],historico_incidencia_concello[[NOME]:[NOME]],$B198,historico_incidencia_concello[[Fecha]:[Fecha]],U$4)</f>
        <v>5</v>
      </c>
      <c r="V198" s="47">
        <f t="shared" ref="V198:V261" ca="1" si="11">IF(T198=0,IF(U198&gt;0,1,0),(U198-T198)/T198)</f>
        <v>0</v>
      </c>
      <c r="W198" s="28">
        <f t="shared" ref="W198:W261" ca="1" si="12">IF(AVERAGE(O198:U198)=0,0,U198/AVERAGE(O198:U198))</f>
        <v>1.75</v>
      </c>
    </row>
    <row r="199" spans="1:23" x14ac:dyDescent="0.3">
      <c r="A199" s="11">
        <f>MATCH(B199,DatosConcello!C:C,0)</f>
        <v>237</v>
      </c>
      <c r="B199" s="11" t="s">
        <v>246</v>
      </c>
      <c r="C199" s="12" t="s">
        <v>452</v>
      </c>
      <c r="D199" s="12" t="s">
        <v>452</v>
      </c>
      <c r="E199" s="13">
        <v>2137</v>
      </c>
      <c r="F199" s="21">
        <f t="shared" ca="1" si="10"/>
        <v>227</v>
      </c>
      <c r="G199" s="15">
        <f ca="1">SUMIFS(historico_incidencia_concello[[Ajuste]:[Ajuste]],historico_incidencia_concello[[NOME]:[NOME]],$B199,historico_incidencia_concello[[Fecha]:[Fecha]],G$4)</f>
        <v>0</v>
      </c>
      <c r="H199" s="15">
        <f ca="1">SUMIFS(historico_incidencia_concello[[Ajuste]:[Ajuste]],historico_incidencia_concello[[NOME]:[NOME]],$B199,historico_incidencia_concello[[Fecha]:[Fecha]],H$4)</f>
        <v>0</v>
      </c>
      <c r="I199" s="15">
        <f ca="1">SUMIFS(historico_incidencia_concello[[Ajuste]:[Ajuste]],historico_incidencia_concello[[NOME]:[NOME]],$B199,historico_incidencia_concello[[Fecha]:[Fecha]],I$4)</f>
        <v>0</v>
      </c>
      <c r="J199" s="15">
        <f ca="1">SUMIFS(historico_incidencia_concello[[Ajuste]:[Ajuste]],historico_incidencia_concello[[NOME]:[NOME]],$B199,historico_incidencia_concello[[Fecha]:[Fecha]],J$4)</f>
        <v>0</v>
      </c>
      <c r="K199" s="15">
        <f ca="1">SUMIFS(historico_incidencia_concello[[Ajuste]:[Ajuste]],historico_incidencia_concello[[NOME]:[NOME]],$B199,historico_incidencia_concello[[Fecha]:[Fecha]],K$4)</f>
        <v>0</v>
      </c>
      <c r="L199" s="15">
        <f ca="1">SUMIFS(historico_incidencia_concello[[Ajuste]:[Ajuste]],historico_incidencia_concello[[NOME]:[NOME]],$B199,historico_incidencia_concello[[Fecha]:[Fecha]],L$4)</f>
        <v>0</v>
      </c>
      <c r="M199" s="15">
        <f ca="1">SUMIFS(historico_incidencia_concello[[Ajuste]:[Ajuste]],historico_incidencia_concello[[NOME]:[NOME]],$B199,historico_incidencia_concello[[Fecha]:[Fecha]],M$4)</f>
        <v>0</v>
      </c>
      <c r="N199" s="15">
        <f ca="1">SUMIFS(historico_incidencia_concello[[Ajuste]:[Ajuste]],historico_incidencia_concello[[NOME]:[NOME]],$B199,historico_incidencia_concello[[Fecha]:[Fecha]],N$4)</f>
        <v>0</v>
      </c>
      <c r="O199" s="15">
        <f ca="1">SUMIFS(historico_incidencia_concello[[Ajuste]:[Ajuste]],historico_incidencia_concello[[NOME]:[NOME]],$B199,historico_incidencia_concello[[Fecha]:[Fecha]],O$4)</f>
        <v>0</v>
      </c>
      <c r="P199" s="15">
        <f ca="1">SUMIFS(historico_incidencia_concello[[Ajuste]:[Ajuste]],historico_incidencia_concello[[NOME]:[NOME]],$B199,historico_incidencia_concello[[Fecha]:[Fecha]],P$4)</f>
        <v>0</v>
      </c>
      <c r="Q199" s="15">
        <f ca="1">SUMIFS(historico_incidencia_concello[[Ajuste]:[Ajuste]],historico_incidencia_concello[[NOME]:[NOME]],$B199,historico_incidencia_concello[[Fecha]:[Fecha]],Q$4)</f>
        <v>0</v>
      </c>
      <c r="R199" s="15">
        <f ca="1">SUMIFS(historico_incidencia_concello[[Ajuste]:[Ajuste]],historico_incidencia_concello[[NOME]:[NOME]],$B199,historico_incidencia_concello[[Fecha]:[Fecha]],R$4)</f>
        <v>0</v>
      </c>
      <c r="S199" s="15">
        <f ca="1">SUMIFS(historico_incidencia_concello[[Ajuste]:[Ajuste]],historico_incidencia_concello[[NOME]:[NOME]],$B199,historico_incidencia_concello[[Fecha]:[Fecha]],S$4)</f>
        <v>0</v>
      </c>
      <c r="T199" s="15">
        <f ca="1">SUMIFS(historico_incidencia_concello[[Ajuste]:[Ajuste]],historico_incidencia_concello[[NOME]:[NOME]],$B199,historico_incidencia_concello[[Fecha]:[Fecha]],T$4)</f>
        <v>0</v>
      </c>
      <c r="U199" s="15">
        <f ca="1">SUMIFS(historico_incidencia_concello[[Ajuste]:[Ajuste]],historico_incidencia_concello[[NOME]:[NOME]],$B199,historico_incidencia_concello[[Fecha]:[Fecha]],U$4)</f>
        <v>0</v>
      </c>
      <c r="V199" s="47">
        <f t="shared" ca="1" si="11"/>
        <v>0</v>
      </c>
      <c r="W199" s="29">
        <f t="shared" ca="1" si="12"/>
        <v>0</v>
      </c>
    </row>
    <row r="200" spans="1:23" x14ac:dyDescent="0.3">
      <c r="A200" s="8">
        <f>MATCH(B200,DatosConcello!C:C,0)</f>
        <v>231</v>
      </c>
      <c r="B200" s="8" t="s">
        <v>240</v>
      </c>
      <c r="C200" s="9" t="s">
        <v>452</v>
      </c>
      <c r="D200" s="9" t="s">
        <v>452</v>
      </c>
      <c r="E200" s="10">
        <v>531</v>
      </c>
      <c r="F200" s="21">
        <f t="shared" ca="1" si="10"/>
        <v>227</v>
      </c>
      <c r="G200" s="15">
        <f ca="1">SUMIFS(historico_incidencia_concello[[Ajuste]:[Ajuste]],historico_incidencia_concello[[NOME]:[NOME]],$B200,historico_incidencia_concello[[Fecha]:[Fecha]],G$4)</f>
        <v>0</v>
      </c>
      <c r="H200" s="15">
        <f ca="1">SUMIFS(historico_incidencia_concello[[Ajuste]:[Ajuste]],historico_incidencia_concello[[NOME]:[NOME]],$B200,historico_incidencia_concello[[Fecha]:[Fecha]],H$4)</f>
        <v>0</v>
      </c>
      <c r="I200" s="15">
        <f ca="1">SUMIFS(historico_incidencia_concello[[Ajuste]:[Ajuste]],historico_incidencia_concello[[NOME]:[NOME]],$B200,historico_incidencia_concello[[Fecha]:[Fecha]],I$4)</f>
        <v>0</v>
      </c>
      <c r="J200" s="15">
        <f ca="1">SUMIFS(historico_incidencia_concello[[Ajuste]:[Ajuste]],historico_incidencia_concello[[NOME]:[NOME]],$B200,historico_incidencia_concello[[Fecha]:[Fecha]],J$4)</f>
        <v>0</v>
      </c>
      <c r="K200" s="15">
        <f ca="1">SUMIFS(historico_incidencia_concello[[Ajuste]:[Ajuste]],historico_incidencia_concello[[NOME]:[NOME]],$B200,historico_incidencia_concello[[Fecha]:[Fecha]],K$4)</f>
        <v>0</v>
      </c>
      <c r="L200" s="15">
        <f ca="1">SUMIFS(historico_incidencia_concello[[Ajuste]:[Ajuste]],historico_incidencia_concello[[NOME]:[NOME]],$B200,historico_incidencia_concello[[Fecha]:[Fecha]],L$4)</f>
        <v>0</v>
      </c>
      <c r="M200" s="15">
        <f ca="1">SUMIFS(historico_incidencia_concello[[Ajuste]:[Ajuste]],historico_incidencia_concello[[NOME]:[NOME]],$B200,historico_incidencia_concello[[Fecha]:[Fecha]],M$4)</f>
        <v>0</v>
      </c>
      <c r="N200" s="15">
        <f ca="1">SUMIFS(historico_incidencia_concello[[Ajuste]:[Ajuste]],historico_incidencia_concello[[NOME]:[NOME]],$B200,historico_incidencia_concello[[Fecha]:[Fecha]],N$4)</f>
        <v>0</v>
      </c>
      <c r="O200" s="15">
        <f ca="1">SUMIFS(historico_incidencia_concello[[Ajuste]:[Ajuste]],historico_incidencia_concello[[NOME]:[NOME]],$B200,historico_incidencia_concello[[Fecha]:[Fecha]],O$4)</f>
        <v>0</v>
      </c>
      <c r="P200" s="15">
        <f ca="1">SUMIFS(historico_incidencia_concello[[Ajuste]:[Ajuste]],historico_incidencia_concello[[NOME]:[NOME]],$B200,historico_incidencia_concello[[Fecha]:[Fecha]],P$4)</f>
        <v>0</v>
      </c>
      <c r="Q200" s="15">
        <f ca="1">SUMIFS(historico_incidencia_concello[[Ajuste]:[Ajuste]],historico_incidencia_concello[[NOME]:[NOME]],$B200,historico_incidencia_concello[[Fecha]:[Fecha]],Q$4)</f>
        <v>0</v>
      </c>
      <c r="R200" s="15">
        <f ca="1">SUMIFS(historico_incidencia_concello[[Ajuste]:[Ajuste]],historico_incidencia_concello[[NOME]:[NOME]],$B200,historico_incidencia_concello[[Fecha]:[Fecha]],R$4)</f>
        <v>0</v>
      </c>
      <c r="S200" s="15">
        <f ca="1">SUMIFS(historico_incidencia_concello[[Ajuste]:[Ajuste]],historico_incidencia_concello[[NOME]:[NOME]],$B200,historico_incidencia_concello[[Fecha]:[Fecha]],S$4)</f>
        <v>0</v>
      </c>
      <c r="T200" s="15">
        <f ca="1">SUMIFS(historico_incidencia_concello[[Ajuste]:[Ajuste]],historico_incidencia_concello[[NOME]:[NOME]],$B200,historico_incidencia_concello[[Fecha]:[Fecha]],T$4)</f>
        <v>0</v>
      </c>
      <c r="U200" s="15">
        <f ca="1">SUMIFS(historico_incidencia_concello[[Ajuste]:[Ajuste]],historico_incidencia_concello[[NOME]:[NOME]],$B200,historico_incidencia_concello[[Fecha]:[Fecha]],U$4)</f>
        <v>0</v>
      </c>
      <c r="V200" s="47">
        <f t="shared" ca="1" si="11"/>
        <v>0</v>
      </c>
      <c r="W200" s="28">
        <f t="shared" ca="1" si="12"/>
        <v>0</v>
      </c>
    </row>
    <row r="201" spans="1:23" x14ac:dyDescent="0.3">
      <c r="A201" s="11">
        <f>MATCH(B201,DatosConcello!C:C,0)</f>
        <v>238</v>
      </c>
      <c r="B201" s="11" t="s">
        <v>247</v>
      </c>
      <c r="C201" s="12" t="s">
        <v>452</v>
      </c>
      <c r="D201" s="12" t="s">
        <v>452</v>
      </c>
      <c r="E201" s="13">
        <v>1206</v>
      </c>
      <c r="F201" s="21">
        <f t="shared" ca="1" si="10"/>
        <v>96</v>
      </c>
      <c r="G201" s="15">
        <f ca="1">SUMIFS(historico_incidencia_concello[[Ajuste]:[Ajuste]],historico_incidencia_concello[[NOME]:[NOME]],$B201,historico_incidencia_concello[[Fecha]:[Fecha]],G$4)</f>
        <v>5</v>
      </c>
      <c r="H201" s="15">
        <f ca="1">SUMIFS(historico_incidencia_concello[[Ajuste]:[Ajuste]],historico_incidencia_concello[[NOME]:[NOME]],$B201,historico_incidencia_concello[[Fecha]:[Fecha]],H$4)</f>
        <v>5</v>
      </c>
      <c r="I201" s="15">
        <f ca="1">SUMIFS(historico_incidencia_concello[[Ajuste]:[Ajuste]],historico_incidencia_concello[[NOME]:[NOME]],$B201,historico_incidencia_concello[[Fecha]:[Fecha]],I$4)</f>
        <v>5</v>
      </c>
      <c r="J201" s="15">
        <f ca="1">SUMIFS(historico_incidencia_concello[[Ajuste]:[Ajuste]],historico_incidencia_concello[[NOME]:[NOME]],$B201,historico_incidencia_concello[[Fecha]:[Fecha]],J$4)</f>
        <v>5</v>
      </c>
      <c r="K201" s="15">
        <f ca="1">SUMIFS(historico_incidencia_concello[[Ajuste]:[Ajuste]],historico_incidencia_concello[[NOME]:[NOME]],$B201,historico_incidencia_concello[[Fecha]:[Fecha]],K$4)</f>
        <v>5</v>
      </c>
      <c r="L201" s="15">
        <f ca="1">SUMIFS(historico_incidencia_concello[[Ajuste]:[Ajuste]],historico_incidencia_concello[[NOME]:[NOME]],$B201,historico_incidencia_concello[[Fecha]:[Fecha]],L$4)</f>
        <v>5</v>
      </c>
      <c r="M201" s="15">
        <f ca="1">SUMIFS(historico_incidencia_concello[[Ajuste]:[Ajuste]],historico_incidencia_concello[[NOME]:[NOME]],$B201,historico_incidencia_concello[[Fecha]:[Fecha]],M$4)</f>
        <v>5</v>
      </c>
      <c r="N201" s="15">
        <f ca="1">SUMIFS(historico_incidencia_concello[[Ajuste]:[Ajuste]],historico_incidencia_concello[[NOME]:[NOME]],$B201,historico_incidencia_concello[[Fecha]:[Fecha]],N$4)</f>
        <v>5</v>
      </c>
      <c r="O201" s="15">
        <f ca="1">SUMIFS(historico_incidencia_concello[[Ajuste]:[Ajuste]],historico_incidencia_concello[[NOME]:[NOME]],$B201,historico_incidencia_concello[[Fecha]:[Fecha]],O$4)</f>
        <v>5</v>
      </c>
      <c r="P201" s="15">
        <f ca="1">SUMIFS(historico_incidencia_concello[[Ajuste]:[Ajuste]],historico_incidencia_concello[[NOME]:[NOME]],$B201,historico_incidencia_concello[[Fecha]:[Fecha]],P$4)</f>
        <v>5</v>
      </c>
      <c r="Q201" s="15">
        <f ca="1">SUMIFS(historico_incidencia_concello[[Ajuste]:[Ajuste]],historico_incidencia_concello[[NOME]:[NOME]],$B201,historico_incidencia_concello[[Fecha]:[Fecha]],Q$4)</f>
        <v>5</v>
      </c>
      <c r="R201" s="15">
        <f ca="1">SUMIFS(historico_incidencia_concello[[Ajuste]:[Ajuste]],historico_incidencia_concello[[NOME]:[NOME]],$B201,historico_incidencia_concello[[Fecha]:[Fecha]],R$4)</f>
        <v>5</v>
      </c>
      <c r="S201" s="15">
        <f ca="1">SUMIFS(historico_incidencia_concello[[Ajuste]:[Ajuste]],historico_incidencia_concello[[NOME]:[NOME]],$B201,historico_incidencia_concello[[Fecha]:[Fecha]],S$4)</f>
        <v>5</v>
      </c>
      <c r="T201" s="15">
        <f ca="1">SUMIFS(historico_incidencia_concello[[Ajuste]:[Ajuste]],historico_incidencia_concello[[NOME]:[NOME]],$B201,historico_incidencia_concello[[Fecha]:[Fecha]],T$4)</f>
        <v>5</v>
      </c>
      <c r="U201" s="15">
        <f ca="1">SUMIFS(historico_incidencia_concello[[Ajuste]:[Ajuste]],historico_incidencia_concello[[NOME]:[NOME]],$B201,historico_incidencia_concello[[Fecha]:[Fecha]],U$4)</f>
        <v>5</v>
      </c>
      <c r="V201" s="47">
        <f t="shared" ca="1" si="11"/>
        <v>0</v>
      </c>
      <c r="W201" s="29">
        <f t="shared" ca="1" si="12"/>
        <v>1</v>
      </c>
    </row>
    <row r="202" spans="1:23" x14ac:dyDescent="0.3">
      <c r="A202" s="8">
        <f>MATCH(B202,DatosConcello!C:C,0)</f>
        <v>239</v>
      </c>
      <c r="B202" s="8" t="s">
        <v>248</v>
      </c>
      <c r="C202" s="9" t="s">
        <v>452</v>
      </c>
      <c r="D202" s="9" t="s">
        <v>452</v>
      </c>
      <c r="E202" s="10">
        <v>1162</v>
      </c>
      <c r="F202" s="21">
        <f t="shared" ca="1" si="10"/>
        <v>47</v>
      </c>
      <c r="G202" s="15">
        <f ca="1">SUMIFS(historico_incidencia_concello[[Ajuste]:[Ajuste]],historico_incidencia_concello[[NOME]:[NOME]],$B202,historico_incidencia_concello[[Fecha]:[Fecha]],G$4)</f>
        <v>5</v>
      </c>
      <c r="H202" s="15">
        <f ca="1">SUMIFS(historico_incidencia_concello[[Ajuste]:[Ajuste]],historico_incidencia_concello[[NOME]:[NOME]],$B202,historico_incidencia_concello[[Fecha]:[Fecha]],H$4)</f>
        <v>5</v>
      </c>
      <c r="I202" s="15">
        <f ca="1">SUMIFS(historico_incidencia_concello[[Ajuste]:[Ajuste]],historico_incidencia_concello[[NOME]:[NOME]],$B202,historico_incidencia_concello[[Fecha]:[Fecha]],I$4)</f>
        <v>5</v>
      </c>
      <c r="J202" s="15">
        <f ca="1">SUMIFS(historico_incidencia_concello[[Ajuste]:[Ajuste]],historico_incidencia_concello[[NOME]:[NOME]],$B202,historico_incidencia_concello[[Fecha]:[Fecha]],J$4)</f>
        <v>5</v>
      </c>
      <c r="K202" s="15">
        <f ca="1">SUMIFS(historico_incidencia_concello[[Ajuste]:[Ajuste]],historico_incidencia_concello[[NOME]:[NOME]],$B202,historico_incidencia_concello[[Fecha]:[Fecha]],K$4)</f>
        <v>5</v>
      </c>
      <c r="L202" s="15">
        <f ca="1">SUMIFS(historico_incidencia_concello[[Ajuste]:[Ajuste]],historico_incidencia_concello[[NOME]:[NOME]],$B202,historico_incidencia_concello[[Fecha]:[Fecha]],L$4)</f>
        <v>5</v>
      </c>
      <c r="M202" s="15">
        <f ca="1">SUMIFS(historico_incidencia_concello[[Ajuste]:[Ajuste]],historico_incidencia_concello[[NOME]:[NOME]],$B202,historico_incidencia_concello[[Fecha]:[Fecha]],M$4)</f>
        <v>5</v>
      </c>
      <c r="N202" s="15">
        <f ca="1">SUMIFS(historico_incidencia_concello[[Ajuste]:[Ajuste]],historico_incidencia_concello[[NOME]:[NOME]],$B202,historico_incidencia_concello[[Fecha]:[Fecha]],N$4)</f>
        <v>5</v>
      </c>
      <c r="O202" s="15">
        <f ca="1">SUMIFS(historico_incidencia_concello[[Ajuste]:[Ajuste]],historico_incidencia_concello[[NOME]:[NOME]],$B202,historico_incidencia_concello[[Fecha]:[Fecha]],O$4)</f>
        <v>5</v>
      </c>
      <c r="P202" s="15">
        <f ca="1">SUMIFS(historico_incidencia_concello[[Ajuste]:[Ajuste]],historico_incidencia_concello[[NOME]:[NOME]],$B202,historico_incidencia_concello[[Fecha]:[Fecha]],P$4)</f>
        <v>5</v>
      </c>
      <c r="Q202" s="15">
        <f ca="1">SUMIFS(historico_incidencia_concello[[Ajuste]:[Ajuste]],historico_incidencia_concello[[NOME]:[NOME]],$B202,historico_incidencia_concello[[Fecha]:[Fecha]],Q$4)</f>
        <v>5</v>
      </c>
      <c r="R202" s="15">
        <f ca="1">SUMIFS(historico_incidencia_concello[[Ajuste]:[Ajuste]],historico_incidencia_concello[[NOME]:[NOME]],$B202,historico_incidencia_concello[[Fecha]:[Fecha]],R$4)</f>
        <v>5</v>
      </c>
      <c r="S202" s="15">
        <f ca="1">SUMIFS(historico_incidencia_concello[[Ajuste]:[Ajuste]],historico_incidencia_concello[[NOME]:[NOME]],$B202,historico_incidencia_concello[[Fecha]:[Fecha]],S$4)</f>
        <v>14</v>
      </c>
      <c r="T202" s="15">
        <f ca="1">SUMIFS(historico_incidencia_concello[[Ajuste]:[Ajuste]],historico_incidencia_concello[[NOME]:[NOME]],$B202,historico_incidencia_concello[[Fecha]:[Fecha]],T$4)</f>
        <v>19</v>
      </c>
      <c r="U202" s="15">
        <f ca="1">SUMIFS(historico_incidencia_concello[[Ajuste]:[Ajuste]],historico_incidencia_concello[[NOME]:[NOME]],$B202,historico_incidencia_concello[[Fecha]:[Fecha]],U$4)</f>
        <v>23</v>
      </c>
      <c r="V202" s="47">
        <f t="shared" ca="1" si="11"/>
        <v>0.21052631578947367</v>
      </c>
      <c r="W202" s="28">
        <f t="shared" ca="1" si="12"/>
        <v>2.1184210526315788</v>
      </c>
    </row>
    <row r="203" spans="1:23" x14ac:dyDescent="0.3">
      <c r="A203" s="11">
        <f>MATCH(B203,DatosConcello!C:C,0)</f>
        <v>240</v>
      </c>
      <c r="B203" s="11" t="s">
        <v>249</v>
      </c>
      <c r="C203" s="12" t="s">
        <v>452</v>
      </c>
      <c r="D203" s="12" t="s">
        <v>452</v>
      </c>
      <c r="E203" s="13">
        <v>1429</v>
      </c>
      <c r="F203" s="21">
        <f t="shared" ca="1" si="10"/>
        <v>96</v>
      </c>
      <c r="G203" s="15">
        <f ca="1">SUMIFS(historico_incidencia_concello[[Ajuste]:[Ajuste]],historico_incidencia_concello[[NOME]:[NOME]],$B203,historico_incidencia_concello[[Fecha]:[Fecha]],G$4)</f>
        <v>0</v>
      </c>
      <c r="H203" s="15">
        <f ca="1">SUMIFS(historico_incidencia_concello[[Ajuste]:[Ajuste]],historico_incidencia_concello[[NOME]:[NOME]],$B203,historico_incidencia_concello[[Fecha]:[Fecha]],H$4)</f>
        <v>0</v>
      </c>
      <c r="I203" s="15">
        <f ca="1">SUMIFS(historico_incidencia_concello[[Ajuste]:[Ajuste]],historico_incidencia_concello[[NOME]:[NOME]],$B203,historico_incidencia_concello[[Fecha]:[Fecha]],I$4)</f>
        <v>0</v>
      </c>
      <c r="J203" s="15">
        <f ca="1">SUMIFS(historico_incidencia_concello[[Ajuste]:[Ajuste]],historico_incidencia_concello[[NOME]:[NOME]],$B203,historico_incidencia_concello[[Fecha]:[Fecha]],J$4)</f>
        <v>0</v>
      </c>
      <c r="K203" s="15">
        <f ca="1">SUMIFS(historico_incidencia_concello[[Ajuste]:[Ajuste]],historico_incidencia_concello[[NOME]:[NOME]],$B203,historico_incidencia_concello[[Fecha]:[Fecha]],K$4)</f>
        <v>0</v>
      </c>
      <c r="L203" s="15">
        <f ca="1">SUMIFS(historico_incidencia_concello[[Ajuste]:[Ajuste]],historico_incidencia_concello[[NOME]:[NOME]],$B203,historico_incidencia_concello[[Fecha]:[Fecha]],L$4)</f>
        <v>0</v>
      </c>
      <c r="M203" s="15">
        <f ca="1">SUMIFS(historico_incidencia_concello[[Ajuste]:[Ajuste]],historico_incidencia_concello[[NOME]:[NOME]],$B203,historico_incidencia_concello[[Fecha]:[Fecha]],M$4)</f>
        <v>0</v>
      </c>
      <c r="N203" s="15">
        <f ca="1">SUMIFS(historico_incidencia_concello[[Ajuste]:[Ajuste]],historico_incidencia_concello[[NOME]:[NOME]],$B203,historico_incidencia_concello[[Fecha]:[Fecha]],N$4)</f>
        <v>0</v>
      </c>
      <c r="O203" s="15">
        <f ca="1">SUMIFS(historico_incidencia_concello[[Ajuste]:[Ajuste]],historico_incidencia_concello[[NOME]:[NOME]],$B203,historico_incidencia_concello[[Fecha]:[Fecha]],O$4)</f>
        <v>5</v>
      </c>
      <c r="P203" s="15">
        <f ca="1">SUMIFS(historico_incidencia_concello[[Ajuste]:[Ajuste]],historico_incidencia_concello[[NOME]:[NOME]],$B203,historico_incidencia_concello[[Fecha]:[Fecha]],P$4)</f>
        <v>5</v>
      </c>
      <c r="Q203" s="15">
        <f ca="1">SUMIFS(historico_incidencia_concello[[Ajuste]:[Ajuste]],historico_incidencia_concello[[NOME]:[NOME]],$B203,historico_incidencia_concello[[Fecha]:[Fecha]],Q$4)</f>
        <v>5</v>
      </c>
      <c r="R203" s="15">
        <f ca="1">SUMIFS(historico_incidencia_concello[[Ajuste]:[Ajuste]],historico_incidencia_concello[[NOME]:[NOME]],$B203,historico_incidencia_concello[[Fecha]:[Fecha]],R$4)</f>
        <v>5</v>
      </c>
      <c r="S203" s="15">
        <f ca="1">SUMIFS(historico_incidencia_concello[[Ajuste]:[Ajuste]],historico_incidencia_concello[[NOME]:[NOME]],$B203,historico_incidencia_concello[[Fecha]:[Fecha]],S$4)</f>
        <v>5</v>
      </c>
      <c r="T203" s="15">
        <f ca="1">SUMIFS(historico_incidencia_concello[[Ajuste]:[Ajuste]],historico_incidencia_concello[[NOME]:[NOME]],$B203,historico_incidencia_concello[[Fecha]:[Fecha]],T$4)</f>
        <v>5</v>
      </c>
      <c r="U203" s="15">
        <f ca="1">SUMIFS(historico_incidencia_concello[[Ajuste]:[Ajuste]],historico_incidencia_concello[[NOME]:[NOME]],$B203,historico_incidencia_concello[[Fecha]:[Fecha]],U$4)</f>
        <v>5</v>
      </c>
      <c r="V203" s="47">
        <f t="shared" ca="1" si="11"/>
        <v>0</v>
      </c>
      <c r="W203" s="29">
        <f t="shared" ca="1" si="12"/>
        <v>1</v>
      </c>
    </row>
    <row r="204" spans="1:23" x14ac:dyDescent="0.3">
      <c r="A204" s="8">
        <f>MATCH(B204,DatosConcello!C:C,0)</f>
        <v>241</v>
      </c>
      <c r="B204" s="8" t="s">
        <v>250</v>
      </c>
      <c r="C204" s="9" t="s">
        <v>452</v>
      </c>
      <c r="D204" s="9" t="s">
        <v>452</v>
      </c>
      <c r="E204" s="10">
        <v>316</v>
      </c>
      <c r="F204" s="21">
        <f t="shared" ca="1" si="10"/>
        <v>227</v>
      </c>
      <c r="G204" s="15">
        <f ca="1">SUMIFS(historico_incidencia_concello[[Ajuste]:[Ajuste]],historico_incidencia_concello[[NOME]:[NOME]],$B204,historico_incidencia_concello[[Fecha]:[Fecha]],G$4)</f>
        <v>0</v>
      </c>
      <c r="H204" s="15">
        <f ca="1">SUMIFS(historico_incidencia_concello[[Ajuste]:[Ajuste]],historico_incidencia_concello[[NOME]:[NOME]],$B204,historico_incidencia_concello[[Fecha]:[Fecha]],H$4)</f>
        <v>0</v>
      </c>
      <c r="I204" s="15">
        <f ca="1">SUMIFS(historico_incidencia_concello[[Ajuste]:[Ajuste]],historico_incidencia_concello[[NOME]:[NOME]],$B204,historico_incidencia_concello[[Fecha]:[Fecha]],I$4)</f>
        <v>0</v>
      </c>
      <c r="J204" s="15">
        <f ca="1">SUMIFS(historico_incidencia_concello[[Ajuste]:[Ajuste]],historico_incidencia_concello[[NOME]:[NOME]],$B204,historico_incidencia_concello[[Fecha]:[Fecha]],J$4)</f>
        <v>0</v>
      </c>
      <c r="K204" s="15">
        <f ca="1">SUMIFS(historico_incidencia_concello[[Ajuste]:[Ajuste]],historico_incidencia_concello[[NOME]:[NOME]],$B204,historico_incidencia_concello[[Fecha]:[Fecha]],K$4)</f>
        <v>0</v>
      </c>
      <c r="L204" s="15">
        <f ca="1">SUMIFS(historico_incidencia_concello[[Ajuste]:[Ajuste]],historico_incidencia_concello[[NOME]:[NOME]],$B204,historico_incidencia_concello[[Fecha]:[Fecha]],L$4)</f>
        <v>0</v>
      </c>
      <c r="M204" s="15">
        <f ca="1">SUMIFS(historico_incidencia_concello[[Ajuste]:[Ajuste]],historico_incidencia_concello[[NOME]:[NOME]],$B204,historico_incidencia_concello[[Fecha]:[Fecha]],M$4)</f>
        <v>0</v>
      </c>
      <c r="N204" s="15">
        <f ca="1">SUMIFS(historico_incidencia_concello[[Ajuste]:[Ajuste]],historico_incidencia_concello[[NOME]:[NOME]],$B204,historico_incidencia_concello[[Fecha]:[Fecha]],N$4)</f>
        <v>0</v>
      </c>
      <c r="O204" s="15">
        <f ca="1">SUMIFS(historico_incidencia_concello[[Ajuste]:[Ajuste]],historico_incidencia_concello[[NOME]:[NOME]],$B204,historico_incidencia_concello[[Fecha]:[Fecha]],O$4)</f>
        <v>0</v>
      </c>
      <c r="P204" s="15">
        <f ca="1">SUMIFS(historico_incidencia_concello[[Ajuste]:[Ajuste]],historico_incidencia_concello[[NOME]:[NOME]],$B204,historico_incidencia_concello[[Fecha]:[Fecha]],P$4)</f>
        <v>0</v>
      </c>
      <c r="Q204" s="15">
        <f ca="1">SUMIFS(historico_incidencia_concello[[Ajuste]:[Ajuste]],historico_incidencia_concello[[NOME]:[NOME]],$B204,historico_incidencia_concello[[Fecha]:[Fecha]],Q$4)</f>
        <v>0</v>
      </c>
      <c r="R204" s="15">
        <f ca="1">SUMIFS(historico_incidencia_concello[[Ajuste]:[Ajuste]],historico_incidencia_concello[[NOME]:[NOME]],$B204,historico_incidencia_concello[[Fecha]:[Fecha]],R$4)</f>
        <v>0</v>
      </c>
      <c r="S204" s="15">
        <f ca="1">SUMIFS(historico_incidencia_concello[[Ajuste]:[Ajuste]],historico_incidencia_concello[[NOME]:[NOME]],$B204,historico_incidencia_concello[[Fecha]:[Fecha]],S$4)</f>
        <v>0</v>
      </c>
      <c r="T204" s="15">
        <f ca="1">SUMIFS(historico_incidencia_concello[[Ajuste]:[Ajuste]],historico_incidencia_concello[[NOME]:[NOME]],$B204,historico_incidencia_concello[[Fecha]:[Fecha]],T$4)</f>
        <v>0</v>
      </c>
      <c r="U204" s="15">
        <f ca="1">SUMIFS(historico_incidencia_concello[[Ajuste]:[Ajuste]],historico_incidencia_concello[[NOME]:[NOME]],$B204,historico_incidencia_concello[[Fecha]:[Fecha]],U$4)</f>
        <v>0</v>
      </c>
      <c r="V204" s="47">
        <f t="shared" ca="1" si="11"/>
        <v>0</v>
      </c>
      <c r="W204" s="28">
        <f t="shared" ca="1" si="12"/>
        <v>0</v>
      </c>
    </row>
    <row r="205" spans="1:23" x14ac:dyDescent="0.3">
      <c r="A205" s="11">
        <f>MATCH(B205,DatosConcello!C:C,0)</f>
        <v>242</v>
      </c>
      <c r="B205" s="11" t="s">
        <v>251</v>
      </c>
      <c r="C205" s="12" t="s">
        <v>452</v>
      </c>
      <c r="D205" s="12" t="s">
        <v>452</v>
      </c>
      <c r="E205" s="13">
        <v>2355</v>
      </c>
      <c r="F205" s="21">
        <f t="shared" ca="1" si="10"/>
        <v>96</v>
      </c>
      <c r="G205" s="15">
        <f ca="1">SUMIFS(historico_incidencia_concello[[Ajuste]:[Ajuste]],historico_incidencia_concello[[NOME]:[NOME]],$B205,historico_incidencia_concello[[Fecha]:[Fecha]],G$4)</f>
        <v>5</v>
      </c>
      <c r="H205" s="15">
        <f ca="1">SUMIFS(historico_incidencia_concello[[Ajuste]:[Ajuste]],historico_incidencia_concello[[NOME]:[NOME]],$B205,historico_incidencia_concello[[Fecha]:[Fecha]],H$4)</f>
        <v>5</v>
      </c>
      <c r="I205" s="15">
        <f ca="1">SUMIFS(historico_incidencia_concello[[Ajuste]:[Ajuste]],historico_incidencia_concello[[NOME]:[NOME]],$B205,historico_incidencia_concello[[Fecha]:[Fecha]],I$4)</f>
        <v>5</v>
      </c>
      <c r="J205" s="15">
        <f ca="1">SUMIFS(historico_incidencia_concello[[Ajuste]:[Ajuste]],historico_incidencia_concello[[NOME]:[NOME]],$B205,historico_incidencia_concello[[Fecha]:[Fecha]],J$4)</f>
        <v>5</v>
      </c>
      <c r="K205" s="15">
        <f ca="1">SUMIFS(historico_incidencia_concello[[Ajuste]:[Ajuste]],historico_incidencia_concello[[NOME]:[NOME]],$B205,historico_incidencia_concello[[Fecha]:[Fecha]],K$4)</f>
        <v>5</v>
      </c>
      <c r="L205" s="15">
        <f ca="1">SUMIFS(historico_incidencia_concello[[Ajuste]:[Ajuste]],historico_incidencia_concello[[NOME]:[NOME]],$B205,historico_incidencia_concello[[Fecha]:[Fecha]],L$4)</f>
        <v>5</v>
      </c>
      <c r="M205" s="15">
        <f ca="1">SUMIFS(historico_incidencia_concello[[Ajuste]:[Ajuste]],historico_incidencia_concello[[NOME]:[NOME]],$B205,historico_incidencia_concello[[Fecha]:[Fecha]],M$4)</f>
        <v>5</v>
      </c>
      <c r="N205" s="15">
        <f ca="1">SUMIFS(historico_incidencia_concello[[Ajuste]:[Ajuste]],historico_incidencia_concello[[NOME]:[NOME]],$B205,historico_incidencia_concello[[Fecha]:[Fecha]],N$4)</f>
        <v>5</v>
      </c>
      <c r="O205" s="15">
        <f ca="1">SUMIFS(historico_incidencia_concello[[Ajuste]:[Ajuste]],historico_incidencia_concello[[NOME]:[NOME]],$B205,historico_incidencia_concello[[Fecha]:[Fecha]],O$4)</f>
        <v>0</v>
      </c>
      <c r="P205" s="15">
        <f ca="1">SUMIFS(historico_incidencia_concello[[Ajuste]:[Ajuste]],historico_incidencia_concello[[NOME]:[NOME]],$B205,historico_incidencia_concello[[Fecha]:[Fecha]],P$4)</f>
        <v>5</v>
      </c>
      <c r="Q205" s="15">
        <f ca="1">SUMIFS(historico_incidencia_concello[[Ajuste]:[Ajuste]],historico_incidencia_concello[[NOME]:[NOME]],$B205,historico_incidencia_concello[[Fecha]:[Fecha]],Q$4)</f>
        <v>5</v>
      </c>
      <c r="R205" s="15">
        <f ca="1">SUMIFS(historico_incidencia_concello[[Ajuste]:[Ajuste]],historico_incidencia_concello[[NOME]:[NOME]],$B205,historico_incidencia_concello[[Fecha]:[Fecha]],R$4)</f>
        <v>5</v>
      </c>
      <c r="S205" s="15">
        <f ca="1">SUMIFS(historico_incidencia_concello[[Ajuste]:[Ajuste]],historico_incidencia_concello[[NOME]:[NOME]],$B205,historico_incidencia_concello[[Fecha]:[Fecha]],S$4)</f>
        <v>5</v>
      </c>
      <c r="T205" s="15">
        <f ca="1">SUMIFS(historico_incidencia_concello[[Ajuste]:[Ajuste]],historico_incidencia_concello[[NOME]:[NOME]],$B205,historico_incidencia_concello[[Fecha]:[Fecha]],T$4)</f>
        <v>5</v>
      </c>
      <c r="U205" s="15">
        <f ca="1">SUMIFS(historico_incidencia_concello[[Ajuste]:[Ajuste]],historico_incidencia_concello[[NOME]:[NOME]],$B205,historico_incidencia_concello[[Fecha]:[Fecha]],U$4)</f>
        <v>5</v>
      </c>
      <c r="V205" s="47">
        <f t="shared" ca="1" si="11"/>
        <v>0</v>
      </c>
      <c r="W205" s="29">
        <f t="shared" ca="1" si="12"/>
        <v>1.1666666666666667</v>
      </c>
    </row>
    <row r="206" spans="1:23" x14ac:dyDescent="0.3">
      <c r="A206" s="8">
        <f>MATCH(B206,DatosConcello!C:C,0)</f>
        <v>243</v>
      </c>
      <c r="B206" s="8" t="s">
        <v>252</v>
      </c>
      <c r="C206" s="9" t="s">
        <v>452</v>
      </c>
      <c r="D206" s="9" t="s">
        <v>452</v>
      </c>
      <c r="E206" s="10">
        <v>1286</v>
      </c>
      <c r="F206" s="21">
        <f t="shared" ca="1" si="10"/>
        <v>96</v>
      </c>
      <c r="G206" s="15">
        <f ca="1">SUMIFS(historico_incidencia_concello[[Ajuste]:[Ajuste]],historico_incidencia_concello[[NOME]:[NOME]],$B206,historico_incidencia_concello[[Fecha]:[Fecha]],G$4)</f>
        <v>0</v>
      </c>
      <c r="H206" s="15">
        <f ca="1">SUMIFS(historico_incidencia_concello[[Ajuste]:[Ajuste]],historico_incidencia_concello[[NOME]:[NOME]],$B206,historico_incidencia_concello[[Fecha]:[Fecha]],H$4)</f>
        <v>0</v>
      </c>
      <c r="I206" s="15">
        <f ca="1">SUMIFS(historico_incidencia_concello[[Ajuste]:[Ajuste]],historico_incidencia_concello[[NOME]:[NOME]],$B206,historico_incidencia_concello[[Fecha]:[Fecha]],I$4)</f>
        <v>5</v>
      </c>
      <c r="J206" s="15">
        <f ca="1">SUMIFS(historico_incidencia_concello[[Ajuste]:[Ajuste]],historico_incidencia_concello[[NOME]:[NOME]],$B206,historico_incidencia_concello[[Fecha]:[Fecha]],J$4)</f>
        <v>5</v>
      </c>
      <c r="K206" s="15">
        <f ca="1">SUMIFS(historico_incidencia_concello[[Ajuste]:[Ajuste]],historico_incidencia_concello[[NOME]:[NOME]],$B206,historico_incidencia_concello[[Fecha]:[Fecha]],K$4)</f>
        <v>5</v>
      </c>
      <c r="L206" s="15">
        <f ca="1">SUMIFS(historico_incidencia_concello[[Ajuste]:[Ajuste]],historico_incidencia_concello[[NOME]:[NOME]],$B206,historico_incidencia_concello[[Fecha]:[Fecha]],L$4)</f>
        <v>5</v>
      </c>
      <c r="M206" s="15">
        <f ca="1">SUMIFS(historico_incidencia_concello[[Ajuste]:[Ajuste]],historico_incidencia_concello[[NOME]:[NOME]],$B206,historico_incidencia_concello[[Fecha]:[Fecha]],M$4)</f>
        <v>5</v>
      </c>
      <c r="N206" s="15">
        <f ca="1">SUMIFS(historico_incidencia_concello[[Ajuste]:[Ajuste]],historico_incidencia_concello[[NOME]:[NOME]],$B206,historico_incidencia_concello[[Fecha]:[Fecha]],N$4)</f>
        <v>5</v>
      </c>
      <c r="O206" s="15">
        <f ca="1">SUMIFS(historico_incidencia_concello[[Ajuste]:[Ajuste]],historico_incidencia_concello[[NOME]:[NOME]],$B206,historico_incidencia_concello[[Fecha]:[Fecha]],O$4)</f>
        <v>5</v>
      </c>
      <c r="P206" s="15">
        <f ca="1">SUMIFS(historico_incidencia_concello[[Ajuste]:[Ajuste]],historico_incidencia_concello[[NOME]:[NOME]],$B206,historico_incidencia_concello[[Fecha]:[Fecha]],P$4)</f>
        <v>5</v>
      </c>
      <c r="Q206" s="15">
        <f ca="1">SUMIFS(historico_incidencia_concello[[Ajuste]:[Ajuste]],historico_incidencia_concello[[NOME]:[NOME]],$B206,historico_incidencia_concello[[Fecha]:[Fecha]],Q$4)</f>
        <v>5</v>
      </c>
      <c r="R206" s="15">
        <f ca="1">SUMIFS(historico_incidencia_concello[[Ajuste]:[Ajuste]],historico_incidencia_concello[[NOME]:[NOME]],$B206,historico_incidencia_concello[[Fecha]:[Fecha]],R$4)</f>
        <v>5</v>
      </c>
      <c r="S206" s="15">
        <f ca="1">SUMIFS(historico_incidencia_concello[[Ajuste]:[Ajuste]],historico_incidencia_concello[[NOME]:[NOME]],$B206,historico_incidencia_concello[[Fecha]:[Fecha]],S$4)</f>
        <v>5</v>
      </c>
      <c r="T206" s="15">
        <f ca="1">SUMIFS(historico_incidencia_concello[[Ajuste]:[Ajuste]],historico_incidencia_concello[[NOME]:[NOME]],$B206,historico_incidencia_concello[[Fecha]:[Fecha]],T$4)</f>
        <v>5</v>
      </c>
      <c r="U206" s="15">
        <f ca="1">SUMIFS(historico_incidencia_concello[[Ajuste]:[Ajuste]],historico_incidencia_concello[[NOME]:[NOME]],$B206,historico_incidencia_concello[[Fecha]:[Fecha]],U$4)</f>
        <v>5</v>
      </c>
      <c r="V206" s="47">
        <f t="shared" ca="1" si="11"/>
        <v>0</v>
      </c>
      <c r="W206" s="28">
        <f t="shared" ca="1" si="12"/>
        <v>1</v>
      </c>
    </row>
    <row r="207" spans="1:23" x14ac:dyDescent="0.3">
      <c r="A207" s="11">
        <f>MATCH(B207,DatosConcello!C:C,0)</f>
        <v>244</v>
      </c>
      <c r="B207" s="11" t="s">
        <v>253</v>
      </c>
      <c r="C207" s="12" t="s">
        <v>452</v>
      </c>
      <c r="D207" s="12" t="s">
        <v>452</v>
      </c>
      <c r="E207" s="13">
        <v>889</v>
      </c>
      <c r="F207" s="21">
        <f t="shared" ca="1" si="10"/>
        <v>227</v>
      </c>
      <c r="G207" s="15">
        <f ca="1">SUMIFS(historico_incidencia_concello[[Ajuste]:[Ajuste]],historico_incidencia_concello[[NOME]:[NOME]],$B207,historico_incidencia_concello[[Fecha]:[Fecha]],G$4)</f>
        <v>5</v>
      </c>
      <c r="H207" s="15">
        <f ca="1">SUMIFS(historico_incidencia_concello[[Ajuste]:[Ajuste]],historico_incidencia_concello[[NOME]:[NOME]],$B207,historico_incidencia_concello[[Fecha]:[Fecha]],H$4)</f>
        <v>5</v>
      </c>
      <c r="I207" s="15">
        <f ca="1">SUMIFS(historico_incidencia_concello[[Ajuste]:[Ajuste]],historico_incidencia_concello[[NOME]:[NOME]],$B207,historico_incidencia_concello[[Fecha]:[Fecha]],I$4)</f>
        <v>5</v>
      </c>
      <c r="J207" s="15">
        <f ca="1">SUMIFS(historico_incidencia_concello[[Ajuste]:[Ajuste]],historico_incidencia_concello[[NOME]:[NOME]],$B207,historico_incidencia_concello[[Fecha]:[Fecha]],J$4)</f>
        <v>5</v>
      </c>
      <c r="K207" s="15">
        <f ca="1">SUMIFS(historico_incidencia_concello[[Ajuste]:[Ajuste]],historico_incidencia_concello[[NOME]:[NOME]],$B207,historico_incidencia_concello[[Fecha]:[Fecha]],K$4)</f>
        <v>5</v>
      </c>
      <c r="L207" s="15">
        <f ca="1">SUMIFS(historico_incidencia_concello[[Ajuste]:[Ajuste]],historico_incidencia_concello[[NOME]:[NOME]],$B207,historico_incidencia_concello[[Fecha]:[Fecha]],L$4)</f>
        <v>5</v>
      </c>
      <c r="M207" s="15">
        <f ca="1">SUMIFS(historico_incidencia_concello[[Ajuste]:[Ajuste]],historico_incidencia_concello[[NOME]:[NOME]],$B207,historico_incidencia_concello[[Fecha]:[Fecha]],M$4)</f>
        <v>5</v>
      </c>
      <c r="N207" s="15">
        <f ca="1">SUMIFS(historico_incidencia_concello[[Ajuste]:[Ajuste]],historico_incidencia_concello[[NOME]:[NOME]],$B207,historico_incidencia_concello[[Fecha]:[Fecha]],N$4)</f>
        <v>5</v>
      </c>
      <c r="O207" s="15">
        <f ca="1">SUMIFS(historico_incidencia_concello[[Ajuste]:[Ajuste]],historico_incidencia_concello[[NOME]:[NOME]],$B207,historico_incidencia_concello[[Fecha]:[Fecha]],O$4)</f>
        <v>5</v>
      </c>
      <c r="P207" s="15">
        <f ca="1">SUMIFS(historico_incidencia_concello[[Ajuste]:[Ajuste]],historico_incidencia_concello[[NOME]:[NOME]],$B207,historico_incidencia_concello[[Fecha]:[Fecha]],P$4)</f>
        <v>5</v>
      </c>
      <c r="Q207" s="15">
        <f ca="1">SUMIFS(historico_incidencia_concello[[Ajuste]:[Ajuste]],historico_incidencia_concello[[NOME]:[NOME]],$B207,historico_incidencia_concello[[Fecha]:[Fecha]],Q$4)</f>
        <v>5</v>
      </c>
      <c r="R207" s="15">
        <f ca="1">SUMIFS(historico_incidencia_concello[[Ajuste]:[Ajuste]],historico_incidencia_concello[[NOME]:[NOME]],$B207,historico_incidencia_concello[[Fecha]:[Fecha]],R$4)</f>
        <v>5</v>
      </c>
      <c r="S207" s="15">
        <f ca="1">SUMIFS(historico_incidencia_concello[[Ajuste]:[Ajuste]],historico_incidencia_concello[[NOME]:[NOME]],$B207,historico_incidencia_concello[[Fecha]:[Fecha]],S$4)</f>
        <v>5</v>
      </c>
      <c r="T207" s="15">
        <f ca="1">SUMIFS(historico_incidencia_concello[[Ajuste]:[Ajuste]],historico_incidencia_concello[[NOME]:[NOME]],$B207,historico_incidencia_concello[[Fecha]:[Fecha]],T$4)</f>
        <v>0</v>
      </c>
      <c r="U207" s="15">
        <f ca="1">SUMIFS(historico_incidencia_concello[[Ajuste]:[Ajuste]],historico_incidencia_concello[[NOME]:[NOME]],$B207,historico_incidencia_concello[[Fecha]:[Fecha]],U$4)</f>
        <v>0</v>
      </c>
      <c r="V207" s="47">
        <f t="shared" ca="1" si="11"/>
        <v>0</v>
      </c>
      <c r="W207" s="29">
        <f t="shared" ca="1" si="12"/>
        <v>0</v>
      </c>
    </row>
    <row r="208" spans="1:23" x14ac:dyDescent="0.3">
      <c r="A208" s="8">
        <f>MATCH(B208,DatosConcello!C:C,0)</f>
        <v>245</v>
      </c>
      <c r="B208" s="8" t="s">
        <v>254</v>
      </c>
      <c r="C208" s="9" t="s">
        <v>452</v>
      </c>
      <c r="D208" s="9" t="s">
        <v>452</v>
      </c>
      <c r="E208" s="10">
        <v>943</v>
      </c>
      <c r="F208" s="21">
        <f t="shared" ca="1" si="10"/>
        <v>227</v>
      </c>
      <c r="G208" s="15">
        <f ca="1">SUMIFS(historico_incidencia_concello[[Ajuste]:[Ajuste]],historico_incidencia_concello[[NOME]:[NOME]],$B208,historico_incidencia_concello[[Fecha]:[Fecha]],G$4)</f>
        <v>5</v>
      </c>
      <c r="H208" s="15">
        <f ca="1">SUMIFS(historico_incidencia_concello[[Ajuste]:[Ajuste]],historico_incidencia_concello[[NOME]:[NOME]],$B208,historico_incidencia_concello[[Fecha]:[Fecha]],H$4)</f>
        <v>5</v>
      </c>
      <c r="I208" s="15">
        <f ca="1">SUMIFS(historico_incidencia_concello[[Ajuste]:[Ajuste]],historico_incidencia_concello[[NOME]:[NOME]],$B208,historico_incidencia_concello[[Fecha]:[Fecha]],I$4)</f>
        <v>5</v>
      </c>
      <c r="J208" s="15">
        <f ca="1">SUMIFS(historico_incidencia_concello[[Ajuste]:[Ajuste]],historico_incidencia_concello[[NOME]:[NOME]],$B208,historico_incidencia_concello[[Fecha]:[Fecha]],J$4)</f>
        <v>5</v>
      </c>
      <c r="K208" s="15">
        <f ca="1">SUMIFS(historico_incidencia_concello[[Ajuste]:[Ajuste]],historico_incidencia_concello[[NOME]:[NOME]],$B208,historico_incidencia_concello[[Fecha]:[Fecha]],K$4)</f>
        <v>0</v>
      </c>
      <c r="L208" s="15">
        <f ca="1">SUMIFS(historico_incidencia_concello[[Ajuste]:[Ajuste]],historico_incidencia_concello[[NOME]:[NOME]],$B208,historico_incidencia_concello[[Fecha]:[Fecha]],L$4)</f>
        <v>0</v>
      </c>
      <c r="M208" s="15">
        <f ca="1">SUMIFS(historico_incidencia_concello[[Ajuste]:[Ajuste]],historico_incidencia_concello[[NOME]:[NOME]],$B208,historico_incidencia_concello[[Fecha]:[Fecha]],M$4)</f>
        <v>0</v>
      </c>
      <c r="N208" s="15">
        <f ca="1">SUMIFS(historico_incidencia_concello[[Ajuste]:[Ajuste]],historico_incidencia_concello[[NOME]:[NOME]],$B208,historico_incidencia_concello[[Fecha]:[Fecha]],N$4)</f>
        <v>0</v>
      </c>
      <c r="O208" s="15">
        <f ca="1">SUMIFS(historico_incidencia_concello[[Ajuste]:[Ajuste]],historico_incidencia_concello[[NOME]:[NOME]],$B208,historico_incidencia_concello[[Fecha]:[Fecha]],O$4)</f>
        <v>0</v>
      </c>
      <c r="P208" s="15">
        <f ca="1">SUMIFS(historico_incidencia_concello[[Ajuste]:[Ajuste]],historico_incidencia_concello[[NOME]:[NOME]],$B208,historico_incidencia_concello[[Fecha]:[Fecha]],P$4)</f>
        <v>0</v>
      </c>
      <c r="Q208" s="15">
        <f ca="1">SUMIFS(historico_incidencia_concello[[Ajuste]:[Ajuste]],historico_incidencia_concello[[NOME]:[NOME]],$B208,historico_incidencia_concello[[Fecha]:[Fecha]],Q$4)</f>
        <v>0</v>
      </c>
      <c r="R208" s="15">
        <f ca="1">SUMIFS(historico_incidencia_concello[[Ajuste]:[Ajuste]],historico_incidencia_concello[[NOME]:[NOME]],$B208,historico_incidencia_concello[[Fecha]:[Fecha]],R$4)</f>
        <v>0</v>
      </c>
      <c r="S208" s="15">
        <f ca="1">SUMIFS(historico_incidencia_concello[[Ajuste]:[Ajuste]],historico_incidencia_concello[[NOME]:[NOME]],$B208,historico_incidencia_concello[[Fecha]:[Fecha]],S$4)</f>
        <v>0</v>
      </c>
      <c r="T208" s="15">
        <f ca="1">SUMIFS(historico_incidencia_concello[[Ajuste]:[Ajuste]],historico_incidencia_concello[[NOME]:[NOME]],$B208,historico_incidencia_concello[[Fecha]:[Fecha]],T$4)</f>
        <v>0</v>
      </c>
      <c r="U208" s="15">
        <f ca="1">SUMIFS(historico_incidencia_concello[[Ajuste]:[Ajuste]],historico_incidencia_concello[[NOME]:[NOME]],$B208,historico_incidencia_concello[[Fecha]:[Fecha]],U$4)</f>
        <v>0</v>
      </c>
      <c r="V208" s="47">
        <f t="shared" ca="1" si="11"/>
        <v>0</v>
      </c>
      <c r="W208" s="28">
        <f t="shared" ca="1" si="12"/>
        <v>0</v>
      </c>
    </row>
    <row r="209" spans="1:23" x14ac:dyDescent="0.3">
      <c r="A209" s="11">
        <f>MATCH(B209,DatosConcello!C:C,0)</f>
        <v>246</v>
      </c>
      <c r="B209" s="11" t="s">
        <v>255</v>
      </c>
      <c r="C209" s="12" t="s">
        <v>452</v>
      </c>
      <c r="D209" s="12" t="s">
        <v>452</v>
      </c>
      <c r="E209" s="13">
        <v>13723</v>
      </c>
      <c r="F209" s="21">
        <f t="shared" ca="1" si="10"/>
        <v>96</v>
      </c>
      <c r="G209" s="15">
        <f ca="1">SUMIFS(historico_incidencia_concello[[Ajuste]:[Ajuste]],historico_incidencia_concello[[NOME]:[NOME]],$B209,historico_incidencia_concello[[Fecha]:[Fecha]],G$4)</f>
        <v>5</v>
      </c>
      <c r="H209" s="15">
        <f ca="1">SUMIFS(historico_incidencia_concello[[Ajuste]:[Ajuste]],historico_incidencia_concello[[NOME]:[NOME]],$B209,historico_incidencia_concello[[Fecha]:[Fecha]],H$4)</f>
        <v>5</v>
      </c>
      <c r="I209" s="15">
        <f ca="1">SUMIFS(historico_incidencia_concello[[Ajuste]:[Ajuste]],historico_incidencia_concello[[NOME]:[NOME]],$B209,historico_incidencia_concello[[Fecha]:[Fecha]],I$4)</f>
        <v>5</v>
      </c>
      <c r="J209" s="15">
        <f ca="1">SUMIFS(historico_incidencia_concello[[Ajuste]:[Ajuste]],historico_incidencia_concello[[NOME]:[NOME]],$B209,historico_incidencia_concello[[Fecha]:[Fecha]],J$4)</f>
        <v>5</v>
      </c>
      <c r="K209" s="15">
        <f ca="1">SUMIFS(historico_incidencia_concello[[Ajuste]:[Ajuste]],historico_incidencia_concello[[NOME]:[NOME]],$B209,historico_incidencia_concello[[Fecha]:[Fecha]],K$4)</f>
        <v>5</v>
      </c>
      <c r="L209" s="15">
        <f ca="1">SUMIFS(historico_incidencia_concello[[Ajuste]:[Ajuste]],historico_incidencia_concello[[NOME]:[NOME]],$B209,historico_incidencia_concello[[Fecha]:[Fecha]],L$4)</f>
        <v>5</v>
      </c>
      <c r="M209" s="15">
        <f ca="1">SUMIFS(historico_incidencia_concello[[Ajuste]:[Ajuste]],historico_incidencia_concello[[NOME]:[NOME]],$B209,historico_incidencia_concello[[Fecha]:[Fecha]],M$4)</f>
        <v>5</v>
      </c>
      <c r="N209" s="15">
        <f ca="1">SUMIFS(historico_incidencia_concello[[Ajuste]:[Ajuste]],historico_incidencia_concello[[NOME]:[NOME]],$B209,historico_incidencia_concello[[Fecha]:[Fecha]],N$4)</f>
        <v>5</v>
      </c>
      <c r="O209" s="15">
        <f ca="1">SUMIFS(historico_incidencia_concello[[Ajuste]:[Ajuste]],historico_incidencia_concello[[NOME]:[NOME]],$B209,historico_incidencia_concello[[Fecha]:[Fecha]],O$4)</f>
        <v>5</v>
      </c>
      <c r="P209" s="15">
        <f ca="1">SUMIFS(historico_incidencia_concello[[Ajuste]:[Ajuste]],historico_incidencia_concello[[NOME]:[NOME]],$B209,historico_incidencia_concello[[Fecha]:[Fecha]],P$4)</f>
        <v>5</v>
      </c>
      <c r="Q209" s="15">
        <f ca="1">SUMIFS(historico_incidencia_concello[[Ajuste]:[Ajuste]],historico_incidencia_concello[[NOME]:[NOME]],$B209,historico_incidencia_concello[[Fecha]:[Fecha]],Q$4)</f>
        <v>5</v>
      </c>
      <c r="R209" s="15">
        <f ca="1">SUMIFS(historico_incidencia_concello[[Ajuste]:[Ajuste]],historico_incidencia_concello[[NOME]:[NOME]],$B209,historico_incidencia_concello[[Fecha]:[Fecha]],R$4)</f>
        <v>5</v>
      </c>
      <c r="S209" s="15">
        <f ca="1">SUMIFS(historico_incidencia_concello[[Ajuste]:[Ajuste]],historico_incidencia_concello[[NOME]:[NOME]],$B209,historico_incidencia_concello[[Fecha]:[Fecha]],S$4)</f>
        <v>5</v>
      </c>
      <c r="T209" s="15">
        <f ca="1">SUMIFS(historico_incidencia_concello[[Ajuste]:[Ajuste]],historico_incidencia_concello[[NOME]:[NOME]],$B209,historico_incidencia_concello[[Fecha]:[Fecha]],T$4)</f>
        <v>5</v>
      </c>
      <c r="U209" s="15">
        <f ca="1">SUMIFS(historico_incidencia_concello[[Ajuste]:[Ajuste]],historico_incidencia_concello[[NOME]:[NOME]],$B209,historico_incidencia_concello[[Fecha]:[Fecha]],U$4)</f>
        <v>5</v>
      </c>
      <c r="V209" s="47">
        <f t="shared" ca="1" si="11"/>
        <v>0</v>
      </c>
      <c r="W209" s="29">
        <f t="shared" ca="1" si="12"/>
        <v>1</v>
      </c>
    </row>
    <row r="210" spans="1:23" x14ac:dyDescent="0.3">
      <c r="A210" s="8">
        <f>MATCH(B210,DatosConcello!C:C,0)</f>
        <v>247</v>
      </c>
      <c r="B210" s="8" t="s">
        <v>256</v>
      </c>
      <c r="C210" s="9" t="s">
        <v>452</v>
      </c>
      <c r="D210" s="9" t="s">
        <v>452</v>
      </c>
      <c r="E210" s="10">
        <v>2886</v>
      </c>
      <c r="F210" s="21">
        <f t="shared" ca="1" si="10"/>
        <v>96</v>
      </c>
      <c r="G210" s="15">
        <f ca="1">SUMIFS(historico_incidencia_concello[[Ajuste]:[Ajuste]],historico_incidencia_concello[[NOME]:[NOME]],$B210,historico_incidencia_concello[[Fecha]:[Fecha]],G$4)</f>
        <v>0</v>
      </c>
      <c r="H210" s="15">
        <f ca="1">SUMIFS(historico_incidencia_concello[[Ajuste]:[Ajuste]],historico_incidencia_concello[[NOME]:[NOME]],$B210,historico_incidencia_concello[[Fecha]:[Fecha]],H$4)</f>
        <v>0</v>
      </c>
      <c r="I210" s="15">
        <f ca="1">SUMIFS(historico_incidencia_concello[[Ajuste]:[Ajuste]],historico_incidencia_concello[[NOME]:[NOME]],$B210,historico_incidencia_concello[[Fecha]:[Fecha]],I$4)</f>
        <v>0</v>
      </c>
      <c r="J210" s="15">
        <f ca="1">SUMIFS(historico_incidencia_concello[[Ajuste]:[Ajuste]],historico_incidencia_concello[[NOME]:[NOME]],$B210,historico_incidencia_concello[[Fecha]:[Fecha]],J$4)</f>
        <v>0</v>
      </c>
      <c r="K210" s="15">
        <f ca="1">SUMIFS(historico_incidencia_concello[[Ajuste]:[Ajuste]],historico_incidencia_concello[[NOME]:[NOME]],$B210,historico_incidencia_concello[[Fecha]:[Fecha]],K$4)</f>
        <v>0</v>
      </c>
      <c r="L210" s="15">
        <f ca="1">SUMIFS(historico_incidencia_concello[[Ajuste]:[Ajuste]],historico_incidencia_concello[[NOME]:[NOME]],$B210,historico_incidencia_concello[[Fecha]:[Fecha]],L$4)</f>
        <v>0</v>
      </c>
      <c r="M210" s="15">
        <f ca="1">SUMIFS(historico_incidencia_concello[[Ajuste]:[Ajuste]],historico_incidencia_concello[[NOME]:[NOME]],$B210,historico_incidencia_concello[[Fecha]:[Fecha]],M$4)</f>
        <v>0</v>
      </c>
      <c r="N210" s="15">
        <f ca="1">SUMIFS(historico_incidencia_concello[[Ajuste]:[Ajuste]],historico_incidencia_concello[[NOME]:[NOME]],$B210,historico_incidencia_concello[[Fecha]:[Fecha]],N$4)</f>
        <v>5</v>
      </c>
      <c r="O210" s="15">
        <f ca="1">SUMIFS(historico_incidencia_concello[[Ajuste]:[Ajuste]],historico_incidencia_concello[[NOME]:[NOME]],$B210,historico_incidencia_concello[[Fecha]:[Fecha]],O$4)</f>
        <v>5</v>
      </c>
      <c r="P210" s="15">
        <f ca="1">SUMIFS(historico_incidencia_concello[[Ajuste]:[Ajuste]],historico_incidencia_concello[[NOME]:[NOME]],$B210,historico_incidencia_concello[[Fecha]:[Fecha]],P$4)</f>
        <v>5</v>
      </c>
      <c r="Q210" s="15">
        <f ca="1">SUMIFS(historico_incidencia_concello[[Ajuste]:[Ajuste]],historico_incidencia_concello[[NOME]:[NOME]],$B210,historico_incidencia_concello[[Fecha]:[Fecha]],Q$4)</f>
        <v>5</v>
      </c>
      <c r="R210" s="15">
        <f ca="1">SUMIFS(historico_incidencia_concello[[Ajuste]:[Ajuste]],historico_incidencia_concello[[NOME]:[NOME]],$B210,historico_incidencia_concello[[Fecha]:[Fecha]],R$4)</f>
        <v>5</v>
      </c>
      <c r="S210" s="15">
        <f ca="1">SUMIFS(historico_incidencia_concello[[Ajuste]:[Ajuste]],historico_incidencia_concello[[NOME]:[NOME]],$B210,historico_incidencia_concello[[Fecha]:[Fecha]],S$4)</f>
        <v>5</v>
      </c>
      <c r="T210" s="15">
        <f ca="1">SUMIFS(historico_incidencia_concello[[Ajuste]:[Ajuste]],historico_incidencia_concello[[NOME]:[NOME]],$B210,historico_incidencia_concello[[Fecha]:[Fecha]],T$4)</f>
        <v>5</v>
      </c>
      <c r="U210" s="15">
        <f ca="1">SUMIFS(historico_incidencia_concello[[Ajuste]:[Ajuste]],historico_incidencia_concello[[NOME]:[NOME]],$B210,historico_incidencia_concello[[Fecha]:[Fecha]],U$4)</f>
        <v>5</v>
      </c>
      <c r="V210" s="47">
        <f t="shared" ca="1" si="11"/>
        <v>0</v>
      </c>
      <c r="W210" s="28">
        <f t="shared" ca="1" si="12"/>
        <v>1</v>
      </c>
    </row>
    <row r="211" spans="1:23" x14ac:dyDescent="0.3">
      <c r="A211" s="11">
        <f>MATCH(B211,DatosConcello!C:C,0)</f>
        <v>248</v>
      </c>
      <c r="B211" s="11" t="s">
        <v>257</v>
      </c>
      <c r="C211" s="12" t="s">
        <v>452</v>
      </c>
      <c r="D211" s="12" t="s">
        <v>452</v>
      </c>
      <c r="E211" s="13">
        <v>1854</v>
      </c>
      <c r="F211" s="21">
        <f t="shared" ca="1" si="10"/>
        <v>227</v>
      </c>
      <c r="G211" s="15">
        <f ca="1">SUMIFS(historico_incidencia_concello[[Ajuste]:[Ajuste]],historico_incidencia_concello[[NOME]:[NOME]],$B211,historico_incidencia_concello[[Fecha]:[Fecha]],G$4)</f>
        <v>5</v>
      </c>
      <c r="H211" s="15">
        <f ca="1">SUMIFS(historico_incidencia_concello[[Ajuste]:[Ajuste]],historico_incidencia_concello[[NOME]:[NOME]],$B211,historico_incidencia_concello[[Fecha]:[Fecha]],H$4)</f>
        <v>5</v>
      </c>
      <c r="I211" s="15">
        <f ca="1">SUMIFS(historico_incidencia_concello[[Ajuste]:[Ajuste]],historico_incidencia_concello[[NOME]:[NOME]],$B211,historico_incidencia_concello[[Fecha]:[Fecha]],I$4)</f>
        <v>5</v>
      </c>
      <c r="J211" s="15">
        <f ca="1">SUMIFS(historico_incidencia_concello[[Ajuste]:[Ajuste]],historico_incidencia_concello[[NOME]:[NOME]],$B211,historico_incidencia_concello[[Fecha]:[Fecha]],J$4)</f>
        <v>5</v>
      </c>
      <c r="K211" s="15">
        <f ca="1">SUMIFS(historico_incidencia_concello[[Ajuste]:[Ajuste]],historico_incidencia_concello[[NOME]:[NOME]],$B211,historico_incidencia_concello[[Fecha]:[Fecha]],K$4)</f>
        <v>5</v>
      </c>
      <c r="L211" s="15">
        <f ca="1">SUMIFS(historico_incidencia_concello[[Ajuste]:[Ajuste]],historico_incidencia_concello[[NOME]:[NOME]],$B211,historico_incidencia_concello[[Fecha]:[Fecha]],L$4)</f>
        <v>5</v>
      </c>
      <c r="M211" s="15">
        <f ca="1">SUMIFS(historico_incidencia_concello[[Ajuste]:[Ajuste]],historico_incidencia_concello[[NOME]:[NOME]],$B211,historico_incidencia_concello[[Fecha]:[Fecha]],M$4)</f>
        <v>5</v>
      </c>
      <c r="N211" s="15">
        <f ca="1">SUMIFS(historico_incidencia_concello[[Ajuste]:[Ajuste]],historico_incidencia_concello[[NOME]:[NOME]],$B211,historico_incidencia_concello[[Fecha]:[Fecha]],N$4)</f>
        <v>5</v>
      </c>
      <c r="O211" s="15">
        <f ca="1">SUMIFS(historico_incidencia_concello[[Ajuste]:[Ajuste]],historico_incidencia_concello[[NOME]:[NOME]],$B211,historico_incidencia_concello[[Fecha]:[Fecha]],O$4)</f>
        <v>5</v>
      </c>
      <c r="P211" s="15">
        <f ca="1">SUMIFS(historico_incidencia_concello[[Ajuste]:[Ajuste]],historico_incidencia_concello[[NOME]:[NOME]],$B211,historico_incidencia_concello[[Fecha]:[Fecha]],P$4)</f>
        <v>5</v>
      </c>
      <c r="Q211" s="15">
        <f ca="1">SUMIFS(historico_incidencia_concello[[Ajuste]:[Ajuste]],historico_incidencia_concello[[NOME]:[NOME]],$B211,historico_incidencia_concello[[Fecha]:[Fecha]],Q$4)</f>
        <v>5</v>
      </c>
      <c r="R211" s="15">
        <f ca="1">SUMIFS(historico_incidencia_concello[[Ajuste]:[Ajuste]],historico_incidencia_concello[[NOME]:[NOME]],$B211,historico_incidencia_concello[[Fecha]:[Fecha]],R$4)</f>
        <v>0</v>
      </c>
      <c r="S211" s="15">
        <f ca="1">SUMIFS(historico_incidencia_concello[[Ajuste]:[Ajuste]],historico_incidencia_concello[[NOME]:[NOME]],$B211,historico_incidencia_concello[[Fecha]:[Fecha]],S$4)</f>
        <v>0</v>
      </c>
      <c r="T211" s="15">
        <f ca="1">SUMIFS(historico_incidencia_concello[[Ajuste]:[Ajuste]],historico_incidencia_concello[[NOME]:[NOME]],$B211,historico_incidencia_concello[[Fecha]:[Fecha]],T$4)</f>
        <v>0</v>
      </c>
      <c r="U211" s="15">
        <f ca="1">SUMIFS(historico_incidencia_concello[[Ajuste]:[Ajuste]],historico_incidencia_concello[[NOME]:[NOME]],$B211,historico_incidencia_concello[[Fecha]:[Fecha]],U$4)</f>
        <v>0</v>
      </c>
      <c r="V211" s="47">
        <f t="shared" ca="1" si="11"/>
        <v>0</v>
      </c>
      <c r="W211" s="29">
        <f t="shared" ca="1" si="12"/>
        <v>0</v>
      </c>
    </row>
    <row r="212" spans="1:23" x14ac:dyDescent="0.3">
      <c r="A212" s="8">
        <f>MATCH(B212,DatosConcello!C:C,0)</f>
        <v>249</v>
      </c>
      <c r="B212" s="8" t="s">
        <v>258</v>
      </c>
      <c r="C212" s="9" t="s">
        <v>452</v>
      </c>
      <c r="D212" s="9" t="s">
        <v>452</v>
      </c>
      <c r="E212" s="10">
        <v>1790</v>
      </c>
      <c r="F212" s="21">
        <f t="shared" ca="1" si="10"/>
        <v>96</v>
      </c>
      <c r="G212" s="15">
        <f ca="1">SUMIFS(historico_incidencia_concello[[Ajuste]:[Ajuste]],historico_incidencia_concello[[NOME]:[NOME]],$B212,historico_incidencia_concello[[Fecha]:[Fecha]],G$4)</f>
        <v>5</v>
      </c>
      <c r="H212" s="15">
        <f ca="1">SUMIFS(historico_incidencia_concello[[Ajuste]:[Ajuste]],historico_incidencia_concello[[NOME]:[NOME]],$B212,historico_incidencia_concello[[Fecha]:[Fecha]],H$4)</f>
        <v>5</v>
      </c>
      <c r="I212" s="15">
        <f ca="1">SUMIFS(historico_incidencia_concello[[Ajuste]:[Ajuste]],historico_incidencia_concello[[NOME]:[NOME]],$B212,historico_incidencia_concello[[Fecha]:[Fecha]],I$4)</f>
        <v>5</v>
      </c>
      <c r="J212" s="15">
        <f ca="1">SUMIFS(historico_incidencia_concello[[Ajuste]:[Ajuste]],historico_incidencia_concello[[NOME]:[NOME]],$B212,historico_incidencia_concello[[Fecha]:[Fecha]],J$4)</f>
        <v>5</v>
      </c>
      <c r="K212" s="15">
        <f ca="1">SUMIFS(historico_incidencia_concello[[Ajuste]:[Ajuste]],historico_incidencia_concello[[NOME]:[NOME]],$B212,historico_incidencia_concello[[Fecha]:[Fecha]],K$4)</f>
        <v>5</v>
      </c>
      <c r="L212" s="15">
        <f ca="1">SUMIFS(historico_incidencia_concello[[Ajuste]:[Ajuste]],historico_incidencia_concello[[NOME]:[NOME]],$B212,historico_incidencia_concello[[Fecha]:[Fecha]],L$4)</f>
        <v>5</v>
      </c>
      <c r="M212" s="15">
        <f ca="1">SUMIFS(historico_incidencia_concello[[Ajuste]:[Ajuste]],historico_incidencia_concello[[NOME]:[NOME]],$B212,historico_incidencia_concello[[Fecha]:[Fecha]],M$4)</f>
        <v>5</v>
      </c>
      <c r="N212" s="15">
        <f ca="1">SUMIFS(historico_incidencia_concello[[Ajuste]:[Ajuste]],historico_incidencia_concello[[NOME]:[NOME]],$B212,historico_incidencia_concello[[Fecha]:[Fecha]],N$4)</f>
        <v>5</v>
      </c>
      <c r="O212" s="15">
        <f ca="1">SUMIFS(historico_incidencia_concello[[Ajuste]:[Ajuste]],historico_incidencia_concello[[NOME]:[NOME]],$B212,historico_incidencia_concello[[Fecha]:[Fecha]],O$4)</f>
        <v>5</v>
      </c>
      <c r="P212" s="15">
        <f ca="1">SUMIFS(historico_incidencia_concello[[Ajuste]:[Ajuste]],historico_incidencia_concello[[NOME]:[NOME]],$B212,historico_incidencia_concello[[Fecha]:[Fecha]],P$4)</f>
        <v>5</v>
      </c>
      <c r="Q212" s="15">
        <f ca="1">SUMIFS(historico_incidencia_concello[[Ajuste]:[Ajuste]],historico_incidencia_concello[[NOME]:[NOME]],$B212,historico_incidencia_concello[[Fecha]:[Fecha]],Q$4)</f>
        <v>5</v>
      </c>
      <c r="R212" s="15">
        <f ca="1">SUMIFS(historico_incidencia_concello[[Ajuste]:[Ajuste]],historico_incidencia_concello[[NOME]:[NOME]],$B212,historico_incidencia_concello[[Fecha]:[Fecha]],R$4)</f>
        <v>5</v>
      </c>
      <c r="S212" s="15">
        <f ca="1">SUMIFS(historico_incidencia_concello[[Ajuste]:[Ajuste]],historico_incidencia_concello[[NOME]:[NOME]],$B212,historico_incidencia_concello[[Fecha]:[Fecha]],S$4)</f>
        <v>5</v>
      </c>
      <c r="T212" s="15">
        <f ca="1">SUMIFS(historico_incidencia_concello[[Ajuste]:[Ajuste]],historico_incidencia_concello[[NOME]:[NOME]],$B212,historico_incidencia_concello[[Fecha]:[Fecha]],T$4)</f>
        <v>5</v>
      </c>
      <c r="U212" s="15">
        <f ca="1">SUMIFS(historico_incidencia_concello[[Ajuste]:[Ajuste]],historico_incidencia_concello[[NOME]:[NOME]],$B212,historico_incidencia_concello[[Fecha]:[Fecha]],U$4)</f>
        <v>5</v>
      </c>
      <c r="V212" s="47">
        <f t="shared" ca="1" si="11"/>
        <v>0</v>
      </c>
      <c r="W212" s="28">
        <f t="shared" ca="1" si="12"/>
        <v>1</v>
      </c>
    </row>
    <row r="213" spans="1:23" x14ac:dyDescent="0.3">
      <c r="A213" s="11">
        <f>MATCH(B213,DatosConcello!C:C,0)</f>
        <v>250</v>
      </c>
      <c r="B213" s="11" t="s">
        <v>259</v>
      </c>
      <c r="C213" s="12" t="s">
        <v>452</v>
      </c>
      <c r="D213" s="12" t="s">
        <v>452</v>
      </c>
      <c r="E213" s="13">
        <v>1307</v>
      </c>
      <c r="F213" s="21">
        <f t="shared" ca="1" si="10"/>
        <v>227</v>
      </c>
      <c r="G213" s="15">
        <f ca="1">SUMIFS(historico_incidencia_concello[[Ajuste]:[Ajuste]],historico_incidencia_concello[[NOME]:[NOME]],$B213,historico_incidencia_concello[[Fecha]:[Fecha]],G$4)</f>
        <v>0</v>
      </c>
      <c r="H213" s="15">
        <f ca="1">SUMIFS(historico_incidencia_concello[[Ajuste]:[Ajuste]],historico_incidencia_concello[[NOME]:[NOME]],$B213,historico_incidencia_concello[[Fecha]:[Fecha]],H$4)</f>
        <v>0</v>
      </c>
      <c r="I213" s="15">
        <f ca="1">SUMIFS(historico_incidencia_concello[[Ajuste]:[Ajuste]],historico_incidencia_concello[[NOME]:[NOME]],$B213,historico_incidencia_concello[[Fecha]:[Fecha]],I$4)</f>
        <v>0</v>
      </c>
      <c r="J213" s="15">
        <f ca="1">SUMIFS(historico_incidencia_concello[[Ajuste]:[Ajuste]],historico_incidencia_concello[[NOME]:[NOME]],$B213,historico_incidencia_concello[[Fecha]:[Fecha]],J$4)</f>
        <v>0</v>
      </c>
      <c r="K213" s="15">
        <f ca="1">SUMIFS(historico_incidencia_concello[[Ajuste]:[Ajuste]],historico_incidencia_concello[[NOME]:[NOME]],$B213,historico_incidencia_concello[[Fecha]:[Fecha]],K$4)</f>
        <v>0</v>
      </c>
      <c r="L213" s="15">
        <f ca="1">SUMIFS(historico_incidencia_concello[[Ajuste]:[Ajuste]],historico_incidencia_concello[[NOME]:[NOME]],$B213,historico_incidencia_concello[[Fecha]:[Fecha]],L$4)</f>
        <v>0</v>
      </c>
      <c r="M213" s="15">
        <f ca="1">SUMIFS(historico_incidencia_concello[[Ajuste]:[Ajuste]],historico_incidencia_concello[[NOME]:[NOME]],$B213,historico_incidencia_concello[[Fecha]:[Fecha]],M$4)</f>
        <v>0</v>
      </c>
      <c r="N213" s="15">
        <f ca="1">SUMIFS(historico_incidencia_concello[[Ajuste]:[Ajuste]],historico_incidencia_concello[[NOME]:[NOME]],$B213,historico_incidencia_concello[[Fecha]:[Fecha]],N$4)</f>
        <v>0</v>
      </c>
      <c r="O213" s="15">
        <f ca="1">SUMIFS(historico_incidencia_concello[[Ajuste]:[Ajuste]],historico_incidencia_concello[[NOME]:[NOME]],$B213,historico_incidencia_concello[[Fecha]:[Fecha]],O$4)</f>
        <v>0</v>
      </c>
      <c r="P213" s="15">
        <f ca="1">SUMIFS(historico_incidencia_concello[[Ajuste]:[Ajuste]],historico_incidencia_concello[[NOME]:[NOME]],$B213,historico_incidencia_concello[[Fecha]:[Fecha]],P$4)</f>
        <v>0</v>
      </c>
      <c r="Q213" s="15">
        <f ca="1">SUMIFS(historico_incidencia_concello[[Ajuste]:[Ajuste]],historico_incidencia_concello[[NOME]:[NOME]],$B213,historico_incidencia_concello[[Fecha]:[Fecha]],Q$4)</f>
        <v>0</v>
      </c>
      <c r="R213" s="15">
        <f ca="1">SUMIFS(historico_incidencia_concello[[Ajuste]:[Ajuste]],historico_incidencia_concello[[NOME]:[NOME]],$B213,historico_incidencia_concello[[Fecha]:[Fecha]],R$4)</f>
        <v>0</v>
      </c>
      <c r="S213" s="15">
        <f ca="1">SUMIFS(historico_incidencia_concello[[Ajuste]:[Ajuste]],historico_incidencia_concello[[NOME]:[NOME]],$B213,historico_incidencia_concello[[Fecha]:[Fecha]],S$4)</f>
        <v>0</v>
      </c>
      <c r="T213" s="15">
        <f ca="1">SUMIFS(historico_incidencia_concello[[Ajuste]:[Ajuste]],historico_incidencia_concello[[NOME]:[NOME]],$B213,historico_incidencia_concello[[Fecha]:[Fecha]],T$4)</f>
        <v>0</v>
      </c>
      <c r="U213" s="15">
        <f ca="1">SUMIFS(historico_incidencia_concello[[Ajuste]:[Ajuste]],historico_incidencia_concello[[NOME]:[NOME]],$B213,historico_incidencia_concello[[Fecha]:[Fecha]],U$4)</f>
        <v>0</v>
      </c>
      <c r="V213" s="47">
        <f t="shared" ca="1" si="11"/>
        <v>0</v>
      </c>
      <c r="W213" s="29">
        <f t="shared" ca="1" si="12"/>
        <v>0</v>
      </c>
    </row>
    <row r="214" spans="1:23" x14ac:dyDescent="0.3">
      <c r="A214" s="8">
        <f>MATCH(B214,DatosConcello!C:C,0)</f>
        <v>251</v>
      </c>
      <c r="B214" s="8" t="s">
        <v>260</v>
      </c>
      <c r="C214" s="9" t="s">
        <v>452</v>
      </c>
      <c r="D214" s="9" t="s">
        <v>452</v>
      </c>
      <c r="E214" s="10">
        <v>820</v>
      </c>
      <c r="F214" s="21">
        <f t="shared" ca="1" si="10"/>
        <v>96</v>
      </c>
      <c r="G214" s="15">
        <f ca="1">SUMIFS(historico_incidencia_concello[[Ajuste]:[Ajuste]],historico_incidencia_concello[[NOME]:[NOME]],$B214,historico_incidencia_concello[[Fecha]:[Fecha]],G$4)</f>
        <v>0</v>
      </c>
      <c r="H214" s="15">
        <f ca="1">SUMIFS(historico_incidencia_concello[[Ajuste]:[Ajuste]],historico_incidencia_concello[[NOME]:[NOME]],$B214,historico_incidencia_concello[[Fecha]:[Fecha]],H$4)</f>
        <v>0</v>
      </c>
      <c r="I214" s="15">
        <f ca="1">SUMIFS(historico_incidencia_concello[[Ajuste]:[Ajuste]],historico_incidencia_concello[[NOME]:[NOME]],$B214,historico_incidencia_concello[[Fecha]:[Fecha]],I$4)</f>
        <v>0</v>
      </c>
      <c r="J214" s="15">
        <f ca="1">SUMIFS(historico_incidencia_concello[[Ajuste]:[Ajuste]],historico_incidencia_concello[[NOME]:[NOME]],$B214,historico_incidencia_concello[[Fecha]:[Fecha]],J$4)</f>
        <v>0</v>
      </c>
      <c r="K214" s="15">
        <f ca="1">SUMIFS(historico_incidencia_concello[[Ajuste]:[Ajuste]],historico_incidencia_concello[[NOME]:[NOME]],$B214,historico_incidencia_concello[[Fecha]:[Fecha]],K$4)</f>
        <v>0</v>
      </c>
      <c r="L214" s="15">
        <f ca="1">SUMIFS(historico_incidencia_concello[[Ajuste]:[Ajuste]],historico_incidencia_concello[[NOME]:[NOME]],$B214,historico_incidencia_concello[[Fecha]:[Fecha]],L$4)</f>
        <v>0</v>
      </c>
      <c r="M214" s="15">
        <f ca="1">SUMIFS(historico_incidencia_concello[[Ajuste]:[Ajuste]],historico_incidencia_concello[[NOME]:[NOME]],$B214,historico_incidencia_concello[[Fecha]:[Fecha]],M$4)</f>
        <v>0</v>
      </c>
      <c r="N214" s="15">
        <f ca="1">SUMIFS(historico_incidencia_concello[[Ajuste]:[Ajuste]],historico_incidencia_concello[[NOME]:[NOME]],$B214,historico_incidencia_concello[[Fecha]:[Fecha]],N$4)</f>
        <v>0</v>
      </c>
      <c r="O214" s="15">
        <f ca="1">SUMIFS(historico_incidencia_concello[[Ajuste]:[Ajuste]],historico_incidencia_concello[[NOME]:[NOME]],$B214,historico_incidencia_concello[[Fecha]:[Fecha]],O$4)</f>
        <v>0</v>
      </c>
      <c r="P214" s="15">
        <f ca="1">SUMIFS(historico_incidencia_concello[[Ajuste]:[Ajuste]],historico_incidencia_concello[[NOME]:[NOME]],$B214,historico_incidencia_concello[[Fecha]:[Fecha]],P$4)</f>
        <v>0</v>
      </c>
      <c r="Q214" s="15">
        <f ca="1">SUMIFS(historico_incidencia_concello[[Ajuste]:[Ajuste]],historico_incidencia_concello[[NOME]:[NOME]],$B214,historico_incidencia_concello[[Fecha]:[Fecha]],Q$4)</f>
        <v>0</v>
      </c>
      <c r="R214" s="15">
        <f ca="1">SUMIFS(historico_incidencia_concello[[Ajuste]:[Ajuste]],historico_incidencia_concello[[NOME]:[NOME]],$B214,historico_incidencia_concello[[Fecha]:[Fecha]],R$4)</f>
        <v>5</v>
      </c>
      <c r="S214" s="15">
        <f ca="1">SUMIFS(historico_incidencia_concello[[Ajuste]:[Ajuste]],historico_incidencia_concello[[NOME]:[NOME]],$B214,historico_incidencia_concello[[Fecha]:[Fecha]],S$4)</f>
        <v>5</v>
      </c>
      <c r="T214" s="15">
        <f ca="1">SUMIFS(historico_incidencia_concello[[Ajuste]:[Ajuste]],historico_incidencia_concello[[NOME]:[NOME]],$B214,historico_incidencia_concello[[Fecha]:[Fecha]],T$4)</f>
        <v>5</v>
      </c>
      <c r="U214" s="15">
        <f ca="1">SUMIFS(historico_incidencia_concello[[Ajuste]:[Ajuste]],historico_incidencia_concello[[NOME]:[NOME]],$B214,historico_incidencia_concello[[Fecha]:[Fecha]],U$4)</f>
        <v>5</v>
      </c>
      <c r="V214" s="47">
        <f t="shared" ca="1" si="11"/>
        <v>0</v>
      </c>
      <c r="W214" s="28">
        <f t="shared" ca="1" si="12"/>
        <v>1.75</v>
      </c>
    </row>
    <row r="215" spans="1:23" x14ac:dyDescent="0.3">
      <c r="A215" s="11">
        <f>MATCH(B215,DatosConcello!C:C,0)</f>
        <v>252</v>
      </c>
      <c r="B215" s="11" t="s">
        <v>261</v>
      </c>
      <c r="C215" s="12" t="s">
        <v>452</v>
      </c>
      <c r="D215" s="12" t="s">
        <v>452</v>
      </c>
      <c r="E215" s="13">
        <v>1846</v>
      </c>
      <c r="F215" s="21">
        <f t="shared" ca="1" si="10"/>
        <v>96</v>
      </c>
      <c r="G215" s="15">
        <f ca="1">SUMIFS(historico_incidencia_concello[[Ajuste]:[Ajuste]],historico_incidencia_concello[[NOME]:[NOME]],$B215,historico_incidencia_concello[[Fecha]:[Fecha]],G$4)</f>
        <v>0</v>
      </c>
      <c r="H215" s="15">
        <f ca="1">SUMIFS(historico_incidencia_concello[[Ajuste]:[Ajuste]],historico_incidencia_concello[[NOME]:[NOME]],$B215,historico_incidencia_concello[[Fecha]:[Fecha]],H$4)</f>
        <v>0</v>
      </c>
      <c r="I215" s="15">
        <f ca="1">SUMIFS(historico_incidencia_concello[[Ajuste]:[Ajuste]],historico_incidencia_concello[[NOME]:[NOME]],$B215,historico_incidencia_concello[[Fecha]:[Fecha]],I$4)</f>
        <v>0</v>
      </c>
      <c r="J215" s="15">
        <f ca="1">SUMIFS(historico_incidencia_concello[[Ajuste]:[Ajuste]],historico_incidencia_concello[[NOME]:[NOME]],$B215,historico_incidencia_concello[[Fecha]:[Fecha]],J$4)</f>
        <v>0</v>
      </c>
      <c r="K215" s="15">
        <f ca="1">SUMIFS(historico_incidencia_concello[[Ajuste]:[Ajuste]],historico_incidencia_concello[[NOME]:[NOME]],$B215,historico_incidencia_concello[[Fecha]:[Fecha]],K$4)</f>
        <v>5</v>
      </c>
      <c r="L215" s="15">
        <f ca="1">SUMIFS(historico_incidencia_concello[[Ajuste]:[Ajuste]],historico_incidencia_concello[[NOME]:[NOME]],$B215,historico_incidencia_concello[[Fecha]:[Fecha]],L$4)</f>
        <v>5</v>
      </c>
      <c r="M215" s="15">
        <f ca="1">SUMIFS(historico_incidencia_concello[[Ajuste]:[Ajuste]],historico_incidencia_concello[[NOME]:[NOME]],$B215,historico_incidencia_concello[[Fecha]:[Fecha]],M$4)</f>
        <v>5</v>
      </c>
      <c r="N215" s="15">
        <f ca="1">SUMIFS(historico_incidencia_concello[[Ajuste]:[Ajuste]],historico_incidencia_concello[[NOME]:[NOME]],$B215,historico_incidencia_concello[[Fecha]:[Fecha]],N$4)</f>
        <v>5</v>
      </c>
      <c r="O215" s="15">
        <f ca="1">SUMIFS(historico_incidencia_concello[[Ajuste]:[Ajuste]],historico_incidencia_concello[[NOME]:[NOME]],$B215,historico_incidencia_concello[[Fecha]:[Fecha]],O$4)</f>
        <v>5</v>
      </c>
      <c r="P215" s="15">
        <f ca="1">SUMIFS(historico_incidencia_concello[[Ajuste]:[Ajuste]],historico_incidencia_concello[[NOME]:[NOME]],$B215,historico_incidencia_concello[[Fecha]:[Fecha]],P$4)</f>
        <v>5</v>
      </c>
      <c r="Q215" s="15">
        <f ca="1">SUMIFS(historico_incidencia_concello[[Ajuste]:[Ajuste]],historico_incidencia_concello[[NOME]:[NOME]],$B215,historico_incidencia_concello[[Fecha]:[Fecha]],Q$4)</f>
        <v>5</v>
      </c>
      <c r="R215" s="15">
        <f ca="1">SUMIFS(historico_incidencia_concello[[Ajuste]:[Ajuste]],historico_incidencia_concello[[NOME]:[NOME]],$B215,historico_incidencia_concello[[Fecha]:[Fecha]],R$4)</f>
        <v>5</v>
      </c>
      <c r="S215" s="15">
        <f ca="1">SUMIFS(historico_incidencia_concello[[Ajuste]:[Ajuste]],historico_incidencia_concello[[NOME]:[NOME]],$B215,historico_incidencia_concello[[Fecha]:[Fecha]],S$4)</f>
        <v>5</v>
      </c>
      <c r="T215" s="15">
        <f ca="1">SUMIFS(historico_incidencia_concello[[Ajuste]:[Ajuste]],historico_incidencia_concello[[NOME]:[NOME]],$B215,historico_incidencia_concello[[Fecha]:[Fecha]],T$4)</f>
        <v>5</v>
      </c>
      <c r="U215" s="15">
        <f ca="1">SUMIFS(historico_incidencia_concello[[Ajuste]:[Ajuste]],historico_incidencia_concello[[NOME]:[NOME]],$B215,historico_incidencia_concello[[Fecha]:[Fecha]],U$4)</f>
        <v>5</v>
      </c>
      <c r="V215" s="47">
        <f t="shared" ca="1" si="11"/>
        <v>0</v>
      </c>
      <c r="W215" s="29">
        <f t="shared" ca="1" si="12"/>
        <v>1</v>
      </c>
    </row>
    <row r="216" spans="1:23" x14ac:dyDescent="0.3">
      <c r="A216" s="8">
        <f>MATCH(B216,DatosConcello!C:C,0)</f>
        <v>253</v>
      </c>
      <c r="B216" s="8" t="s">
        <v>262</v>
      </c>
      <c r="C216" s="9" t="s">
        <v>452</v>
      </c>
      <c r="D216" s="9" t="s">
        <v>452</v>
      </c>
      <c r="E216" s="10">
        <v>519</v>
      </c>
      <c r="F216" s="21">
        <f t="shared" ca="1" si="10"/>
        <v>227</v>
      </c>
      <c r="G216" s="15">
        <f ca="1">SUMIFS(historico_incidencia_concello[[Ajuste]:[Ajuste]],historico_incidencia_concello[[NOME]:[NOME]],$B216,historico_incidencia_concello[[Fecha]:[Fecha]],G$4)</f>
        <v>0</v>
      </c>
      <c r="H216" s="15">
        <f ca="1">SUMIFS(historico_incidencia_concello[[Ajuste]:[Ajuste]],historico_incidencia_concello[[NOME]:[NOME]],$B216,historico_incidencia_concello[[Fecha]:[Fecha]],H$4)</f>
        <v>0</v>
      </c>
      <c r="I216" s="15">
        <f ca="1">SUMIFS(historico_incidencia_concello[[Ajuste]:[Ajuste]],historico_incidencia_concello[[NOME]:[NOME]],$B216,historico_incidencia_concello[[Fecha]:[Fecha]],I$4)</f>
        <v>0</v>
      </c>
      <c r="J216" s="15">
        <f ca="1">SUMIFS(historico_incidencia_concello[[Ajuste]:[Ajuste]],historico_incidencia_concello[[NOME]:[NOME]],$B216,historico_incidencia_concello[[Fecha]:[Fecha]],J$4)</f>
        <v>0</v>
      </c>
      <c r="K216" s="15">
        <f ca="1">SUMIFS(historico_incidencia_concello[[Ajuste]:[Ajuste]],historico_incidencia_concello[[NOME]:[NOME]],$B216,historico_incidencia_concello[[Fecha]:[Fecha]],K$4)</f>
        <v>0</v>
      </c>
      <c r="L216" s="15">
        <f ca="1">SUMIFS(historico_incidencia_concello[[Ajuste]:[Ajuste]],historico_incidencia_concello[[NOME]:[NOME]],$B216,historico_incidencia_concello[[Fecha]:[Fecha]],L$4)</f>
        <v>0</v>
      </c>
      <c r="M216" s="15">
        <f ca="1">SUMIFS(historico_incidencia_concello[[Ajuste]:[Ajuste]],historico_incidencia_concello[[NOME]:[NOME]],$B216,historico_incidencia_concello[[Fecha]:[Fecha]],M$4)</f>
        <v>0</v>
      </c>
      <c r="N216" s="15">
        <f ca="1">SUMIFS(historico_incidencia_concello[[Ajuste]:[Ajuste]],historico_incidencia_concello[[NOME]:[NOME]],$B216,historico_incidencia_concello[[Fecha]:[Fecha]],N$4)</f>
        <v>0</v>
      </c>
      <c r="O216" s="15">
        <f ca="1">SUMIFS(historico_incidencia_concello[[Ajuste]:[Ajuste]],historico_incidencia_concello[[NOME]:[NOME]],$B216,historico_incidencia_concello[[Fecha]:[Fecha]],O$4)</f>
        <v>0</v>
      </c>
      <c r="P216" s="15">
        <f ca="1">SUMIFS(historico_incidencia_concello[[Ajuste]:[Ajuste]],historico_incidencia_concello[[NOME]:[NOME]],$B216,historico_incidencia_concello[[Fecha]:[Fecha]],P$4)</f>
        <v>0</v>
      </c>
      <c r="Q216" s="15">
        <f ca="1">SUMIFS(historico_incidencia_concello[[Ajuste]:[Ajuste]],historico_incidencia_concello[[NOME]:[NOME]],$B216,historico_incidencia_concello[[Fecha]:[Fecha]],Q$4)</f>
        <v>0</v>
      </c>
      <c r="R216" s="15">
        <f ca="1">SUMIFS(historico_incidencia_concello[[Ajuste]:[Ajuste]],historico_incidencia_concello[[NOME]:[NOME]],$B216,historico_incidencia_concello[[Fecha]:[Fecha]],R$4)</f>
        <v>0</v>
      </c>
      <c r="S216" s="15">
        <f ca="1">SUMIFS(historico_incidencia_concello[[Ajuste]:[Ajuste]],historico_incidencia_concello[[NOME]:[NOME]],$B216,historico_incidencia_concello[[Fecha]:[Fecha]],S$4)</f>
        <v>0</v>
      </c>
      <c r="T216" s="15">
        <f ca="1">SUMIFS(historico_incidencia_concello[[Ajuste]:[Ajuste]],historico_incidencia_concello[[NOME]:[NOME]],$B216,historico_incidencia_concello[[Fecha]:[Fecha]],T$4)</f>
        <v>0</v>
      </c>
      <c r="U216" s="15">
        <f ca="1">SUMIFS(historico_incidencia_concello[[Ajuste]:[Ajuste]],historico_incidencia_concello[[NOME]:[NOME]],$B216,historico_incidencia_concello[[Fecha]:[Fecha]],U$4)</f>
        <v>0</v>
      </c>
      <c r="V216" s="47">
        <f t="shared" ca="1" si="11"/>
        <v>0</v>
      </c>
      <c r="W216" s="28">
        <f t="shared" ca="1" si="12"/>
        <v>0</v>
      </c>
    </row>
    <row r="217" spans="1:23" x14ac:dyDescent="0.3">
      <c r="A217" s="11">
        <f>MATCH(B217,DatosConcello!C:C,0)</f>
        <v>193</v>
      </c>
      <c r="B217" s="11" t="s">
        <v>202</v>
      </c>
      <c r="C217" s="12" t="s">
        <v>452</v>
      </c>
      <c r="D217" s="12" t="s">
        <v>452</v>
      </c>
      <c r="E217" s="13">
        <v>9715</v>
      </c>
      <c r="F217" s="21">
        <f t="shared" ca="1" si="10"/>
        <v>90</v>
      </c>
      <c r="G217" s="15">
        <f ca="1">SUMIFS(historico_incidencia_concello[[Ajuste]:[Ajuste]],historico_incidencia_concello[[NOME]:[NOME]],$B217,historico_incidencia_concello[[Fecha]:[Fecha]],G$4)</f>
        <v>62</v>
      </c>
      <c r="H217" s="15">
        <f ca="1">SUMIFS(historico_incidencia_concello[[Ajuste]:[Ajuste]],historico_incidencia_concello[[NOME]:[NOME]],$B217,historico_incidencia_concello[[Fecha]:[Fecha]],H$4)</f>
        <v>57</v>
      </c>
      <c r="I217" s="15">
        <f ca="1">SUMIFS(historico_incidencia_concello[[Ajuste]:[Ajuste]],historico_incidencia_concello[[NOME]:[NOME]],$B217,historico_incidencia_concello[[Fecha]:[Fecha]],I$4)</f>
        <v>56</v>
      </c>
      <c r="J217" s="15">
        <f ca="1">SUMIFS(historico_incidencia_concello[[Ajuste]:[Ajuste]],historico_incidencia_concello[[NOME]:[NOME]],$B217,historico_incidencia_concello[[Fecha]:[Fecha]],J$4)</f>
        <v>49</v>
      </c>
      <c r="K217" s="15">
        <f ca="1">SUMIFS(historico_incidencia_concello[[Ajuste]:[Ajuste]],historico_incidencia_concello[[NOME]:[NOME]],$B217,historico_incidencia_concello[[Fecha]:[Fecha]],K$4)</f>
        <v>46</v>
      </c>
      <c r="L217" s="15">
        <f ca="1">SUMIFS(historico_incidencia_concello[[Ajuste]:[Ajuste]],historico_incidencia_concello[[NOME]:[NOME]],$B217,historico_incidencia_concello[[Fecha]:[Fecha]],L$4)</f>
        <v>44</v>
      </c>
      <c r="M217" s="15">
        <f ca="1">SUMIFS(historico_incidencia_concello[[Ajuste]:[Ajuste]],historico_incidencia_concello[[NOME]:[NOME]],$B217,historico_incidencia_concello[[Fecha]:[Fecha]],M$4)</f>
        <v>36</v>
      </c>
      <c r="N217" s="15">
        <f ca="1">SUMIFS(historico_incidencia_concello[[Ajuste]:[Ajuste]],historico_incidencia_concello[[NOME]:[NOME]],$B217,historico_incidencia_concello[[Fecha]:[Fecha]],N$4)</f>
        <v>30</v>
      </c>
      <c r="O217" s="15">
        <f ca="1">SUMIFS(historico_incidencia_concello[[Ajuste]:[Ajuste]],historico_incidencia_concello[[NOME]:[NOME]],$B217,historico_incidencia_concello[[Fecha]:[Fecha]],O$4)</f>
        <v>25</v>
      </c>
      <c r="P217" s="15">
        <f ca="1">SUMIFS(historico_incidencia_concello[[Ajuste]:[Ajuste]],historico_incidencia_concello[[NOME]:[NOME]],$B217,historico_incidencia_concello[[Fecha]:[Fecha]],P$4)</f>
        <v>21</v>
      </c>
      <c r="Q217" s="15">
        <f ca="1">SUMIFS(historico_incidencia_concello[[Ajuste]:[Ajuste]],historico_incidencia_concello[[NOME]:[NOME]],$B217,historico_incidencia_concello[[Fecha]:[Fecha]],Q$4)</f>
        <v>21</v>
      </c>
      <c r="R217" s="15">
        <f ca="1">SUMIFS(historico_incidencia_concello[[Ajuste]:[Ajuste]],historico_incidencia_concello[[NOME]:[NOME]],$B217,historico_incidencia_concello[[Fecha]:[Fecha]],R$4)</f>
        <v>18</v>
      </c>
      <c r="S217" s="15">
        <f ca="1">SUMIFS(historico_incidencia_concello[[Ajuste]:[Ajuste]],historico_incidencia_concello[[NOME]:[NOME]],$B217,historico_incidencia_concello[[Fecha]:[Fecha]],S$4)</f>
        <v>17</v>
      </c>
      <c r="T217" s="15">
        <f ca="1">SUMIFS(historico_incidencia_concello[[Ajuste]:[Ajuste]],historico_incidencia_concello[[NOME]:[NOME]],$B217,historico_incidencia_concello[[Fecha]:[Fecha]],T$4)</f>
        <v>12</v>
      </c>
      <c r="U217" s="15">
        <f ca="1">SUMIFS(historico_incidencia_concello[[Ajuste]:[Ajuste]],historico_incidencia_concello[[NOME]:[NOME]],$B217,historico_incidencia_concello[[Fecha]:[Fecha]],U$4)</f>
        <v>10</v>
      </c>
      <c r="V217" s="47">
        <f t="shared" ca="1" si="11"/>
        <v>-0.16666666666666666</v>
      </c>
      <c r="W217" s="29">
        <f t="shared" ca="1" si="12"/>
        <v>0.56451612903225801</v>
      </c>
    </row>
    <row r="218" spans="1:23" x14ac:dyDescent="0.3">
      <c r="A218" s="8">
        <f>MATCH(B218,DatosConcello!C:C,0)</f>
        <v>197</v>
      </c>
      <c r="B218" s="8" t="s">
        <v>206</v>
      </c>
      <c r="C218" s="9" t="s">
        <v>452</v>
      </c>
      <c r="D218" s="9" t="s">
        <v>452</v>
      </c>
      <c r="E218" s="10">
        <v>1375</v>
      </c>
      <c r="F218" s="21">
        <f t="shared" ca="1" si="10"/>
        <v>227</v>
      </c>
      <c r="G218" s="15">
        <f ca="1">SUMIFS(historico_incidencia_concello[[Ajuste]:[Ajuste]],historico_incidencia_concello[[NOME]:[NOME]],$B218,historico_incidencia_concello[[Fecha]:[Fecha]],G$4)</f>
        <v>0</v>
      </c>
      <c r="H218" s="15">
        <f ca="1">SUMIFS(historico_incidencia_concello[[Ajuste]:[Ajuste]],historico_incidencia_concello[[NOME]:[NOME]],$B218,historico_incidencia_concello[[Fecha]:[Fecha]],H$4)</f>
        <v>0</v>
      </c>
      <c r="I218" s="15">
        <f ca="1">SUMIFS(historico_incidencia_concello[[Ajuste]:[Ajuste]],historico_incidencia_concello[[NOME]:[NOME]],$B218,historico_incidencia_concello[[Fecha]:[Fecha]],I$4)</f>
        <v>0</v>
      </c>
      <c r="J218" s="15">
        <f ca="1">SUMIFS(historico_incidencia_concello[[Ajuste]:[Ajuste]],historico_incidencia_concello[[NOME]:[NOME]],$B218,historico_incidencia_concello[[Fecha]:[Fecha]],J$4)</f>
        <v>0</v>
      </c>
      <c r="K218" s="15">
        <f ca="1">SUMIFS(historico_incidencia_concello[[Ajuste]:[Ajuste]],historico_incidencia_concello[[NOME]:[NOME]],$B218,historico_incidencia_concello[[Fecha]:[Fecha]],K$4)</f>
        <v>0</v>
      </c>
      <c r="L218" s="15">
        <f ca="1">SUMIFS(historico_incidencia_concello[[Ajuste]:[Ajuste]],historico_incidencia_concello[[NOME]:[NOME]],$B218,historico_incidencia_concello[[Fecha]:[Fecha]],L$4)</f>
        <v>0</v>
      </c>
      <c r="M218" s="15">
        <f ca="1">SUMIFS(historico_incidencia_concello[[Ajuste]:[Ajuste]],historico_incidencia_concello[[NOME]:[NOME]],$B218,historico_incidencia_concello[[Fecha]:[Fecha]],M$4)</f>
        <v>0</v>
      </c>
      <c r="N218" s="15">
        <f ca="1">SUMIFS(historico_incidencia_concello[[Ajuste]:[Ajuste]],historico_incidencia_concello[[NOME]:[NOME]],$B218,historico_incidencia_concello[[Fecha]:[Fecha]],N$4)</f>
        <v>0</v>
      </c>
      <c r="O218" s="15">
        <f ca="1">SUMIFS(historico_incidencia_concello[[Ajuste]:[Ajuste]],historico_incidencia_concello[[NOME]:[NOME]],$B218,historico_incidencia_concello[[Fecha]:[Fecha]],O$4)</f>
        <v>0</v>
      </c>
      <c r="P218" s="15">
        <f ca="1">SUMIFS(historico_incidencia_concello[[Ajuste]:[Ajuste]],historico_incidencia_concello[[NOME]:[NOME]],$B218,historico_incidencia_concello[[Fecha]:[Fecha]],P$4)</f>
        <v>0</v>
      </c>
      <c r="Q218" s="15">
        <f ca="1">SUMIFS(historico_incidencia_concello[[Ajuste]:[Ajuste]],historico_incidencia_concello[[NOME]:[NOME]],$B218,historico_incidencia_concello[[Fecha]:[Fecha]],Q$4)</f>
        <v>0</v>
      </c>
      <c r="R218" s="15">
        <f ca="1">SUMIFS(historico_incidencia_concello[[Ajuste]:[Ajuste]],historico_incidencia_concello[[NOME]:[NOME]],$B218,historico_incidencia_concello[[Fecha]:[Fecha]],R$4)</f>
        <v>0</v>
      </c>
      <c r="S218" s="15">
        <f ca="1">SUMIFS(historico_incidencia_concello[[Ajuste]:[Ajuste]],historico_incidencia_concello[[NOME]:[NOME]],$B218,historico_incidencia_concello[[Fecha]:[Fecha]],S$4)</f>
        <v>0</v>
      </c>
      <c r="T218" s="15">
        <f ca="1">SUMIFS(historico_incidencia_concello[[Ajuste]:[Ajuste]],historico_incidencia_concello[[NOME]:[NOME]],$B218,historico_incidencia_concello[[Fecha]:[Fecha]],T$4)</f>
        <v>0</v>
      </c>
      <c r="U218" s="15">
        <f ca="1">SUMIFS(historico_incidencia_concello[[Ajuste]:[Ajuste]],historico_incidencia_concello[[NOME]:[NOME]],$B218,historico_incidencia_concello[[Fecha]:[Fecha]],U$4)</f>
        <v>0</v>
      </c>
      <c r="V218" s="47">
        <f t="shared" ca="1" si="11"/>
        <v>0</v>
      </c>
      <c r="W218" s="28">
        <f t="shared" ca="1" si="12"/>
        <v>0</v>
      </c>
    </row>
    <row r="219" spans="1:23" x14ac:dyDescent="0.3">
      <c r="A219" s="11">
        <f>MATCH(B219,DatosConcello!C:C,0)</f>
        <v>198</v>
      </c>
      <c r="B219" s="11" t="s">
        <v>207</v>
      </c>
      <c r="C219" s="12" t="s">
        <v>452</v>
      </c>
      <c r="D219" s="12" t="s">
        <v>452</v>
      </c>
      <c r="E219" s="13">
        <v>745</v>
      </c>
      <c r="F219" s="21">
        <f t="shared" ca="1" si="10"/>
        <v>227</v>
      </c>
      <c r="G219" s="15">
        <f ca="1">SUMIFS(historico_incidencia_concello[[Ajuste]:[Ajuste]],historico_incidencia_concello[[NOME]:[NOME]],$B219,historico_incidencia_concello[[Fecha]:[Fecha]],G$4)</f>
        <v>0</v>
      </c>
      <c r="H219" s="15">
        <f ca="1">SUMIFS(historico_incidencia_concello[[Ajuste]:[Ajuste]],historico_incidencia_concello[[NOME]:[NOME]],$B219,historico_incidencia_concello[[Fecha]:[Fecha]],H$4)</f>
        <v>0</v>
      </c>
      <c r="I219" s="15">
        <f ca="1">SUMIFS(historico_incidencia_concello[[Ajuste]:[Ajuste]],historico_incidencia_concello[[NOME]:[NOME]],$B219,historico_incidencia_concello[[Fecha]:[Fecha]],I$4)</f>
        <v>0</v>
      </c>
      <c r="J219" s="15">
        <f ca="1">SUMIFS(historico_incidencia_concello[[Ajuste]:[Ajuste]],historico_incidencia_concello[[NOME]:[NOME]],$B219,historico_incidencia_concello[[Fecha]:[Fecha]],J$4)</f>
        <v>0</v>
      </c>
      <c r="K219" s="15">
        <f ca="1">SUMIFS(historico_incidencia_concello[[Ajuste]:[Ajuste]],historico_incidencia_concello[[NOME]:[NOME]],$B219,historico_incidencia_concello[[Fecha]:[Fecha]],K$4)</f>
        <v>0</v>
      </c>
      <c r="L219" s="15">
        <f ca="1">SUMIFS(historico_incidencia_concello[[Ajuste]:[Ajuste]],historico_incidencia_concello[[NOME]:[NOME]],$B219,historico_incidencia_concello[[Fecha]:[Fecha]],L$4)</f>
        <v>0</v>
      </c>
      <c r="M219" s="15">
        <f ca="1">SUMIFS(historico_incidencia_concello[[Ajuste]:[Ajuste]],historico_incidencia_concello[[NOME]:[NOME]],$B219,historico_incidencia_concello[[Fecha]:[Fecha]],M$4)</f>
        <v>0</v>
      </c>
      <c r="N219" s="15">
        <f ca="1">SUMIFS(historico_incidencia_concello[[Ajuste]:[Ajuste]],historico_incidencia_concello[[NOME]:[NOME]],$B219,historico_incidencia_concello[[Fecha]:[Fecha]],N$4)</f>
        <v>0</v>
      </c>
      <c r="O219" s="15">
        <f ca="1">SUMIFS(historico_incidencia_concello[[Ajuste]:[Ajuste]],historico_incidencia_concello[[NOME]:[NOME]],$B219,historico_incidencia_concello[[Fecha]:[Fecha]],O$4)</f>
        <v>0</v>
      </c>
      <c r="P219" s="15">
        <f ca="1">SUMIFS(historico_incidencia_concello[[Ajuste]:[Ajuste]],historico_incidencia_concello[[NOME]:[NOME]],$B219,historico_incidencia_concello[[Fecha]:[Fecha]],P$4)</f>
        <v>0</v>
      </c>
      <c r="Q219" s="15">
        <f ca="1">SUMIFS(historico_incidencia_concello[[Ajuste]:[Ajuste]],historico_incidencia_concello[[NOME]:[NOME]],$B219,historico_incidencia_concello[[Fecha]:[Fecha]],Q$4)</f>
        <v>0</v>
      </c>
      <c r="R219" s="15">
        <f ca="1">SUMIFS(historico_incidencia_concello[[Ajuste]:[Ajuste]],historico_incidencia_concello[[NOME]:[NOME]],$B219,historico_incidencia_concello[[Fecha]:[Fecha]],R$4)</f>
        <v>0</v>
      </c>
      <c r="S219" s="15">
        <f ca="1">SUMIFS(historico_incidencia_concello[[Ajuste]:[Ajuste]],historico_incidencia_concello[[NOME]:[NOME]],$B219,historico_incidencia_concello[[Fecha]:[Fecha]],S$4)</f>
        <v>0</v>
      </c>
      <c r="T219" s="15">
        <f ca="1">SUMIFS(historico_incidencia_concello[[Ajuste]:[Ajuste]],historico_incidencia_concello[[NOME]:[NOME]],$B219,historico_incidencia_concello[[Fecha]:[Fecha]],T$4)</f>
        <v>0</v>
      </c>
      <c r="U219" s="15">
        <f ca="1">SUMIFS(historico_incidencia_concello[[Ajuste]:[Ajuste]],historico_incidencia_concello[[NOME]:[NOME]],$B219,historico_incidencia_concello[[Fecha]:[Fecha]],U$4)</f>
        <v>0</v>
      </c>
      <c r="V219" s="47">
        <f t="shared" ca="1" si="11"/>
        <v>0</v>
      </c>
      <c r="W219" s="29">
        <f t="shared" ca="1" si="12"/>
        <v>0</v>
      </c>
    </row>
    <row r="220" spans="1:23" x14ac:dyDescent="0.3">
      <c r="A220" s="11">
        <f>MATCH(B220,DatosConcello!C:C,0)</f>
        <v>255</v>
      </c>
      <c r="B220" s="11" t="s">
        <v>264</v>
      </c>
      <c r="C220" s="12" t="s">
        <v>453</v>
      </c>
      <c r="D220" s="12" t="s">
        <v>453</v>
      </c>
      <c r="E220" s="13">
        <v>3680</v>
      </c>
      <c r="F220" s="21">
        <f t="shared" ca="1" si="10"/>
        <v>96</v>
      </c>
      <c r="G220" s="15">
        <f ca="1">SUMIFS(historico_incidencia_concello[[Ajuste]:[Ajuste]],historico_incidencia_concello[[NOME]:[NOME]],$B220,historico_incidencia_concello[[Fecha]:[Fecha]],G$4)</f>
        <v>5</v>
      </c>
      <c r="H220" s="15">
        <f ca="1">SUMIFS(historico_incidencia_concello[[Ajuste]:[Ajuste]],historico_incidencia_concello[[NOME]:[NOME]],$B220,historico_incidencia_concello[[Fecha]:[Fecha]],H$4)</f>
        <v>5</v>
      </c>
      <c r="I220" s="15">
        <f ca="1">SUMIFS(historico_incidencia_concello[[Ajuste]:[Ajuste]],historico_incidencia_concello[[NOME]:[NOME]],$B220,historico_incidencia_concello[[Fecha]:[Fecha]],I$4)</f>
        <v>5</v>
      </c>
      <c r="J220" s="15">
        <f ca="1">SUMIFS(historico_incidencia_concello[[Ajuste]:[Ajuste]],historico_incidencia_concello[[NOME]:[NOME]],$B220,historico_incidencia_concello[[Fecha]:[Fecha]],J$4)</f>
        <v>5</v>
      </c>
      <c r="K220" s="15">
        <f ca="1">SUMIFS(historico_incidencia_concello[[Ajuste]:[Ajuste]],historico_incidencia_concello[[NOME]:[NOME]],$B220,historico_incidencia_concello[[Fecha]:[Fecha]],K$4)</f>
        <v>5</v>
      </c>
      <c r="L220" s="15">
        <f ca="1">SUMIFS(historico_incidencia_concello[[Ajuste]:[Ajuste]],historico_incidencia_concello[[NOME]:[NOME]],$B220,historico_incidencia_concello[[Fecha]:[Fecha]],L$4)</f>
        <v>5</v>
      </c>
      <c r="M220" s="15">
        <f ca="1">SUMIFS(historico_incidencia_concello[[Ajuste]:[Ajuste]],historico_incidencia_concello[[NOME]:[NOME]],$B220,historico_incidencia_concello[[Fecha]:[Fecha]],M$4)</f>
        <v>5</v>
      </c>
      <c r="N220" s="15">
        <f ca="1">SUMIFS(historico_incidencia_concello[[Ajuste]:[Ajuste]],historico_incidencia_concello[[NOME]:[NOME]],$B220,historico_incidencia_concello[[Fecha]:[Fecha]],N$4)</f>
        <v>5</v>
      </c>
      <c r="O220" s="15">
        <f ca="1">SUMIFS(historico_incidencia_concello[[Ajuste]:[Ajuste]],historico_incidencia_concello[[NOME]:[NOME]],$B220,historico_incidencia_concello[[Fecha]:[Fecha]],O$4)</f>
        <v>5</v>
      </c>
      <c r="P220" s="15">
        <f ca="1">SUMIFS(historico_incidencia_concello[[Ajuste]:[Ajuste]],historico_incidencia_concello[[NOME]:[NOME]],$B220,historico_incidencia_concello[[Fecha]:[Fecha]],P$4)</f>
        <v>5</v>
      </c>
      <c r="Q220" s="15">
        <f ca="1">SUMIFS(historico_incidencia_concello[[Ajuste]:[Ajuste]],historico_incidencia_concello[[NOME]:[NOME]],$B220,historico_incidencia_concello[[Fecha]:[Fecha]],Q$4)</f>
        <v>5</v>
      </c>
      <c r="R220" s="15">
        <f ca="1">SUMIFS(historico_incidencia_concello[[Ajuste]:[Ajuste]],historico_incidencia_concello[[NOME]:[NOME]],$B220,historico_incidencia_concello[[Fecha]:[Fecha]],R$4)</f>
        <v>5</v>
      </c>
      <c r="S220" s="15">
        <f ca="1">SUMIFS(historico_incidencia_concello[[Ajuste]:[Ajuste]],historico_incidencia_concello[[NOME]:[NOME]],$B220,historico_incidencia_concello[[Fecha]:[Fecha]],S$4)</f>
        <v>5</v>
      </c>
      <c r="T220" s="15">
        <f ca="1">SUMIFS(historico_incidencia_concello[[Ajuste]:[Ajuste]],historico_incidencia_concello[[NOME]:[NOME]],$B220,historico_incidencia_concello[[Fecha]:[Fecha]],T$4)</f>
        <v>5</v>
      </c>
      <c r="U220" s="15">
        <f ca="1">SUMIFS(historico_incidencia_concello[[Ajuste]:[Ajuste]],historico_incidencia_concello[[NOME]:[NOME]],$B220,historico_incidencia_concello[[Fecha]:[Fecha]],U$4)</f>
        <v>5</v>
      </c>
      <c r="V220" s="47">
        <f t="shared" ca="1" si="11"/>
        <v>0</v>
      </c>
      <c r="W220" s="29">
        <f t="shared" ca="1" si="12"/>
        <v>1</v>
      </c>
    </row>
    <row r="221" spans="1:23" x14ac:dyDescent="0.3">
      <c r="A221" s="8">
        <f>MATCH(B221,DatosConcello!C:C,0)</f>
        <v>257</v>
      </c>
      <c r="B221" s="8" t="s">
        <v>266</v>
      </c>
      <c r="C221" s="9" t="s">
        <v>453</v>
      </c>
      <c r="D221" s="9" t="s">
        <v>453</v>
      </c>
      <c r="E221" s="10">
        <v>12009</v>
      </c>
      <c r="F221" s="21">
        <f t="shared" ca="1" si="10"/>
        <v>47</v>
      </c>
      <c r="G221" s="15">
        <f ca="1">SUMIFS(historico_incidencia_concello[[Ajuste]:[Ajuste]],historico_incidencia_concello[[NOME]:[NOME]],$B221,historico_incidencia_concello[[Fecha]:[Fecha]],G$4)</f>
        <v>17</v>
      </c>
      <c r="H221" s="15">
        <f ca="1">SUMIFS(historico_incidencia_concello[[Ajuste]:[Ajuste]],historico_incidencia_concello[[NOME]:[NOME]],$B221,historico_incidencia_concello[[Fecha]:[Fecha]],H$4)</f>
        <v>16</v>
      </c>
      <c r="I221" s="15">
        <f ca="1">SUMIFS(historico_incidencia_concello[[Ajuste]:[Ajuste]],historico_incidencia_concello[[NOME]:[NOME]],$B221,historico_incidencia_concello[[Fecha]:[Fecha]],I$4)</f>
        <v>15</v>
      </c>
      <c r="J221" s="15">
        <f ca="1">SUMIFS(historico_incidencia_concello[[Ajuste]:[Ajuste]],historico_incidencia_concello[[NOME]:[NOME]],$B221,historico_incidencia_concello[[Fecha]:[Fecha]],J$4)</f>
        <v>15</v>
      </c>
      <c r="K221" s="15">
        <f ca="1">SUMIFS(historico_incidencia_concello[[Ajuste]:[Ajuste]],historico_incidencia_concello[[NOME]:[NOME]],$B221,historico_incidencia_concello[[Fecha]:[Fecha]],K$4)</f>
        <v>15</v>
      </c>
      <c r="L221" s="15">
        <f ca="1">SUMIFS(historico_incidencia_concello[[Ajuste]:[Ajuste]],historico_incidencia_concello[[NOME]:[NOME]],$B221,historico_incidencia_concello[[Fecha]:[Fecha]],L$4)</f>
        <v>13</v>
      </c>
      <c r="M221" s="15">
        <f ca="1">SUMIFS(historico_incidencia_concello[[Ajuste]:[Ajuste]],historico_incidencia_concello[[NOME]:[NOME]],$B221,historico_incidencia_concello[[Fecha]:[Fecha]],M$4)</f>
        <v>10</v>
      </c>
      <c r="N221" s="15">
        <f ca="1">SUMIFS(historico_incidencia_concello[[Ajuste]:[Ajuste]],historico_incidencia_concello[[NOME]:[NOME]],$B221,historico_incidencia_concello[[Fecha]:[Fecha]],N$4)</f>
        <v>5</v>
      </c>
      <c r="O221" s="15">
        <f ca="1">SUMIFS(historico_incidencia_concello[[Ajuste]:[Ajuste]],historico_incidencia_concello[[NOME]:[NOME]],$B221,historico_incidencia_concello[[Fecha]:[Fecha]],O$4)</f>
        <v>5</v>
      </c>
      <c r="P221" s="15">
        <f ca="1">SUMIFS(historico_incidencia_concello[[Ajuste]:[Ajuste]],historico_incidencia_concello[[NOME]:[NOME]],$B221,historico_incidencia_concello[[Fecha]:[Fecha]],P$4)</f>
        <v>5</v>
      </c>
      <c r="Q221" s="15">
        <f ca="1">SUMIFS(historico_incidencia_concello[[Ajuste]:[Ajuste]],historico_incidencia_concello[[NOME]:[NOME]],$B221,historico_incidencia_concello[[Fecha]:[Fecha]],Q$4)</f>
        <v>5</v>
      </c>
      <c r="R221" s="15">
        <f ca="1">SUMIFS(historico_incidencia_concello[[Ajuste]:[Ajuste]],historico_incidencia_concello[[NOME]:[NOME]],$B221,historico_incidencia_concello[[Fecha]:[Fecha]],R$4)</f>
        <v>12</v>
      </c>
      <c r="S221" s="15">
        <f ca="1">SUMIFS(historico_incidencia_concello[[Ajuste]:[Ajuste]],historico_incidencia_concello[[NOME]:[NOME]],$B221,historico_incidencia_concello[[Fecha]:[Fecha]],S$4)</f>
        <v>14</v>
      </c>
      <c r="T221" s="15">
        <f ca="1">SUMIFS(historico_incidencia_concello[[Ajuste]:[Ajuste]],historico_incidencia_concello[[NOME]:[NOME]],$B221,historico_incidencia_concello[[Fecha]:[Fecha]],T$4)</f>
        <v>16</v>
      </c>
      <c r="U221" s="15">
        <f ca="1">SUMIFS(historico_incidencia_concello[[Ajuste]:[Ajuste]],historico_incidencia_concello[[NOME]:[NOME]],$B221,historico_incidencia_concello[[Fecha]:[Fecha]],U$4)</f>
        <v>23</v>
      </c>
      <c r="V221" s="47">
        <f t="shared" ca="1" si="11"/>
        <v>0.4375</v>
      </c>
      <c r="W221" s="28">
        <f t="shared" ca="1" si="12"/>
        <v>2.0124999999999997</v>
      </c>
    </row>
    <row r="222" spans="1:23" x14ac:dyDescent="0.3">
      <c r="A222" s="11">
        <f>MATCH(B222,DatosConcello!C:C,0)</f>
        <v>258</v>
      </c>
      <c r="B222" s="11" t="s">
        <v>267</v>
      </c>
      <c r="C222" s="12" t="s">
        <v>453</v>
      </c>
      <c r="D222" s="12" t="s">
        <v>453</v>
      </c>
      <c r="E222" s="13">
        <v>9785</v>
      </c>
      <c r="F222" s="21">
        <f t="shared" ca="1" si="10"/>
        <v>96</v>
      </c>
      <c r="G222" s="15">
        <f ca="1">SUMIFS(historico_incidencia_concello[[Ajuste]:[Ajuste]],historico_incidencia_concello[[NOME]:[NOME]],$B222,historico_incidencia_concello[[Fecha]:[Fecha]],G$4)</f>
        <v>31</v>
      </c>
      <c r="H222" s="15">
        <f ca="1">SUMIFS(historico_incidencia_concello[[Ajuste]:[Ajuste]],historico_incidencia_concello[[NOME]:[NOME]],$B222,historico_incidencia_concello[[Fecha]:[Fecha]],H$4)</f>
        <v>28</v>
      </c>
      <c r="I222" s="15">
        <f ca="1">SUMIFS(historico_incidencia_concello[[Ajuste]:[Ajuste]],historico_incidencia_concello[[NOME]:[NOME]],$B222,historico_incidencia_concello[[Fecha]:[Fecha]],I$4)</f>
        <v>28</v>
      </c>
      <c r="J222" s="15">
        <f ca="1">SUMIFS(historico_incidencia_concello[[Ajuste]:[Ajuste]],historico_incidencia_concello[[NOME]:[NOME]],$B222,historico_incidencia_concello[[Fecha]:[Fecha]],J$4)</f>
        <v>25</v>
      </c>
      <c r="K222" s="15">
        <f ca="1">SUMIFS(historico_incidencia_concello[[Ajuste]:[Ajuste]],historico_incidencia_concello[[NOME]:[NOME]],$B222,historico_incidencia_concello[[Fecha]:[Fecha]],K$4)</f>
        <v>25</v>
      </c>
      <c r="L222" s="15">
        <f ca="1">SUMIFS(historico_incidencia_concello[[Ajuste]:[Ajuste]],historico_incidencia_concello[[NOME]:[NOME]],$B222,historico_incidencia_concello[[Fecha]:[Fecha]],L$4)</f>
        <v>24</v>
      </c>
      <c r="M222" s="15">
        <f ca="1">SUMIFS(historico_incidencia_concello[[Ajuste]:[Ajuste]],historico_incidencia_concello[[NOME]:[NOME]],$B222,historico_incidencia_concello[[Fecha]:[Fecha]],M$4)</f>
        <v>23</v>
      </c>
      <c r="N222" s="15">
        <f ca="1">SUMIFS(historico_incidencia_concello[[Ajuste]:[Ajuste]],historico_incidencia_concello[[NOME]:[NOME]],$B222,historico_incidencia_concello[[Fecha]:[Fecha]],N$4)</f>
        <v>23</v>
      </c>
      <c r="O222" s="15">
        <f ca="1">SUMIFS(historico_incidencia_concello[[Ajuste]:[Ajuste]],historico_incidencia_concello[[NOME]:[NOME]],$B222,historico_incidencia_concello[[Fecha]:[Fecha]],O$4)</f>
        <v>18</v>
      </c>
      <c r="P222" s="15">
        <f ca="1">SUMIFS(historico_incidencia_concello[[Ajuste]:[Ajuste]],historico_incidencia_concello[[NOME]:[NOME]],$B222,historico_incidencia_concello[[Fecha]:[Fecha]],P$4)</f>
        <v>15</v>
      </c>
      <c r="Q222" s="15">
        <f ca="1">SUMIFS(historico_incidencia_concello[[Ajuste]:[Ajuste]],historico_incidencia_concello[[NOME]:[NOME]],$B222,historico_incidencia_concello[[Fecha]:[Fecha]],Q$4)</f>
        <v>13</v>
      </c>
      <c r="R222" s="15">
        <f ca="1">SUMIFS(historico_incidencia_concello[[Ajuste]:[Ajuste]],historico_incidencia_concello[[NOME]:[NOME]],$B222,historico_incidencia_concello[[Fecha]:[Fecha]],R$4)</f>
        <v>12</v>
      </c>
      <c r="S222" s="15">
        <f ca="1">SUMIFS(historico_incidencia_concello[[Ajuste]:[Ajuste]],historico_incidencia_concello[[NOME]:[NOME]],$B222,historico_incidencia_concello[[Fecha]:[Fecha]],S$4)</f>
        <v>10</v>
      </c>
      <c r="T222" s="15">
        <f ca="1">SUMIFS(historico_incidencia_concello[[Ajuste]:[Ajuste]],historico_incidencia_concello[[NOME]:[NOME]],$B222,historico_incidencia_concello[[Fecha]:[Fecha]],T$4)</f>
        <v>5</v>
      </c>
      <c r="U222" s="15">
        <f ca="1">SUMIFS(historico_incidencia_concello[[Ajuste]:[Ajuste]],historico_incidencia_concello[[NOME]:[NOME]],$B222,historico_incidencia_concello[[Fecha]:[Fecha]],U$4)</f>
        <v>5</v>
      </c>
      <c r="V222" s="47">
        <f t="shared" ca="1" si="11"/>
        <v>0</v>
      </c>
      <c r="W222" s="29">
        <f t="shared" ca="1" si="12"/>
        <v>0.44871794871794873</v>
      </c>
    </row>
    <row r="223" spans="1:23" x14ac:dyDescent="0.3">
      <c r="A223" s="8">
        <f>MATCH(B223,DatosConcello!C:C,0)</f>
        <v>259</v>
      </c>
      <c r="B223" s="8" t="s">
        <v>268</v>
      </c>
      <c r="C223" s="9" t="s">
        <v>453</v>
      </c>
      <c r="D223" s="9" t="s">
        <v>453</v>
      </c>
      <c r="E223" s="10">
        <v>13744</v>
      </c>
      <c r="F223" s="21">
        <f t="shared" ca="1" si="10"/>
        <v>38</v>
      </c>
      <c r="G223" s="15">
        <f ca="1">SUMIFS(historico_incidencia_concello[[Ajuste]:[Ajuste]],historico_incidencia_concello[[NOME]:[NOME]],$B223,historico_incidencia_concello[[Fecha]:[Fecha]],G$4)</f>
        <v>65</v>
      </c>
      <c r="H223" s="15">
        <f ca="1">SUMIFS(historico_incidencia_concello[[Ajuste]:[Ajuste]],historico_incidencia_concello[[NOME]:[NOME]],$B223,historico_incidencia_concello[[Fecha]:[Fecha]],H$4)</f>
        <v>61</v>
      </c>
      <c r="I223" s="15">
        <f ca="1">SUMIFS(historico_incidencia_concello[[Ajuste]:[Ajuste]],historico_incidencia_concello[[NOME]:[NOME]],$B223,historico_incidencia_concello[[Fecha]:[Fecha]],I$4)</f>
        <v>62</v>
      </c>
      <c r="J223" s="15">
        <f ca="1">SUMIFS(historico_incidencia_concello[[Ajuste]:[Ajuste]],historico_incidencia_concello[[NOME]:[NOME]],$B223,historico_incidencia_concello[[Fecha]:[Fecha]],J$4)</f>
        <v>61</v>
      </c>
      <c r="K223" s="15">
        <f ca="1">SUMIFS(historico_incidencia_concello[[Ajuste]:[Ajuste]],historico_incidencia_concello[[NOME]:[NOME]],$B223,historico_incidencia_concello[[Fecha]:[Fecha]],K$4)</f>
        <v>61</v>
      </c>
      <c r="L223" s="15">
        <f ca="1">SUMIFS(historico_incidencia_concello[[Ajuste]:[Ajuste]],historico_incidencia_concello[[NOME]:[NOME]],$B223,historico_incidencia_concello[[Fecha]:[Fecha]],L$4)</f>
        <v>58</v>
      </c>
      <c r="M223" s="15">
        <f ca="1">SUMIFS(historico_incidencia_concello[[Ajuste]:[Ajuste]],historico_incidencia_concello[[NOME]:[NOME]],$B223,historico_incidencia_concello[[Fecha]:[Fecha]],M$4)</f>
        <v>54</v>
      </c>
      <c r="N223" s="15">
        <f ca="1">SUMIFS(historico_incidencia_concello[[Ajuste]:[Ajuste]],historico_incidencia_concello[[NOME]:[NOME]],$B223,historico_incidencia_concello[[Fecha]:[Fecha]],N$4)</f>
        <v>45</v>
      </c>
      <c r="O223" s="15">
        <f ca="1">SUMIFS(historico_incidencia_concello[[Ajuste]:[Ajuste]],historico_incidencia_concello[[NOME]:[NOME]],$B223,historico_incidencia_concello[[Fecha]:[Fecha]],O$4)</f>
        <v>52</v>
      </c>
      <c r="P223" s="15">
        <f ca="1">SUMIFS(historico_incidencia_concello[[Ajuste]:[Ajuste]],historico_incidencia_concello[[NOME]:[NOME]],$B223,historico_incidencia_concello[[Fecha]:[Fecha]],P$4)</f>
        <v>46</v>
      </c>
      <c r="Q223" s="15">
        <f ca="1">SUMIFS(historico_incidencia_concello[[Ajuste]:[Ajuste]],historico_incidencia_concello[[NOME]:[NOME]],$B223,historico_incidencia_concello[[Fecha]:[Fecha]],Q$4)</f>
        <v>42</v>
      </c>
      <c r="R223" s="15">
        <f ca="1">SUMIFS(historico_incidencia_concello[[Ajuste]:[Ajuste]],historico_incidencia_concello[[NOME]:[NOME]],$B223,historico_incidencia_concello[[Fecha]:[Fecha]],R$4)</f>
        <v>41</v>
      </c>
      <c r="S223" s="15">
        <f ca="1">SUMIFS(historico_incidencia_concello[[Ajuste]:[Ajuste]],historico_incidencia_concello[[NOME]:[NOME]],$B223,historico_incidencia_concello[[Fecha]:[Fecha]],S$4)</f>
        <v>38</v>
      </c>
      <c r="T223" s="15">
        <f ca="1">SUMIFS(historico_incidencia_concello[[Ajuste]:[Ajuste]],historico_incidencia_concello[[NOME]:[NOME]],$B223,historico_incidencia_concello[[Fecha]:[Fecha]],T$4)</f>
        <v>32</v>
      </c>
      <c r="U223" s="15">
        <f ca="1">SUMIFS(historico_incidencia_concello[[Ajuste]:[Ajuste]],historico_incidencia_concello[[NOME]:[NOME]],$B223,historico_incidencia_concello[[Fecha]:[Fecha]],U$4)</f>
        <v>29</v>
      </c>
      <c r="V223" s="47">
        <f t="shared" ca="1" si="11"/>
        <v>-9.375E-2</v>
      </c>
      <c r="W223" s="28">
        <f t="shared" ca="1" si="12"/>
        <v>0.72499999999999998</v>
      </c>
    </row>
    <row r="224" spans="1:23" x14ac:dyDescent="0.3">
      <c r="A224" s="11">
        <f>MATCH(B224,DatosConcello!C:C,0)</f>
        <v>260</v>
      </c>
      <c r="B224" s="11" t="s">
        <v>269</v>
      </c>
      <c r="C224" s="12" t="s">
        <v>453</v>
      </c>
      <c r="D224" s="12" t="s">
        <v>453</v>
      </c>
      <c r="E224" s="13">
        <v>1817</v>
      </c>
      <c r="F224" s="21">
        <f t="shared" ca="1" si="10"/>
        <v>227</v>
      </c>
      <c r="G224" s="15">
        <f ca="1">SUMIFS(historico_incidencia_concello[[Ajuste]:[Ajuste]],historico_incidencia_concello[[NOME]:[NOME]],$B224,historico_incidencia_concello[[Fecha]:[Fecha]],G$4)</f>
        <v>5</v>
      </c>
      <c r="H224" s="15">
        <f ca="1">SUMIFS(historico_incidencia_concello[[Ajuste]:[Ajuste]],historico_incidencia_concello[[NOME]:[NOME]],$B224,historico_incidencia_concello[[Fecha]:[Fecha]],H$4)</f>
        <v>5</v>
      </c>
      <c r="I224" s="15">
        <f ca="1">SUMIFS(historico_incidencia_concello[[Ajuste]:[Ajuste]],historico_incidencia_concello[[NOME]:[NOME]],$B224,historico_incidencia_concello[[Fecha]:[Fecha]],I$4)</f>
        <v>5</v>
      </c>
      <c r="J224" s="15">
        <f ca="1">SUMIFS(historico_incidencia_concello[[Ajuste]:[Ajuste]],historico_incidencia_concello[[NOME]:[NOME]],$B224,historico_incidencia_concello[[Fecha]:[Fecha]],J$4)</f>
        <v>5</v>
      </c>
      <c r="K224" s="15">
        <f ca="1">SUMIFS(historico_incidencia_concello[[Ajuste]:[Ajuste]],historico_incidencia_concello[[NOME]:[NOME]],$B224,historico_incidencia_concello[[Fecha]:[Fecha]],K$4)</f>
        <v>5</v>
      </c>
      <c r="L224" s="15">
        <f ca="1">SUMIFS(historico_incidencia_concello[[Ajuste]:[Ajuste]],historico_incidencia_concello[[NOME]:[NOME]],$B224,historico_incidencia_concello[[Fecha]:[Fecha]],L$4)</f>
        <v>5</v>
      </c>
      <c r="M224" s="15">
        <f ca="1">SUMIFS(historico_incidencia_concello[[Ajuste]:[Ajuste]],historico_incidencia_concello[[NOME]:[NOME]],$B224,historico_incidencia_concello[[Fecha]:[Fecha]],M$4)</f>
        <v>5</v>
      </c>
      <c r="N224" s="15">
        <f ca="1">SUMIFS(historico_incidencia_concello[[Ajuste]:[Ajuste]],historico_incidencia_concello[[NOME]:[NOME]],$B224,historico_incidencia_concello[[Fecha]:[Fecha]],N$4)</f>
        <v>0</v>
      </c>
      <c r="O224" s="15">
        <f ca="1">SUMIFS(historico_incidencia_concello[[Ajuste]:[Ajuste]],historico_incidencia_concello[[NOME]:[NOME]],$B224,historico_incidencia_concello[[Fecha]:[Fecha]],O$4)</f>
        <v>0</v>
      </c>
      <c r="P224" s="15">
        <f ca="1">SUMIFS(historico_incidencia_concello[[Ajuste]:[Ajuste]],historico_incidencia_concello[[NOME]:[NOME]],$B224,historico_incidencia_concello[[Fecha]:[Fecha]],P$4)</f>
        <v>0</v>
      </c>
      <c r="Q224" s="15">
        <f ca="1">SUMIFS(historico_incidencia_concello[[Ajuste]:[Ajuste]],historico_incidencia_concello[[NOME]:[NOME]],$B224,historico_incidencia_concello[[Fecha]:[Fecha]],Q$4)</f>
        <v>0</v>
      </c>
      <c r="R224" s="15">
        <f ca="1">SUMIFS(historico_incidencia_concello[[Ajuste]:[Ajuste]],historico_incidencia_concello[[NOME]:[NOME]],$B224,historico_incidencia_concello[[Fecha]:[Fecha]],R$4)</f>
        <v>0</v>
      </c>
      <c r="S224" s="15">
        <f ca="1">SUMIFS(historico_incidencia_concello[[Ajuste]:[Ajuste]],historico_incidencia_concello[[NOME]:[NOME]],$B224,historico_incidencia_concello[[Fecha]:[Fecha]],S$4)</f>
        <v>0</v>
      </c>
      <c r="T224" s="15">
        <f ca="1">SUMIFS(historico_incidencia_concello[[Ajuste]:[Ajuste]],historico_incidencia_concello[[NOME]:[NOME]],$B224,historico_incidencia_concello[[Fecha]:[Fecha]],T$4)</f>
        <v>0</v>
      </c>
      <c r="U224" s="15">
        <f ca="1">SUMIFS(historico_incidencia_concello[[Ajuste]:[Ajuste]],historico_incidencia_concello[[NOME]:[NOME]],$B224,historico_incidencia_concello[[Fecha]:[Fecha]],U$4)</f>
        <v>0</v>
      </c>
      <c r="V224" s="47">
        <f t="shared" ca="1" si="11"/>
        <v>0</v>
      </c>
      <c r="W224" s="29">
        <f t="shared" ca="1" si="12"/>
        <v>0</v>
      </c>
    </row>
    <row r="225" spans="1:23" x14ac:dyDescent="0.3">
      <c r="A225" s="8">
        <f>MATCH(B225,DatosConcello!C:C,0)</f>
        <v>263</v>
      </c>
      <c r="B225" s="8" t="s">
        <v>272</v>
      </c>
      <c r="C225" s="9" t="s">
        <v>453</v>
      </c>
      <c r="D225" s="9" t="s">
        <v>453</v>
      </c>
      <c r="E225" s="10">
        <v>3335</v>
      </c>
      <c r="F225" s="21">
        <f t="shared" ca="1" si="10"/>
        <v>227</v>
      </c>
      <c r="G225" s="15">
        <f ca="1">SUMIFS(historico_incidencia_concello[[Ajuste]:[Ajuste]],historico_incidencia_concello[[NOME]:[NOME]],$B225,historico_incidencia_concello[[Fecha]:[Fecha]],G$4)</f>
        <v>0</v>
      </c>
      <c r="H225" s="15">
        <f ca="1">SUMIFS(historico_incidencia_concello[[Ajuste]:[Ajuste]],historico_incidencia_concello[[NOME]:[NOME]],$B225,historico_incidencia_concello[[Fecha]:[Fecha]],H$4)</f>
        <v>0</v>
      </c>
      <c r="I225" s="15">
        <f ca="1">SUMIFS(historico_incidencia_concello[[Ajuste]:[Ajuste]],historico_incidencia_concello[[NOME]:[NOME]],$B225,historico_incidencia_concello[[Fecha]:[Fecha]],I$4)</f>
        <v>0</v>
      </c>
      <c r="J225" s="15">
        <f ca="1">SUMIFS(historico_incidencia_concello[[Ajuste]:[Ajuste]],historico_incidencia_concello[[NOME]:[NOME]],$B225,historico_incidencia_concello[[Fecha]:[Fecha]],J$4)</f>
        <v>0</v>
      </c>
      <c r="K225" s="15">
        <f ca="1">SUMIFS(historico_incidencia_concello[[Ajuste]:[Ajuste]],historico_incidencia_concello[[NOME]:[NOME]],$B225,historico_incidencia_concello[[Fecha]:[Fecha]],K$4)</f>
        <v>0</v>
      </c>
      <c r="L225" s="15">
        <f ca="1">SUMIFS(historico_incidencia_concello[[Ajuste]:[Ajuste]],historico_incidencia_concello[[NOME]:[NOME]],$B225,historico_incidencia_concello[[Fecha]:[Fecha]],L$4)</f>
        <v>0</v>
      </c>
      <c r="M225" s="15">
        <f ca="1">SUMIFS(historico_incidencia_concello[[Ajuste]:[Ajuste]],historico_incidencia_concello[[NOME]:[NOME]],$B225,historico_incidencia_concello[[Fecha]:[Fecha]],M$4)</f>
        <v>0</v>
      </c>
      <c r="N225" s="15">
        <f ca="1">SUMIFS(historico_incidencia_concello[[Ajuste]:[Ajuste]],historico_incidencia_concello[[NOME]:[NOME]],$B225,historico_incidencia_concello[[Fecha]:[Fecha]],N$4)</f>
        <v>0</v>
      </c>
      <c r="O225" s="15">
        <f ca="1">SUMIFS(historico_incidencia_concello[[Ajuste]:[Ajuste]],historico_incidencia_concello[[NOME]:[NOME]],$B225,historico_incidencia_concello[[Fecha]:[Fecha]],O$4)</f>
        <v>0</v>
      </c>
      <c r="P225" s="15">
        <f ca="1">SUMIFS(historico_incidencia_concello[[Ajuste]:[Ajuste]],historico_incidencia_concello[[NOME]:[NOME]],$B225,historico_incidencia_concello[[Fecha]:[Fecha]],P$4)</f>
        <v>0</v>
      </c>
      <c r="Q225" s="15">
        <f ca="1">SUMIFS(historico_incidencia_concello[[Ajuste]:[Ajuste]],historico_incidencia_concello[[NOME]:[NOME]],$B225,historico_incidencia_concello[[Fecha]:[Fecha]],Q$4)</f>
        <v>0</v>
      </c>
      <c r="R225" s="15">
        <f ca="1">SUMIFS(historico_incidencia_concello[[Ajuste]:[Ajuste]],historico_incidencia_concello[[NOME]:[NOME]],$B225,historico_incidencia_concello[[Fecha]:[Fecha]],R$4)</f>
        <v>0</v>
      </c>
      <c r="S225" s="15">
        <f ca="1">SUMIFS(historico_incidencia_concello[[Ajuste]:[Ajuste]],historico_incidencia_concello[[NOME]:[NOME]],$B225,historico_incidencia_concello[[Fecha]:[Fecha]],S$4)</f>
        <v>0</v>
      </c>
      <c r="T225" s="15">
        <f ca="1">SUMIFS(historico_incidencia_concello[[Ajuste]:[Ajuste]],historico_incidencia_concello[[NOME]:[NOME]],$B225,historico_incidencia_concello[[Fecha]:[Fecha]],T$4)</f>
        <v>0</v>
      </c>
      <c r="U225" s="15">
        <f ca="1">SUMIFS(historico_incidencia_concello[[Ajuste]:[Ajuste]],historico_incidencia_concello[[NOME]:[NOME]],$B225,historico_incidencia_concello[[Fecha]:[Fecha]],U$4)</f>
        <v>0</v>
      </c>
      <c r="V225" s="47">
        <f t="shared" ca="1" si="11"/>
        <v>0</v>
      </c>
      <c r="W225" s="28">
        <f t="shared" ca="1" si="12"/>
        <v>0</v>
      </c>
    </row>
    <row r="226" spans="1:23" x14ac:dyDescent="0.3">
      <c r="A226" s="11">
        <f>MATCH(B226,DatosConcello!C:C,0)</f>
        <v>314</v>
      </c>
      <c r="B226" s="11" t="s">
        <v>323</v>
      </c>
      <c r="C226" s="12" t="s">
        <v>453</v>
      </c>
      <c r="D226" s="12" t="s">
        <v>453</v>
      </c>
      <c r="E226" s="13">
        <v>5699</v>
      </c>
      <c r="F226" s="21">
        <f t="shared" ca="1" si="10"/>
        <v>90</v>
      </c>
      <c r="G226" s="15">
        <f ca="1">SUMIFS(historico_incidencia_concello[[Ajuste]:[Ajuste]],historico_incidencia_concello[[NOME]:[NOME]],$B226,historico_incidencia_concello[[Fecha]:[Fecha]],G$4)</f>
        <v>14</v>
      </c>
      <c r="H226" s="15">
        <f ca="1">SUMIFS(historico_incidencia_concello[[Ajuste]:[Ajuste]],historico_incidencia_concello[[NOME]:[NOME]],$B226,historico_incidencia_concello[[Fecha]:[Fecha]],H$4)</f>
        <v>13</v>
      </c>
      <c r="I226" s="15">
        <f ca="1">SUMIFS(historico_incidencia_concello[[Ajuste]:[Ajuste]],historico_incidencia_concello[[NOME]:[NOME]],$B226,historico_incidencia_concello[[Fecha]:[Fecha]],I$4)</f>
        <v>15</v>
      </c>
      <c r="J226" s="15">
        <f ca="1">SUMIFS(historico_incidencia_concello[[Ajuste]:[Ajuste]],historico_incidencia_concello[[NOME]:[NOME]],$B226,historico_incidencia_concello[[Fecha]:[Fecha]],J$4)</f>
        <v>12</v>
      </c>
      <c r="K226" s="15">
        <f ca="1">SUMIFS(historico_incidencia_concello[[Ajuste]:[Ajuste]],historico_incidencia_concello[[NOME]:[NOME]],$B226,historico_incidencia_concello[[Fecha]:[Fecha]],K$4)</f>
        <v>12</v>
      </c>
      <c r="L226" s="15">
        <f ca="1">SUMIFS(historico_incidencia_concello[[Ajuste]:[Ajuste]],historico_incidencia_concello[[NOME]:[NOME]],$B226,historico_incidencia_concello[[Fecha]:[Fecha]],L$4)</f>
        <v>12</v>
      </c>
      <c r="M226" s="15">
        <f ca="1">SUMIFS(historico_incidencia_concello[[Ajuste]:[Ajuste]],historico_incidencia_concello[[NOME]:[NOME]],$B226,historico_incidencia_concello[[Fecha]:[Fecha]],M$4)</f>
        <v>12</v>
      </c>
      <c r="N226" s="15">
        <f ca="1">SUMIFS(historico_incidencia_concello[[Ajuste]:[Ajuste]],historico_incidencia_concello[[NOME]:[NOME]],$B226,historico_incidencia_concello[[Fecha]:[Fecha]],N$4)</f>
        <v>12</v>
      </c>
      <c r="O226" s="15">
        <f ca="1">SUMIFS(historico_incidencia_concello[[Ajuste]:[Ajuste]],historico_incidencia_concello[[NOME]:[NOME]],$B226,historico_incidencia_concello[[Fecha]:[Fecha]],O$4)</f>
        <v>14</v>
      </c>
      <c r="P226" s="15">
        <f ca="1">SUMIFS(historico_incidencia_concello[[Ajuste]:[Ajuste]],historico_incidencia_concello[[NOME]:[NOME]],$B226,historico_incidencia_concello[[Fecha]:[Fecha]],P$4)</f>
        <v>14</v>
      </c>
      <c r="Q226" s="15">
        <f ca="1">SUMIFS(historico_incidencia_concello[[Ajuste]:[Ajuste]],historico_incidencia_concello[[NOME]:[NOME]],$B226,historico_incidencia_concello[[Fecha]:[Fecha]],Q$4)</f>
        <v>12</v>
      </c>
      <c r="R226" s="15">
        <f ca="1">SUMIFS(historico_incidencia_concello[[Ajuste]:[Ajuste]],historico_incidencia_concello[[NOME]:[NOME]],$B226,historico_incidencia_concello[[Fecha]:[Fecha]],R$4)</f>
        <v>12</v>
      </c>
      <c r="S226" s="15">
        <f ca="1">SUMIFS(historico_incidencia_concello[[Ajuste]:[Ajuste]],historico_incidencia_concello[[NOME]:[NOME]],$B226,historico_incidencia_concello[[Fecha]:[Fecha]],S$4)</f>
        <v>10</v>
      </c>
      <c r="T226" s="15">
        <f ca="1">SUMIFS(historico_incidencia_concello[[Ajuste]:[Ajuste]],historico_incidencia_concello[[NOME]:[NOME]],$B226,historico_incidencia_concello[[Fecha]:[Fecha]],T$4)</f>
        <v>10</v>
      </c>
      <c r="U226" s="15">
        <f ca="1">SUMIFS(historico_incidencia_concello[[Ajuste]:[Ajuste]],historico_incidencia_concello[[NOME]:[NOME]],$B226,historico_incidencia_concello[[Fecha]:[Fecha]],U$4)</f>
        <v>10</v>
      </c>
      <c r="V226" s="47">
        <f t="shared" ca="1" si="11"/>
        <v>0</v>
      </c>
      <c r="W226" s="29">
        <f t="shared" ca="1" si="12"/>
        <v>0.85365853658536595</v>
      </c>
    </row>
    <row r="227" spans="1:23" x14ac:dyDescent="0.3">
      <c r="A227" s="8">
        <f>MATCH(B227,DatosConcello!C:C,0)</f>
        <v>266</v>
      </c>
      <c r="B227" s="8" t="s">
        <v>275</v>
      </c>
      <c r="C227" s="9" t="s">
        <v>453</v>
      </c>
      <c r="D227" s="9" t="s">
        <v>453</v>
      </c>
      <c r="E227" s="10">
        <v>4677</v>
      </c>
      <c r="F227" s="21">
        <f t="shared" ca="1" si="10"/>
        <v>96</v>
      </c>
      <c r="G227" s="15">
        <f ca="1">SUMIFS(historico_incidencia_concello[[Ajuste]:[Ajuste]],historico_incidencia_concello[[NOME]:[NOME]],$B227,historico_incidencia_concello[[Fecha]:[Fecha]],G$4)</f>
        <v>14</v>
      </c>
      <c r="H227" s="15">
        <f ca="1">SUMIFS(historico_incidencia_concello[[Ajuste]:[Ajuste]],historico_incidencia_concello[[NOME]:[NOME]],$B227,historico_incidencia_concello[[Fecha]:[Fecha]],H$4)</f>
        <v>12</v>
      </c>
      <c r="I227" s="15">
        <f ca="1">SUMIFS(historico_incidencia_concello[[Ajuste]:[Ajuste]],historico_incidencia_concello[[NOME]:[NOME]],$B227,historico_incidencia_concello[[Fecha]:[Fecha]],I$4)</f>
        <v>5</v>
      </c>
      <c r="J227" s="15">
        <f ca="1">SUMIFS(historico_incidencia_concello[[Ajuste]:[Ajuste]],historico_incidencia_concello[[NOME]:[NOME]],$B227,historico_incidencia_concello[[Fecha]:[Fecha]],J$4)</f>
        <v>5</v>
      </c>
      <c r="K227" s="15">
        <f ca="1">SUMIFS(historico_incidencia_concello[[Ajuste]:[Ajuste]],historico_incidencia_concello[[NOME]:[NOME]],$B227,historico_incidencia_concello[[Fecha]:[Fecha]],K$4)</f>
        <v>5</v>
      </c>
      <c r="L227" s="15">
        <f ca="1">SUMIFS(historico_incidencia_concello[[Ajuste]:[Ajuste]],historico_incidencia_concello[[NOME]:[NOME]],$B227,historico_incidencia_concello[[Fecha]:[Fecha]],L$4)</f>
        <v>5</v>
      </c>
      <c r="M227" s="15">
        <f ca="1">SUMIFS(historico_incidencia_concello[[Ajuste]:[Ajuste]],historico_incidencia_concello[[NOME]:[NOME]],$B227,historico_incidencia_concello[[Fecha]:[Fecha]],M$4)</f>
        <v>5</v>
      </c>
      <c r="N227" s="15">
        <f ca="1">SUMIFS(historico_incidencia_concello[[Ajuste]:[Ajuste]],historico_incidencia_concello[[NOME]:[NOME]],$B227,historico_incidencia_concello[[Fecha]:[Fecha]],N$4)</f>
        <v>5</v>
      </c>
      <c r="O227" s="15">
        <f ca="1">SUMIFS(historico_incidencia_concello[[Ajuste]:[Ajuste]],historico_incidencia_concello[[NOME]:[NOME]],$B227,historico_incidencia_concello[[Fecha]:[Fecha]],O$4)</f>
        <v>5</v>
      </c>
      <c r="P227" s="15">
        <f ca="1">SUMIFS(historico_incidencia_concello[[Ajuste]:[Ajuste]],historico_incidencia_concello[[NOME]:[NOME]],$B227,historico_incidencia_concello[[Fecha]:[Fecha]],P$4)</f>
        <v>5</v>
      </c>
      <c r="Q227" s="15">
        <f ca="1">SUMIFS(historico_incidencia_concello[[Ajuste]:[Ajuste]],historico_incidencia_concello[[NOME]:[NOME]],$B227,historico_incidencia_concello[[Fecha]:[Fecha]],Q$4)</f>
        <v>5</v>
      </c>
      <c r="R227" s="15">
        <f ca="1">SUMIFS(historico_incidencia_concello[[Ajuste]:[Ajuste]],historico_incidencia_concello[[NOME]:[NOME]],$B227,historico_incidencia_concello[[Fecha]:[Fecha]],R$4)</f>
        <v>5</v>
      </c>
      <c r="S227" s="15">
        <f ca="1">SUMIFS(historico_incidencia_concello[[Ajuste]:[Ajuste]],historico_incidencia_concello[[NOME]:[NOME]],$B227,historico_incidencia_concello[[Fecha]:[Fecha]],S$4)</f>
        <v>5</v>
      </c>
      <c r="T227" s="15">
        <f ca="1">SUMIFS(historico_incidencia_concello[[Ajuste]:[Ajuste]],historico_incidencia_concello[[NOME]:[NOME]],$B227,historico_incidencia_concello[[Fecha]:[Fecha]],T$4)</f>
        <v>5</v>
      </c>
      <c r="U227" s="15">
        <f ca="1">SUMIFS(historico_incidencia_concello[[Ajuste]:[Ajuste]],historico_incidencia_concello[[NOME]:[NOME]],$B227,historico_incidencia_concello[[Fecha]:[Fecha]],U$4)</f>
        <v>5</v>
      </c>
      <c r="V227" s="47">
        <f t="shared" ca="1" si="11"/>
        <v>0</v>
      </c>
      <c r="W227" s="28">
        <f t="shared" ca="1" si="12"/>
        <v>1</v>
      </c>
    </row>
    <row r="228" spans="1:23" x14ac:dyDescent="0.3">
      <c r="A228" s="11">
        <f>MATCH(B228,DatosConcello!C:C,0)</f>
        <v>269</v>
      </c>
      <c r="B228" s="11" t="s">
        <v>278</v>
      </c>
      <c r="C228" s="12" t="s">
        <v>453</v>
      </c>
      <c r="D228" s="12" t="s">
        <v>453</v>
      </c>
      <c r="E228" s="13">
        <v>3388</v>
      </c>
      <c r="F228" s="21">
        <f t="shared" ca="1" si="10"/>
        <v>96</v>
      </c>
      <c r="G228" s="15">
        <f ca="1">SUMIFS(historico_incidencia_concello[[Ajuste]:[Ajuste]],historico_incidencia_concello[[NOME]:[NOME]],$B228,historico_incidencia_concello[[Fecha]:[Fecha]],G$4)</f>
        <v>5</v>
      </c>
      <c r="H228" s="15">
        <f ca="1">SUMIFS(historico_incidencia_concello[[Ajuste]:[Ajuste]],historico_incidencia_concello[[NOME]:[NOME]],$B228,historico_incidencia_concello[[Fecha]:[Fecha]],H$4)</f>
        <v>5</v>
      </c>
      <c r="I228" s="15">
        <f ca="1">SUMIFS(historico_incidencia_concello[[Ajuste]:[Ajuste]],historico_incidencia_concello[[NOME]:[NOME]],$B228,historico_incidencia_concello[[Fecha]:[Fecha]],I$4)</f>
        <v>5</v>
      </c>
      <c r="J228" s="15">
        <f ca="1">SUMIFS(historico_incidencia_concello[[Ajuste]:[Ajuste]],historico_incidencia_concello[[NOME]:[NOME]],$B228,historico_incidencia_concello[[Fecha]:[Fecha]],J$4)</f>
        <v>5</v>
      </c>
      <c r="K228" s="15">
        <f ca="1">SUMIFS(historico_incidencia_concello[[Ajuste]:[Ajuste]],historico_incidencia_concello[[NOME]:[NOME]],$B228,historico_incidencia_concello[[Fecha]:[Fecha]],K$4)</f>
        <v>5</v>
      </c>
      <c r="L228" s="15">
        <f ca="1">SUMIFS(historico_incidencia_concello[[Ajuste]:[Ajuste]],historico_incidencia_concello[[NOME]:[NOME]],$B228,historico_incidencia_concello[[Fecha]:[Fecha]],L$4)</f>
        <v>5</v>
      </c>
      <c r="M228" s="15">
        <f ca="1">SUMIFS(historico_incidencia_concello[[Ajuste]:[Ajuste]],historico_incidencia_concello[[NOME]:[NOME]],$B228,historico_incidencia_concello[[Fecha]:[Fecha]],M$4)</f>
        <v>5</v>
      </c>
      <c r="N228" s="15">
        <f ca="1">SUMIFS(historico_incidencia_concello[[Ajuste]:[Ajuste]],historico_incidencia_concello[[NOME]:[NOME]],$B228,historico_incidencia_concello[[Fecha]:[Fecha]],N$4)</f>
        <v>5</v>
      </c>
      <c r="O228" s="15">
        <f ca="1">SUMIFS(historico_incidencia_concello[[Ajuste]:[Ajuste]],historico_incidencia_concello[[NOME]:[NOME]],$B228,historico_incidencia_concello[[Fecha]:[Fecha]],O$4)</f>
        <v>5</v>
      </c>
      <c r="P228" s="15">
        <f ca="1">SUMIFS(historico_incidencia_concello[[Ajuste]:[Ajuste]],historico_incidencia_concello[[NOME]:[NOME]],$B228,historico_incidencia_concello[[Fecha]:[Fecha]],P$4)</f>
        <v>5</v>
      </c>
      <c r="Q228" s="15">
        <f ca="1">SUMIFS(historico_incidencia_concello[[Ajuste]:[Ajuste]],historico_incidencia_concello[[NOME]:[NOME]],$B228,historico_incidencia_concello[[Fecha]:[Fecha]],Q$4)</f>
        <v>5</v>
      </c>
      <c r="R228" s="15">
        <f ca="1">SUMIFS(historico_incidencia_concello[[Ajuste]:[Ajuste]],historico_incidencia_concello[[NOME]:[NOME]],$B228,historico_incidencia_concello[[Fecha]:[Fecha]],R$4)</f>
        <v>5</v>
      </c>
      <c r="S228" s="15">
        <f ca="1">SUMIFS(historico_incidencia_concello[[Ajuste]:[Ajuste]],historico_incidencia_concello[[NOME]:[NOME]],$B228,historico_incidencia_concello[[Fecha]:[Fecha]],S$4)</f>
        <v>5</v>
      </c>
      <c r="T228" s="15">
        <f ca="1">SUMIFS(historico_incidencia_concello[[Ajuste]:[Ajuste]],historico_incidencia_concello[[NOME]:[NOME]],$B228,historico_incidencia_concello[[Fecha]:[Fecha]],T$4)</f>
        <v>5</v>
      </c>
      <c r="U228" s="15">
        <f ca="1">SUMIFS(historico_incidencia_concello[[Ajuste]:[Ajuste]],historico_incidencia_concello[[NOME]:[NOME]],$B228,historico_incidencia_concello[[Fecha]:[Fecha]],U$4)</f>
        <v>5</v>
      </c>
      <c r="V228" s="47">
        <f t="shared" ca="1" si="11"/>
        <v>0</v>
      </c>
      <c r="W228" s="29">
        <f t="shared" ca="1" si="12"/>
        <v>1</v>
      </c>
    </row>
    <row r="229" spans="1:23" x14ac:dyDescent="0.3">
      <c r="A229" s="8">
        <f>MATCH(B229,DatosConcello!C:C,0)</f>
        <v>273</v>
      </c>
      <c r="B229" s="8" t="s">
        <v>282</v>
      </c>
      <c r="C229" s="9" t="s">
        <v>453</v>
      </c>
      <c r="D229" s="9" t="s">
        <v>453</v>
      </c>
      <c r="E229" s="10">
        <v>10650</v>
      </c>
      <c r="F229" s="21">
        <f t="shared" ca="1" si="10"/>
        <v>32</v>
      </c>
      <c r="G229" s="15">
        <f ca="1">SUMIFS(historico_incidencia_concello[[Ajuste]:[Ajuste]],historico_incidencia_concello[[NOME]:[NOME]],$B229,historico_incidencia_concello[[Fecha]:[Fecha]],G$4)</f>
        <v>48</v>
      </c>
      <c r="H229" s="15">
        <f ca="1">SUMIFS(historico_incidencia_concello[[Ajuste]:[Ajuste]],historico_incidencia_concello[[NOME]:[NOME]],$B229,historico_incidencia_concello[[Fecha]:[Fecha]],H$4)</f>
        <v>47</v>
      </c>
      <c r="I229" s="15">
        <f ca="1">SUMIFS(historico_incidencia_concello[[Ajuste]:[Ajuste]],historico_incidencia_concello[[NOME]:[NOME]],$B229,historico_incidencia_concello[[Fecha]:[Fecha]],I$4)</f>
        <v>48</v>
      </c>
      <c r="J229" s="15">
        <f ca="1">SUMIFS(historico_incidencia_concello[[Ajuste]:[Ajuste]],historico_incidencia_concello[[NOME]:[NOME]],$B229,historico_incidencia_concello[[Fecha]:[Fecha]],J$4)</f>
        <v>46</v>
      </c>
      <c r="K229" s="15">
        <f ca="1">SUMIFS(historico_incidencia_concello[[Ajuste]:[Ajuste]],historico_incidencia_concello[[NOME]:[NOME]],$B229,historico_incidencia_concello[[Fecha]:[Fecha]],K$4)</f>
        <v>43</v>
      </c>
      <c r="L229" s="15">
        <f ca="1">SUMIFS(historico_incidencia_concello[[Ajuste]:[Ajuste]],historico_incidencia_concello[[NOME]:[NOME]],$B229,historico_incidencia_concello[[Fecha]:[Fecha]],L$4)</f>
        <v>43</v>
      </c>
      <c r="M229" s="15">
        <f ca="1">SUMIFS(historico_incidencia_concello[[Ajuste]:[Ajuste]],historico_incidencia_concello[[NOME]:[NOME]],$B229,historico_incidencia_concello[[Fecha]:[Fecha]],M$4)</f>
        <v>44</v>
      </c>
      <c r="N229" s="15">
        <f ca="1">SUMIFS(historico_incidencia_concello[[Ajuste]:[Ajuste]],historico_incidencia_concello[[NOME]:[NOME]],$B229,historico_incidencia_concello[[Fecha]:[Fecha]],N$4)</f>
        <v>45</v>
      </c>
      <c r="O229" s="15">
        <f ca="1">SUMIFS(historico_incidencia_concello[[Ajuste]:[Ajuste]],historico_incidencia_concello[[NOME]:[NOME]],$B229,historico_incidencia_concello[[Fecha]:[Fecha]],O$4)</f>
        <v>41</v>
      </c>
      <c r="P229" s="15">
        <f ca="1">SUMIFS(historico_incidencia_concello[[Ajuste]:[Ajuste]],historico_incidencia_concello[[NOME]:[NOME]],$B229,historico_incidencia_concello[[Fecha]:[Fecha]],P$4)</f>
        <v>36</v>
      </c>
      <c r="Q229" s="15">
        <f ca="1">SUMIFS(historico_incidencia_concello[[Ajuste]:[Ajuste]],historico_incidencia_concello[[NOME]:[NOME]],$B229,historico_incidencia_concello[[Fecha]:[Fecha]],Q$4)</f>
        <v>35</v>
      </c>
      <c r="R229" s="15">
        <f ca="1">SUMIFS(historico_incidencia_concello[[Ajuste]:[Ajuste]],historico_incidencia_concello[[NOME]:[NOME]],$B229,historico_incidencia_concello[[Fecha]:[Fecha]],R$4)</f>
        <v>36</v>
      </c>
      <c r="S229" s="15">
        <f ca="1">SUMIFS(historico_incidencia_concello[[Ajuste]:[Ajuste]],historico_incidencia_concello[[NOME]:[NOME]],$B229,historico_incidencia_concello[[Fecha]:[Fecha]],S$4)</f>
        <v>36</v>
      </c>
      <c r="T229" s="15">
        <f ca="1">SUMIFS(historico_incidencia_concello[[Ajuste]:[Ajuste]],historico_incidencia_concello[[NOME]:[NOME]],$B229,historico_incidencia_concello[[Fecha]:[Fecha]],T$4)</f>
        <v>33</v>
      </c>
      <c r="U229" s="15">
        <f ca="1">SUMIFS(historico_incidencia_concello[[Ajuste]:[Ajuste]],historico_incidencia_concello[[NOME]:[NOME]],$B229,historico_incidencia_concello[[Fecha]:[Fecha]],U$4)</f>
        <v>33</v>
      </c>
      <c r="V229" s="47">
        <f t="shared" ca="1" si="11"/>
        <v>0</v>
      </c>
      <c r="W229" s="28">
        <f t="shared" ca="1" si="12"/>
        <v>0.92399999999999993</v>
      </c>
    </row>
    <row r="230" spans="1:23" x14ac:dyDescent="0.3">
      <c r="A230" s="8">
        <f>MATCH(B230,DatosConcello!C:C,0)</f>
        <v>313</v>
      </c>
      <c r="B230" s="8" t="s">
        <v>322</v>
      </c>
      <c r="C230" s="9" t="s">
        <v>453</v>
      </c>
      <c r="D230" s="9" t="s">
        <v>453</v>
      </c>
      <c r="E230" s="10">
        <v>4926</v>
      </c>
      <c r="F230" s="21">
        <f t="shared" ca="1" si="10"/>
        <v>81</v>
      </c>
      <c r="G230" s="15">
        <f ca="1">SUMIFS(historico_incidencia_concello[[Ajuste]:[Ajuste]],historico_incidencia_concello[[NOME]:[NOME]],$B230,historico_incidencia_concello[[Fecha]:[Fecha]],G$4)</f>
        <v>5</v>
      </c>
      <c r="H230" s="15">
        <f ca="1">SUMIFS(historico_incidencia_concello[[Ajuste]:[Ajuste]],historico_incidencia_concello[[NOME]:[NOME]],$B230,historico_incidencia_concello[[Fecha]:[Fecha]],H$4)</f>
        <v>5</v>
      </c>
      <c r="I230" s="15">
        <f ca="1">SUMIFS(historico_incidencia_concello[[Ajuste]:[Ajuste]],historico_incidencia_concello[[NOME]:[NOME]],$B230,historico_incidencia_concello[[Fecha]:[Fecha]],I$4)</f>
        <v>5</v>
      </c>
      <c r="J230" s="15">
        <f ca="1">SUMIFS(historico_incidencia_concello[[Ajuste]:[Ajuste]],historico_incidencia_concello[[NOME]:[NOME]],$B230,historico_incidencia_concello[[Fecha]:[Fecha]],J$4)</f>
        <v>5</v>
      </c>
      <c r="K230" s="15">
        <f ca="1">SUMIFS(historico_incidencia_concello[[Ajuste]:[Ajuste]],historico_incidencia_concello[[NOME]:[NOME]],$B230,historico_incidencia_concello[[Fecha]:[Fecha]],K$4)</f>
        <v>5</v>
      </c>
      <c r="L230" s="15">
        <f ca="1">SUMIFS(historico_incidencia_concello[[Ajuste]:[Ajuste]],historico_incidencia_concello[[NOME]:[NOME]],$B230,historico_incidencia_concello[[Fecha]:[Fecha]],L$4)</f>
        <v>5</v>
      </c>
      <c r="M230" s="15">
        <f ca="1">SUMIFS(historico_incidencia_concello[[Ajuste]:[Ajuste]],historico_incidencia_concello[[NOME]:[NOME]],$B230,historico_incidencia_concello[[Fecha]:[Fecha]],M$4)</f>
        <v>5</v>
      </c>
      <c r="N230" s="15">
        <f ca="1">SUMIFS(historico_incidencia_concello[[Ajuste]:[Ajuste]],historico_incidencia_concello[[NOME]:[NOME]],$B230,historico_incidencia_concello[[Fecha]:[Fecha]],N$4)</f>
        <v>5</v>
      </c>
      <c r="O230" s="15">
        <f ca="1">SUMIFS(historico_incidencia_concello[[Ajuste]:[Ajuste]],historico_incidencia_concello[[NOME]:[NOME]],$B230,historico_incidencia_concello[[Fecha]:[Fecha]],O$4)</f>
        <v>5</v>
      </c>
      <c r="P230" s="15">
        <f ca="1">SUMIFS(historico_incidencia_concello[[Ajuste]:[Ajuste]],historico_incidencia_concello[[NOME]:[NOME]],$B230,historico_incidencia_concello[[Fecha]:[Fecha]],P$4)</f>
        <v>5</v>
      </c>
      <c r="Q230" s="15">
        <f ca="1">SUMIFS(historico_incidencia_concello[[Ajuste]:[Ajuste]],historico_incidencia_concello[[NOME]:[NOME]],$B230,historico_incidencia_concello[[Fecha]:[Fecha]],Q$4)</f>
        <v>10</v>
      </c>
      <c r="R230" s="15">
        <f ca="1">SUMIFS(historico_incidencia_concello[[Ajuste]:[Ajuste]],historico_incidencia_concello[[NOME]:[NOME]],$B230,historico_incidencia_concello[[Fecha]:[Fecha]],R$4)</f>
        <v>11</v>
      </c>
      <c r="S230" s="15">
        <f ca="1">SUMIFS(historico_incidencia_concello[[Ajuste]:[Ajuste]],historico_incidencia_concello[[NOME]:[NOME]],$B230,historico_incidencia_concello[[Fecha]:[Fecha]],S$4)</f>
        <v>13</v>
      </c>
      <c r="T230" s="15">
        <f ca="1">SUMIFS(historico_incidencia_concello[[Ajuste]:[Ajuste]],historico_incidencia_concello[[NOME]:[NOME]],$B230,historico_incidencia_concello[[Fecha]:[Fecha]],T$4)</f>
        <v>12</v>
      </c>
      <c r="U230" s="15">
        <f ca="1">SUMIFS(historico_incidencia_concello[[Ajuste]:[Ajuste]],historico_incidencia_concello[[NOME]:[NOME]],$B230,historico_incidencia_concello[[Fecha]:[Fecha]],U$4)</f>
        <v>13</v>
      </c>
      <c r="V230" s="47">
        <f t="shared" ca="1" si="11"/>
        <v>8.3333333333333329E-2</v>
      </c>
      <c r="W230" s="28">
        <f t="shared" ca="1" si="12"/>
        <v>1.3188405797101448</v>
      </c>
    </row>
    <row r="231" spans="1:23" x14ac:dyDescent="0.3">
      <c r="A231" s="8">
        <f>MATCH(B231,DatosConcello!C:C,0)</f>
        <v>276</v>
      </c>
      <c r="B231" s="8" t="s">
        <v>285</v>
      </c>
      <c r="C231" s="9" t="s">
        <v>453</v>
      </c>
      <c r="D231" s="9" t="s">
        <v>453</v>
      </c>
      <c r="E231" s="10">
        <v>2445</v>
      </c>
      <c r="F231" s="21">
        <f t="shared" ca="1" si="10"/>
        <v>96</v>
      </c>
      <c r="G231" s="15">
        <f ca="1">SUMIFS(historico_incidencia_concello[[Ajuste]:[Ajuste]],historico_incidencia_concello[[NOME]:[NOME]],$B231,historico_incidencia_concello[[Fecha]:[Fecha]],G$4)</f>
        <v>20</v>
      </c>
      <c r="H231" s="15">
        <f ca="1">SUMIFS(historico_incidencia_concello[[Ajuste]:[Ajuste]],historico_incidencia_concello[[NOME]:[NOME]],$B231,historico_incidencia_concello[[Fecha]:[Fecha]],H$4)</f>
        <v>19</v>
      </c>
      <c r="I231" s="15">
        <f ca="1">SUMIFS(historico_incidencia_concello[[Ajuste]:[Ajuste]],historico_incidencia_concello[[NOME]:[NOME]],$B231,historico_incidencia_concello[[Fecha]:[Fecha]],I$4)</f>
        <v>18</v>
      </c>
      <c r="J231" s="15">
        <f ca="1">SUMIFS(historico_incidencia_concello[[Ajuste]:[Ajuste]],historico_incidencia_concello[[NOME]:[NOME]],$B231,historico_incidencia_concello[[Fecha]:[Fecha]],J$4)</f>
        <v>17</v>
      </c>
      <c r="K231" s="15">
        <f ca="1">SUMIFS(historico_incidencia_concello[[Ajuste]:[Ajuste]],historico_incidencia_concello[[NOME]:[NOME]],$B231,historico_incidencia_concello[[Fecha]:[Fecha]],K$4)</f>
        <v>18</v>
      </c>
      <c r="L231" s="15">
        <f ca="1">SUMIFS(historico_incidencia_concello[[Ajuste]:[Ajuste]],historico_incidencia_concello[[NOME]:[NOME]],$B231,historico_incidencia_concello[[Fecha]:[Fecha]],L$4)</f>
        <v>20</v>
      </c>
      <c r="M231" s="15">
        <f ca="1">SUMIFS(historico_incidencia_concello[[Ajuste]:[Ajuste]],historico_incidencia_concello[[NOME]:[NOME]],$B231,historico_incidencia_concello[[Fecha]:[Fecha]],M$4)</f>
        <v>19</v>
      </c>
      <c r="N231" s="15">
        <f ca="1">SUMIFS(historico_incidencia_concello[[Ajuste]:[Ajuste]],historico_incidencia_concello[[NOME]:[NOME]],$B231,historico_incidencia_concello[[Fecha]:[Fecha]],N$4)</f>
        <v>19</v>
      </c>
      <c r="O231" s="15">
        <f ca="1">SUMIFS(historico_incidencia_concello[[Ajuste]:[Ajuste]],historico_incidencia_concello[[NOME]:[NOME]],$B231,historico_incidencia_concello[[Fecha]:[Fecha]],O$4)</f>
        <v>13</v>
      </c>
      <c r="P231" s="15">
        <f ca="1">SUMIFS(historico_incidencia_concello[[Ajuste]:[Ajuste]],historico_incidencia_concello[[NOME]:[NOME]],$B231,historico_incidencia_concello[[Fecha]:[Fecha]],P$4)</f>
        <v>5</v>
      </c>
      <c r="Q231" s="15">
        <f ca="1">SUMIFS(historico_incidencia_concello[[Ajuste]:[Ajuste]],historico_incidencia_concello[[NOME]:[NOME]],$B231,historico_incidencia_concello[[Fecha]:[Fecha]],Q$4)</f>
        <v>5</v>
      </c>
      <c r="R231" s="15">
        <f ca="1">SUMIFS(historico_incidencia_concello[[Ajuste]:[Ajuste]],historico_incidencia_concello[[NOME]:[NOME]],$B231,historico_incidencia_concello[[Fecha]:[Fecha]],R$4)</f>
        <v>5</v>
      </c>
      <c r="S231" s="15">
        <f ca="1">SUMIFS(historico_incidencia_concello[[Ajuste]:[Ajuste]],historico_incidencia_concello[[NOME]:[NOME]],$B231,historico_incidencia_concello[[Fecha]:[Fecha]],S$4)</f>
        <v>5</v>
      </c>
      <c r="T231" s="15">
        <f ca="1">SUMIFS(historico_incidencia_concello[[Ajuste]:[Ajuste]],historico_incidencia_concello[[NOME]:[NOME]],$B231,historico_incidencia_concello[[Fecha]:[Fecha]],T$4)</f>
        <v>5</v>
      </c>
      <c r="U231" s="15">
        <f ca="1">SUMIFS(historico_incidencia_concello[[Ajuste]:[Ajuste]],historico_incidencia_concello[[NOME]:[NOME]],$B231,historico_incidencia_concello[[Fecha]:[Fecha]],U$4)</f>
        <v>5</v>
      </c>
      <c r="V231" s="47">
        <f t="shared" ca="1" si="11"/>
        <v>0</v>
      </c>
      <c r="W231" s="28">
        <f t="shared" ca="1" si="12"/>
        <v>0.81395348837209303</v>
      </c>
    </row>
    <row r="232" spans="1:23" x14ac:dyDescent="0.3">
      <c r="A232" s="11">
        <f>MATCH(B232,DatosConcello!C:C,0)</f>
        <v>277</v>
      </c>
      <c r="B232" s="11" t="s">
        <v>286</v>
      </c>
      <c r="C232" s="12" t="s">
        <v>453</v>
      </c>
      <c r="D232" s="12" t="s">
        <v>453</v>
      </c>
      <c r="E232" s="13">
        <v>24319</v>
      </c>
      <c r="F232" s="21">
        <f t="shared" ca="1" si="10"/>
        <v>23</v>
      </c>
      <c r="G232" s="15">
        <f ca="1">SUMIFS(historico_incidencia_concello[[Ajuste]:[Ajuste]],historico_incidencia_concello[[NOME]:[NOME]],$B232,historico_incidencia_concello[[Fecha]:[Fecha]],G$4)</f>
        <v>64</v>
      </c>
      <c r="H232" s="15">
        <f ca="1">SUMIFS(historico_incidencia_concello[[Ajuste]:[Ajuste]],historico_incidencia_concello[[NOME]:[NOME]],$B232,historico_incidencia_concello[[Fecha]:[Fecha]],H$4)</f>
        <v>62</v>
      </c>
      <c r="I232" s="15">
        <f ca="1">SUMIFS(historico_incidencia_concello[[Ajuste]:[Ajuste]],historico_incidencia_concello[[NOME]:[NOME]],$B232,historico_incidencia_concello[[Fecha]:[Fecha]],I$4)</f>
        <v>58</v>
      </c>
      <c r="J232" s="15">
        <f ca="1">SUMIFS(historico_incidencia_concello[[Ajuste]:[Ajuste]],historico_incidencia_concello[[NOME]:[NOME]],$B232,historico_incidencia_concello[[Fecha]:[Fecha]],J$4)</f>
        <v>52</v>
      </c>
      <c r="K232" s="15">
        <f ca="1">SUMIFS(historico_incidencia_concello[[Ajuste]:[Ajuste]],historico_incidencia_concello[[NOME]:[NOME]],$B232,historico_incidencia_concello[[Fecha]:[Fecha]],K$4)</f>
        <v>58</v>
      </c>
      <c r="L232" s="15">
        <f ca="1">SUMIFS(historico_incidencia_concello[[Ajuste]:[Ajuste]],historico_incidencia_concello[[NOME]:[NOME]],$B232,historico_incidencia_concello[[Fecha]:[Fecha]],L$4)</f>
        <v>63</v>
      </c>
      <c r="M232" s="15">
        <f ca="1">SUMIFS(historico_incidencia_concello[[Ajuste]:[Ajuste]],historico_incidencia_concello[[NOME]:[NOME]],$B232,historico_incidencia_concello[[Fecha]:[Fecha]],M$4)</f>
        <v>58</v>
      </c>
      <c r="N232" s="15">
        <f ca="1">SUMIFS(historico_incidencia_concello[[Ajuste]:[Ajuste]],historico_incidencia_concello[[NOME]:[NOME]],$B232,historico_incidencia_concello[[Fecha]:[Fecha]],N$4)</f>
        <v>59</v>
      </c>
      <c r="O232" s="15">
        <f ca="1">SUMIFS(historico_incidencia_concello[[Ajuste]:[Ajuste]],historico_incidencia_concello[[NOME]:[NOME]],$B232,historico_incidencia_concello[[Fecha]:[Fecha]],O$4)</f>
        <v>58</v>
      </c>
      <c r="P232" s="15">
        <f ca="1">SUMIFS(historico_incidencia_concello[[Ajuste]:[Ajuste]],historico_incidencia_concello[[NOME]:[NOME]],$B232,historico_incidencia_concello[[Fecha]:[Fecha]],P$4)</f>
        <v>53</v>
      </c>
      <c r="Q232" s="15">
        <f ca="1">SUMIFS(historico_incidencia_concello[[Ajuste]:[Ajuste]],historico_incidencia_concello[[NOME]:[NOME]],$B232,historico_incidencia_concello[[Fecha]:[Fecha]],Q$4)</f>
        <v>52</v>
      </c>
      <c r="R232" s="15">
        <f ca="1">SUMIFS(historico_incidencia_concello[[Ajuste]:[Ajuste]],historico_incidencia_concello[[NOME]:[NOME]],$B232,historico_incidencia_concello[[Fecha]:[Fecha]],R$4)</f>
        <v>46</v>
      </c>
      <c r="S232" s="15">
        <f ca="1">SUMIFS(historico_incidencia_concello[[Ajuste]:[Ajuste]],historico_incidencia_concello[[NOME]:[NOME]],$B232,historico_incidencia_concello[[Fecha]:[Fecha]],S$4)</f>
        <v>43</v>
      </c>
      <c r="T232" s="15">
        <f ca="1">SUMIFS(historico_incidencia_concello[[Ajuste]:[Ajuste]],historico_incidencia_concello[[NOME]:[NOME]],$B232,historico_incidencia_concello[[Fecha]:[Fecha]],T$4)</f>
        <v>40</v>
      </c>
      <c r="U232" s="15">
        <f ca="1">SUMIFS(historico_incidencia_concello[[Ajuste]:[Ajuste]],historico_incidencia_concello[[NOME]:[NOME]],$B232,historico_incidencia_concello[[Fecha]:[Fecha]],U$4)</f>
        <v>42</v>
      </c>
      <c r="V232" s="47">
        <f t="shared" ca="1" si="11"/>
        <v>0.05</v>
      </c>
      <c r="W232" s="29">
        <f t="shared" ca="1" si="12"/>
        <v>0.88023952095808378</v>
      </c>
    </row>
    <row r="233" spans="1:23" x14ac:dyDescent="0.3">
      <c r="A233" s="8">
        <f>MATCH(B233,DatosConcello!C:C,0)</f>
        <v>278</v>
      </c>
      <c r="B233" s="8" t="s">
        <v>287</v>
      </c>
      <c r="C233" s="9" t="s">
        <v>453</v>
      </c>
      <c r="D233" s="9" t="s">
        <v>453</v>
      </c>
      <c r="E233" s="10">
        <v>5272</v>
      </c>
      <c r="F233" s="21">
        <f t="shared" ca="1" si="10"/>
        <v>69</v>
      </c>
      <c r="G233" s="15">
        <f ca="1">SUMIFS(historico_incidencia_concello[[Ajuste]:[Ajuste]],historico_incidencia_concello[[NOME]:[NOME]],$B233,historico_incidencia_concello[[Fecha]:[Fecha]],G$4)</f>
        <v>20</v>
      </c>
      <c r="H233" s="15">
        <f ca="1">SUMIFS(historico_incidencia_concello[[Ajuste]:[Ajuste]],historico_incidencia_concello[[NOME]:[NOME]],$B233,historico_incidencia_concello[[Fecha]:[Fecha]],H$4)</f>
        <v>27</v>
      </c>
      <c r="I233" s="15">
        <f ca="1">SUMIFS(historico_incidencia_concello[[Ajuste]:[Ajuste]],historico_incidencia_concello[[NOME]:[NOME]],$B233,historico_incidencia_concello[[Fecha]:[Fecha]],I$4)</f>
        <v>23</v>
      </c>
      <c r="J233" s="15">
        <f ca="1">SUMIFS(historico_incidencia_concello[[Ajuste]:[Ajuste]],historico_incidencia_concello[[NOME]:[NOME]],$B233,historico_incidencia_concello[[Fecha]:[Fecha]],J$4)</f>
        <v>22</v>
      </c>
      <c r="K233" s="15">
        <f ca="1">SUMIFS(historico_incidencia_concello[[Ajuste]:[Ajuste]],historico_incidencia_concello[[NOME]:[NOME]],$B233,historico_incidencia_concello[[Fecha]:[Fecha]],K$4)</f>
        <v>22</v>
      </c>
      <c r="L233" s="15">
        <f ca="1">SUMIFS(historico_incidencia_concello[[Ajuste]:[Ajuste]],historico_incidencia_concello[[NOME]:[NOME]],$B233,historico_incidencia_concello[[Fecha]:[Fecha]],L$4)</f>
        <v>22</v>
      </c>
      <c r="M233" s="15">
        <f ca="1">SUMIFS(historico_incidencia_concello[[Ajuste]:[Ajuste]],historico_incidencia_concello[[NOME]:[NOME]],$B233,historico_incidencia_concello[[Fecha]:[Fecha]],M$4)</f>
        <v>19</v>
      </c>
      <c r="N233" s="15">
        <f ca="1">SUMIFS(historico_incidencia_concello[[Ajuste]:[Ajuste]],historico_incidencia_concello[[NOME]:[NOME]],$B233,historico_incidencia_concello[[Fecha]:[Fecha]],N$4)</f>
        <v>19</v>
      </c>
      <c r="O233" s="15">
        <f ca="1">SUMIFS(historico_incidencia_concello[[Ajuste]:[Ajuste]],historico_incidencia_concello[[NOME]:[NOME]],$B233,historico_incidencia_concello[[Fecha]:[Fecha]],O$4)</f>
        <v>18</v>
      </c>
      <c r="P233" s="15">
        <f ca="1">SUMIFS(historico_incidencia_concello[[Ajuste]:[Ajuste]],historico_incidencia_concello[[NOME]:[NOME]],$B233,historico_incidencia_concello[[Fecha]:[Fecha]],P$4)</f>
        <v>17</v>
      </c>
      <c r="Q233" s="15">
        <f ca="1">SUMIFS(historico_incidencia_concello[[Ajuste]:[Ajuste]],historico_incidencia_concello[[NOME]:[NOME]],$B233,historico_incidencia_concello[[Fecha]:[Fecha]],Q$4)</f>
        <v>18</v>
      </c>
      <c r="R233" s="15">
        <f ca="1">SUMIFS(historico_incidencia_concello[[Ajuste]:[Ajuste]],historico_incidencia_concello[[NOME]:[NOME]],$B233,historico_incidencia_concello[[Fecha]:[Fecha]],R$4)</f>
        <v>19</v>
      </c>
      <c r="S233" s="15">
        <f ca="1">SUMIFS(historico_incidencia_concello[[Ajuste]:[Ajuste]],historico_incidencia_concello[[NOME]:[NOME]],$B233,historico_incidencia_concello[[Fecha]:[Fecha]],S$4)</f>
        <v>19</v>
      </c>
      <c r="T233" s="15">
        <f ca="1">SUMIFS(historico_incidencia_concello[[Ajuste]:[Ajuste]],historico_incidencia_concello[[NOME]:[NOME]],$B233,historico_incidencia_concello[[Fecha]:[Fecha]],T$4)</f>
        <v>16</v>
      </c>
      <c r="U233" s="15">
        <f ca="1">SUMIFS(historico_incidencia_concello[[Ajuste]:[Ajuste]],historico_incidencia_concello[[NOME]:[NOME]],$B233,historico_incidencia_concello[[Fecha]:[Fecha]],U$4)</f>
        <v>17</v>
      </c>
      <c r="V233" s="47">
        <f t="shared" ca="1" si="11"/>
        <v>6.25E-2</v>
      </c>
      <c r="W233" s="28">
        <f t="shared" ca="1" si="12"/>
        <v>0.95967741935483863</v>
      </c>
    </row>
    <row r="234" spans="1:23" x14ac:dyDescent="0.3">
      <c r="A234" s="11">
        <f>MATCH(B234,DatosConcello!C:C,0)</f>
        <v>279</v>
      </c>
      <c r="B234" s="11" t="s">
        <v>288</v>
      </c>
      <c r="C234" s="12" t="s">
        <v>453</v>
      </c>
      <c r="D234" s="12" t="s">
        <v>453</v>
      </c>
      <c r="E234" s="13">
        <v>4791</v>
      </c>
      <c r="F234" s="21">
        <f t="shared" ca="1" si="10"/>
        <v>84</v>
      </c>
      <c r="G234" s="15">
        <f ca="1">SUMIFS(historico_incidencia_concello[[Ajuste]:[Ajuste]],historico_incidencia_concello[[NOME]:[NOME]],$B234,historico_incidencia_concello[[Fecha]:[Fecha]],G$4)</f>
        <v>27</v>
      </c>
      <c r="H234" s="15">
        <f ca="1">SUMIFS(historico_incidencia_concello[[Ajuste]:[Ajuste]],historico_incidencia_concello[[NOME]:[NOME]],$B234,historico_incidencia_concello[[Fecha]:[Fecha]],H$4)</f>
        <v>25</v>
      </c>
      <c r="I234" s="15">
        <f ca="1">SUMIFS(historico_incidencia_concello[[Ajuste]:[Ajuste]],historico_incidencia_concello[[NOME]:[NOME]],$B234,historico_incidencia_concello[[Fecha]:[Fecha]],I$4)</f>
        <v>26</v>
      </c>
      <c r="J234" s="15">
        <f ca="1">SUMIFS(historico_incidencia_concello[[Ajuste]:[Ajuste]],historico_incidencia_concello[[NOME]:[NOME]],$B234,historico_incidencia_concello[[Fecha]:[Fecha]],J$4)</f>
        <v>24</v>
      </c>
      <c r="K234" s="15">
        <f ca="1">SUMIFS(historico_incidencia_concello[[Ajuste]:[Ajuste]],historico_incidencia_concello[[NOME]:[NOME]],$B234,historico_incidencia_concello[[Fecha]:[Fecha]],K$4)</f>
        <v>26</v>
      </c>
      <c r="L234" s="15">
        <f ca="1">SUMIFS(historico_incidencia_concello[[Ajuste]:[Ajuste]],historico_incidencia_concello[[NOME]:[NOME]],$B234,historico_incidencia_concello[[Fecha]:[Fecha]],L$4)</f>
        <v>24</v>
      </c>
      <c r="M234" s="15">
        <f ca="1">SUMIFS(historico_incidencia_concello[[Ajuste]:[Ajuste]],historico_incidencia_concello[[NOME]:[NOME]],$B234,historico_incidencia_concello[[Fecha]:[Fecha]],M$4)</f>
        <v>22</v>
      </c>
      <c r="N234" s="15">
        <f ca="1">SUMIFS(historico_incidencia_concello[[Ajuste]:[Ajuste]],historico_incidencia_concello[[NOME]:[NOME]],$B234,historico_incidencia_concello[[Fecha]:[Fecha]],N$4)</f>
        <v>22</v>
      </c>
      <c r="O234" s="15">
        <f ca="1">SUMIFS(historico_incidencia_concello[[Ajuste]:[Ajuste]],historico_incidencia_concello[[NOME]:[NOME]],$B234,historico_incidencia_concello[[Fecha]:[Fecha]],O$4)</f>
        <v>22</v>
      </c>
      <c r="P234" s="15">
        <f ca="1">SUMIFS(historico_incidencia_concello[[Ajuste]:[Ajuste]],historico_incidencia_concello[[NOME]:[NOME]],$B234,historico_incidencia_concello[[Fecha]:[Fecha]],P$4)</f>
        <v>17</v>
      </c>
      <c r="Q234" s="15">
        <f ca="1">SUMIFS(historico_incidencia_concello[[Ajuste]:[Ajuste]],historico_incidencia_concello[[NOME]:[NOME]],$B234,historico_incidencia_concello[[Fecha]:[Fecha]],Q$4)</f>
        <v>18</v>
      </c>
      <c r="R234" s="15">
        <f ca="1">SUMIFS(historico_incidencia_concello[[Ajuste]:[Ajuste]],historico_incidencia_concello[[NOME]:[NOME]],$B234,historico_incidencia_concello[[Fecha]:[Fecha]],R$4)</f>
        <v>15</v>
      </c>
      <c r="S234" s="15">
        <f ca="1">SUMIFS(historico_incidencia_concello[[Ajuste]:[Ajuste]],historico_incidencia_concello[[NOME]:[NOME]],$B234,historico_incidencia_concello[[Fecha]:[Fecha]],S$4)</f>
        <v>14</v>
      </c>
      <c r="T234" s="15">
        <f ca="1">SUMIFS(historico_incidencia_concello[[Ajuste]:[Ajuste]],historico_incidencia_concello[[NOME]:[NOME]],$B234,historico_incidencia_concello[[Fecha]:[Fecha]],T$4)</f>
        <v>13</v>
      </c>
      <c r="U234" s="15">
        <f ca="1">SUMIFS(historico_incidencia_concello[[Ajuste]:[Ajuste]],historico_incidencia_concello[[NOME]:[NOME]],$B234,historico_incidencia_concello[[Fecha]:[Fecha]],U$4)</f>
        <v>12</v>
      </c>
      <c r="V234" s="47">
        <f t="shared" ca="1" si="11"/>
        <v>-7.6923076923076927E-2</v>
      </c>
      <c r="W234" s="29">
        <f t="shared" ca="1" si="12"/>
        <v>0.75675675675675669</v>
      </c>
    </row>
    <row r="235" spans="1:23" x14ac:dyDescent="0.3">
      <c r="A235" s="11">
        <f>MATCH(B235,DatosConcello!C:C,0)</f>
        <v>283</v>
      </c>
      <c r="B235" s="11" t="s">
        <v>292</v>
      </c>
      <c r="C235" s="12" t="s">
        <v>453</v>
      </c>
      <c r="D235" s="12" t="s">
        <v>453</v>
      </c>
      <c r="E235" s="13">
        <v>4179</v>
      </c>
      <c r="F235" s="21">
        <f t="shared" ca="1" si="10"/>
        <v>96</v>
      </c>
      <c r="G235" s="15">
        <f ca="1">SUMIFS(historico_incidencia_concello[[Ajuste]:[Ajuste]],historico_incidencia_concello[[NOME]:[NOME]],$B235,historico_incidencia_concello[[Fecha]:[Fecha]],G$4)</f>
        <v>5</v>
      </c>
      <c r="H235" s="15">
        <f ca="1">SUMIFS(historico_incidencia_concello[[Ajuste]:[Ajuste]],historico_incidencia_concello[[NOME]:[NOME]],$B235,historico_incidencia_concello[[Fecha]:[Fecha]],H$4)</f>
        <v>5</v>
      </c>
      <c r="I235" s="15">
        <f ca="1">SUMIFS(historico_incidencia_concello[[Ajuste]:[Ajuste]],historico_incidencia_concello[[NOME]:[NOME]],$B235,historico_incidencia_concello[[Fecha]:[Fecha]],I$4)</f>
        <v>5</v>
      </c>
      <c r="J235" s="15">
        <f ca="1">SUMIFS(historico_incidencia_concello[[Ajuste]:[Ajuste]],historico_incidencia_concello[[NOME]:[NOME]],$B235,historico_incidencia_concello[[Fecha]:[Fecha]],J$4)</f>
        <v>12</v>
      </c>
      <c r="K235" s="15">
        <f ca="1">SUMIFS(historico_incidencia_concello[[Ajuste]:[Ajuste]],historico_incidencia_concello[[NOME]:[NOME]],$B235,historico_incidencia_concello[[Fecha]:[Fecha]],K$4)</f>
        <v>13</v>
      </c>
      <c r="L235" s="15">
        <f ca="1">SUMIFS(historico_incidencia_concello[[Ajuste]:[Ajuste]],historico_incidencia_concello[[NOME]:[NOME]],$B235,historico_incidencia_concello[[Fecha]:[Fecha]],L$4)</f>
        <v>12</v>
      </c>
      <c r="M235" s="15">
        <f ca="1">SUMIFS(historico_incidencia_concello[[Ajuste]:[Ajuste]],historico_incidencia_concello[[NOME]:[NOME]],$B235,historico_incidencia_concello[[Fecha]:[Fecha]],M$4)</f>
        <v>13</v>
      </c>
      <c r="N235" s="15">
        <f ca="1">SUMIFS(historico_incidencia_concello[[Ajuste]:[Ajuste]],historico_incidencia_concello[[NOME]:[NOME]],$B235,historico_incidencia_concello[[Fecha]:[Fecha]],N$4)</f>
        <v>14</v>
      </c>
      <c r="O235" s="15">
        <f ca="1">SUMIFS(historico_incidencia_concello[[Ajuste]:[Ajuste]],historico_incidencia_concello[[NOME]:[NOME]],$B235,historico_incidencia_concello[[Fecha]:[Fecha]],O$4)</f>
        <v>13</v>
      </c>
      <c r="P235" s="15">
        <f ca="1">SUMIFS(historico_incidencia_concello[[Ajuste]:[Ajuste]],historico_incidencia_concello[[NOME]:[NOME]],$B235,historico_incidencia_concello[[Fecha]:[Fecha]],P$4)</f>
        <v>5</v>
      </c>
      <c r="Q235" s="15">
        <f ca="1">SUMIFS(historico_incidencia_concello[[Ajuste]:[Ajuste]],historico_incidencia_concello[[NOME]:[NOME]],$B235,historico_incidencia_concello[[Fecha]:[Fecha]],Q$4)</f>
        <v>5</v>
      </c>
      <c r="R235" s="15">
        <f ca="1">SUMIFS(historico_incidencia_concello[[Ajuste]:[Ajuste]],historico_incidencia_concello[[NOME]:[NOME]],$B235,historico_incidencia_concello[[Fecha]:[Fecha]],R$4)</f>
        <v>5</v>
      </c>
      <c r="S235" s="15">
        <f ca="1">SUMIFS(historico_incidencia_concello[[Ajuste]:[Ajuste]],historico_incidencia_concello[[NOME]:[NOME]],$B235,historico_incidencia_concello[[Fecha]:[Fecha]],S$4)</f>
        <v>5</v>
      </c>
      <c r="T235" s="15">
        <f ca="1">SUMIFS(historico_incidencia_concello[[Ajuste]:[Ajuste]],historico_incidencia_concello[[NOME]:[NOME]],$B235,historico_incidencia_concello[[Fecha]:[Fecha]],T$4)</f>
        <v>5</v>
      </c>
      <c r="U235" s="15">
        <f ca="1">SUMIFS(historico_incidencia_concello[[Ajuste]:[Ajuste]],historico_incidencia_concello[[NOME]:[NOME]],$B235,historico_incidencia_concello[[Fecha]:[Fecha]],U$4)</f>
        <v>5</v>
      </c>
      <c r="V235" s="47">
        <f t="shared" ca="1" si="11"/>
        <v>0</v>
      </c>
      <c r="W235" s="29">
        <f t="shared" ca="1" si="12"/>
        <v>0.81395348837209303</v>
      </c>
    </row>
    <row r="236" spans="1:23" x14ac:dyDescent="0.3">
      <c r="A236" s="11">
        <f>MATCH(B236,DatosConcello!C:C,0)</f>
        <v>292</v>
      </c>
      <c r="B236" s="11" t="s">
        <v>301</v>
      </c>
      <c r="C236" s="12" t="s">
        <v>453</v>
      </c>
      <c r="D236" s="12" t="s">
        <v>453</v>
      </c>
      <c r="E236" s="13">
        <v>17082</v>
      </c>
      <c r="F236" s="21">
        <f t="shared" ca="1" si="10"/>
        <v>25</v>
      </c>
      <c r="G236" s="15">
        <f ca="1">SUMIFS(historico_incidencia_concello[[Ajuste]:[Ajuste]],historico_incidencia_concello[[NOME]:[NOME]],$B236,historico_incidencia_concello[[Fecha]:[Fecha]],G$4)</f>
        <v>52</v>
      </c>
      <c r="H236" s="15">
        <f ca="1">SUMIFS(historico_incidencia_concello[[Ajuste]:[Ajuste]],historico_incidencia_concello[[NOME]:[NOME]],$B236,historico_incidencia_concello[[Fecha]:[Fecha]],H$4)</f>
        <v>52</v>
      </c>
      <c r="I236" s="15">
        <f ca="1">SUMIFS(historico_incidencia_concello[[Ajuste]:[Ajuste]],historico_incidencia_concello[[NOME]:[NOME]],$B236,historico_incidencia_concello[[Fecha]:[Fecha]],I$4)</f>
        <v>47</v>
      </c>
      <c r="J236" s="15">
        <f ca="1">SUMIFS(historico_incidencia_concello[[Ajuste]:[Ajuste]],historico_incidencia_concello[[NOME]:[NOME]],$B236,historico_incidencia_concello[[Fecha]:[Fecha]],J$4)</f>
        <v>45</v>
      </c>
      <c r="K236" s="15">
        <f ca="1">SUMIFS(historico_incidencia_concello[[Ajuste]:[Ajuste]],historico_incidencia_concello[[NOME]:[NOME]],$B236,historico_incidencia_concello[[Fecha]:[Fecha]],K$4)</f>
        <v>46</v>
      </c>
      <c r="L236" s="15">
        <f ca="1">SUMIFS(historico_incidencia_concello[[Ajuste]:[Ajuste]],historico_incidencia_concello[[NOME]:[NOME]],$B236,historico_incidencia_concello[[Fecha]:[Fecha]],L$4)</f>
        <v>48</v>
      </c>
      <c r="M236" s="15">
        <f ca="1">SUMIFS(historico_incidencia_concello[[Ajuste]:[Ajuste]],historico_incidencia_concello[[NOME]:[NOME]],$B236,historico_incidencia_concello[[Fecha]:[Fecha]],M$4)</f>
        <v>56</v>
      </c>
      <c r="N236" s="15">
        <f ca="1">SUMIFS(historico_incidencia_concello[[Ajuste]:[Ajuste]],historico_incidencia_concello[[NOME]:[NOME]],$B236,historico_incidencia_concello[[Fecha]:[Fecha]],N$4)</f>
        <v>55</v>
      </c>
      <c r="O236" s="15">
        <f ca="1">SUMIFS(historico_incidencia_concello[[Ajuste]:[Ajuste]],historico_incidencia_concello[[NOME]:[NOME]],$B236,historico_incidencia_concello[[Fecha]:[Fecha]],O$4)</f>
        <v>54</v>
      </c>
      <c r="P236" s="15">
        <f ca="1">SUMIFS(historico_incidencia_concello[[Ajuste]:[Ajuste]],historico_incidencia_concello[[NOME]:[NOME]],$B236,historico_incidencia_concello[[Fecha]:[Fecha]],P$4)</f>
        <v>52</v>
      </c>
      <c r="Q236" s="15">
        <f ca="1">SUMIFS(historico_incidencia_concello[[Ajuste]:[Ajuste]],historico_incidencia_concello[[NOME]:[NOME]],$B236,historico_incidencia_concello[[Fecha]:[Fecha]],Q$4)</f>
        <v>45</v>
      </c>
      <c r="R236" s="15">
        <f ca="1">SUMIFS(historico_incidencia_concello[[Ajuste]:[Ajuste]],historico_incidencia_concello[[NOME]:[NOME]],$B236,historico_incidencia_concello[[Fecha]:[Fecha]],R$4)</f>
        <v>41</v>
      </c>
      <c r="S236" s="15">
        <f ca="1">SUMIFS(historico_incidencia_concello[[Ajuste]:[Ajuste]],historico_incidencia_concello[[NOME]:[NOME]],$B236,historico_incidencia_concello[[Fecha]:[Fecha]],S$4)</f>
        <v>39</v>
      </c>
      <c r="T236" s="15">
        <f ca="1">SUMIFS(historico_incidencia_concello[[Ajuste]:[Ajuste]],historico_incidencia_concello[[NOME]:[NOME]],$B236,historico_incidencia_concello[[Fecha]:[Fecha]],T$4)</f>
        <v>35</v>
      </c>
      <c r="U236" s="15">
        <f ca="1">SUMIFS(historico_incidencia_concello[[Ajuste]:[Ajuste]],historico_incidencia_concello[[NOME]:[NOME]],$B236,historico_incidencia_concello[[Fecha]:[Fecha]],U$4)</f>
        <v>38</v>
      </c>
      <c r="V236" s="47">
        <f t="shared" ca="1" si="11"/>
        <v>8.5714285714285715E-2</v>
      </c>
      <c r="W236" s="29">
        <f t="shared" ca="1" si="12"/>
        <v>0.875</v>
      </c>
    </row>
    <row r="237" spans="1:23" x14ac:dyDescent="0.3">
      <c r="A237" s="8">
        <f>MATCH(B237,DatosConcello!C:C,0)</f>
        <v>294</v>
      </c>
      <c r="B237" s="8" t="s">
        <v>303</v>
      </c>
      <c r="C237" s="9" t="s">
        <v>453</v>
      </c>
      <c r="D237" s="9" t="s">
        <v>453</v>
      </c>
      <c r="E237" s="10">
        <v>5494</v>
      </c>
      <c r="F237" s="21">
        <f t="shared" ca="1" si="10"/>
        <v>77</v>
      </c>
      <c r="G237" s="15">
        <f ca="1">SUMIFS(historico_incidencia_concello[[Ajuste]:[Ajuste]],historico_incidencia_concello[[NOME]:[NOME]],$B237,historico_incidencia_concello[[Fecha]:[Fecha]],G$4)</f>
        <v>10</v>
      </c>
      <c r="H237" s="15">
        <f ca="1">SUMIFS(historico_incidencia_concello[[Ajuste]:[Ajuste]],historico_incidencia_concello[[NOME]:[NOME]],$B237,historico_incidencia_concello[[Fecha]:[Fecha]],H$4)</f>
        <v>5</v>
      </c>
      <c r="I237" s="15">
        <f ca="1">SUMIFS(historico_incidencia_concello[[Ajuste]:[Ajuste]],historico_incidencia_concello[[NOME]:[NOME]],$B237,historico_incidencia_concello[[Fecha]:[Fecha]],I$4)</f>
        <v>5</v>
      </c>
      <c r="J237" s="15">
        <f ca="1">SUMIFS(historico_incidencia_concello[[Ajuste]:[Ajuste]],historico_incidencia_concello[[NOME]:[NOME]],$B237,historico_incidencia_concello[[Fecha]:[Fecha]],J$4)</f>
        <v>5</v>
      </c>
      <c r="K237" s="15">
        <f ca="1">SUMIFS(historico_incidencia_concello[[Ajuste]:[Ajuste]],historico_incidencia_concello[[NOME]:[NOME]],$B237,historico_incidencia_concello[[Fecha]:[Fecha]],K$4)</f>
        <v>10</v>
      </c>
      <c r="L237" s="15">
        <f ca="1">SUMIFS(historico_incidencia_concello[[Ajuste]:[Ajuste]],historico_incidencia_concello[[NOME]:[NOME]],$B237,historico_incidencia_concello[[Fecha]:[Fecha]],L$4)</f>
        <v>15</v>
      </c>
      <c r="M237" s="15">
        <f ca="1">SUMIFS(historico_incidencia_concello[[Ajuste]:[Ajuste]],historico_incidencia_concello[[NOME]:[NOME]],$B237,historico_incidencia_concello[[Fecha]:[Fecha]],M$4)</f>
        <v>15</v>
      </c>
      <c r="N237" s="15">
        <f ca="1">SUMIFS(historico_incidencia_concello[[Ajuste]:[Ajuste]],historico_incidencia_concello[[NOME]:[NOME]],$B237,historico_incidencia_concello[[Fecha]:[Fecha]],N$4)</f>
        <v>13</v>
      </c>
      <c r="O237" s="15">
        <f ca="1">SUMIFS(historico_incidencia_concello[[Ajuste]:[Ajuste]],historico_incidencia_concello[[NOME]:[NOME]],$B237,historico_incidencia_concello[[Fecha]:[Fecha]],O$4)</f>
        <v>14</v>
      </c>
      <c r="P237" s="15">
        <f ca="1">SUMIFS(historico_incidencia_concello[[Ajuste]:[Ajuste]],historico_incidencia_concello[[NOME]:[NOME]],$B237,historico_incidencia_concello[[Fecha]:[Fecha]],P$4)</f>
        <v>13</v>
      </c>
      <c r="Q237" s="15">
        <f ca="1">SUMIFS(historico_incidencia_concello[[Ajuste]:[Ajuste]],historico_incidencia_concello[[NOME]:[NOME]],$B237,historico_incidencia_concello[[Fecha]:[Fecha]],Q$4)</f>
        <v>13</v>
      </c>
      <c r="R237" s="15">
        <f ca="1">SUMIFS(historico_incidencia_concello[[Ajuste]:[Ajuste]],historico_incidencia_concello[[NOME]:[NOME]],$B237,historico_incidencia_concello[[Fecha]:[Fecha]],R$4)</f>
        <v>14</v>
      </c>
      <c r="S237" s="15">
        <f ca="1">SUMIFS(historico_incidencia_concello[[Ajuste]:[Ajuste]],historico_incidencia_concello[[NOME]:[NOME]],$B237,historico_incidencia_concello[[Fecha]:[Fecha]],S$4)</f>
        <v>14</v>
      </c>
      <c r="T237" s="15">
        <f ca="1">SUMIFS(historico_incidencia_concello[[Ajuste]:[Ajuste]],historico_incidencia_concello[[NOME]:[NOME]],$B237,historico_incidencia_concello[[Fecha]:[Fecha]],T$4)</f>
        <v>15</v>
      </c>
      <c r="U237" s="15">
        <f ca="1">SUMIFS(historico_incidencia_concello[[Ajuste]:[Ajuste]],historico_incidencia_concello[[NOME]:[NOME]],$B237,historico_incidencia_concello[[Fecha]:[Fecha]],U$4)</f>
        <v>14</v>
      </c>
      <c r="V237" s="47">
        <f t="shared" ca="1" si="11"/>
        <v>-6.6666666666666666E-2</v>
      </c>
      <c r="W237" s="28">
        <f t="shared" ca="1" si="12"/>
        <v>1.0103092783505154</v>
      </c>
    </row>
    <row r="238" spans="1:23" x14ac:dyDescent="0.3">
      <c r="A238" s="11">
        <f>MATCH(B238,DatosConcello!C:C,0)</f>
        <v>289</v>
      </c>
      <c r="B238" s="11" t="s">
        <v>298</v>
      </c>
      <c r="C238" s="12" t="s">
        <v>453</v>
      </c>
      <c r="D238" s="12" t="s">
        <v>453</v>
      </c>
      <c r="E238" s="13">
        <v>83029</v>
      </c>
      <c r="F238" s="21">
        <f t="shared" ca="1" si="10"/>
        <v>3</v>
      </c>
      <c r="G238" s="15">
        <f ca="1">SUMIFS(historico_incidencia_concello[[Ajuste]:[Ajuste]],historico_incidencia_concello[[NOME]:[NOME]],$B238,historico_incidencia_concello[[Fecha]:[Fecha]],G$4)</f>
        <v>290</v>
      </c>
      <c r="H238" s="15">
        <f ca="1">SUMIFS(historico_incidencia_concello[[Ajuste]:[Ajuste]],historico_incidencia_concello[[NOME]:[NOME]],$B238,historico_incidencia_concello[[Fecha]:[Fecha]],H$4)</f>
        <v>283</v>
      </c>
      <c r="I238" s="15">
        <f ca="1">SUMIFS(historico_incidencia_concello[[Ajuste]:[Ajuste]],historico_incidencia_concello[[NOME]:[NOME]],$B238,historico_incidencia_concello[[Fecha]:[Fecha]],I$4)</f>
        <v>274</v>
      </c>
      <c r="J238" s="15">
        <f ca="1">SUMIFS(historico_incidencia_concello[[Ajuste]:[Ajuste]],historico_incidencia_concello[[NOME]:[NOME]],$B238,historico_incidencia_concello[[Fecha]:[Fecha]],J$4)</f>
        <v>278</v>
      </c>
      <c r="K238" s="15">
        <f ca="1">SUMIFS(historico_incidencia_concello[[Ajuste]:[Ajuste]],historico_incidencia_concello[[NOME]:[NOME]],$B238,historico_incidencia_concello[[Fecha]:[Fecha]],K$4)</f>
        <v>272</v>
      </c>
      <c r="L238" s="15">
        <f ca="1">SUMIFS(historico_incidencia_concello[[Ajuste]:[Ajuste]],historico_incidencia_concello[[NOME]:[NOME]],$B238,historico_incidencia_concello[[Fecha]:[Fecha]],L$4)</f>
        <v>269</v>
      </c>
      <c r="M238" s="15">
        <f ca="1">SUMIFS(historico_incidencia_concello[[Ajuste]:[Ajuste]],historico_incidencia_concello[[NOME]:[NOME]],$B238,historico_incidencia_concello[[Fecha]:[Fecha]],M$4)</f>
        <v>272</v>
      </c>
      <c r="N238" s="15">
        <f ca="1">SUMIFS(historico_incidencia_concello[[Ajuste]:[Ajuste]],historico_incidencia_concello[[NOME]:[NOME]],$B238,historico_incidencia_concello[[Fecha]:[Fecha]],N$4)</f>
        <v>255</v>
      </c>
      <c r="O238" s="15">
        <f ca="1">SUMIFS(historico_incidencia_concello[[Ajuste]:[Ajuste]],historico_incidencia_concello[[NOME]:[NOME]],$B238,historico_incidencia_concello[[Fecha]:[Fecha]],O$4)</f>
        <v>237</v>
      </c>
      <c r="P238" s="15">
        <f ca="1">SUMIFS(historico_incidencia_concello[[Ajuste]:[Ajuste]],historico_incidencia_concello[[NOME]:[NOME]],$B238,historico_incidencia_concello[[Fecha]:[Fecha]],P$4)</f>
        <v>230</v>
      </c>
      <c r="Q238" s="15">
        <f ca="1">SUMIFS(historico_incidencia_concello[[Ajuste]:[Ajuste]],historico_incidencia_concello[[NOME]:[NOME]],$B238,historico_incidencia_concello[[Fecha]:[Fecha]],Q$4)</f>
        <v>213</v>
      </c>
      <c r="R238" s="15">
        <f ca="1">SUMIFS(historico_incidencia_concello[[Ajuste]:[Ajuste]],historico_incidencia_concello[[NOME]:[NOME]],$B238,historico_incidencia_concello[[Fecha]:[Fecha]],R$4)</f>
        <v>209</v>
      </c>
      <c r="S238" s="15">
        <f ca="1">SUMIFS(historico_incidencia_concello[[Ajuste]:[Ajuste]],historico_incidencia_concello[[NOME]:[NOME]],$B238,historico_incidencia_concello[[Fecha]:[Fecha]],S$4)</f>
        <v>191</v>
      </c>
      <c r="T238" s="15">
        <f ca="1">SUMIFS(historico_incidencia_concello[[Ajuste]:[Ajuste]],historico_incidencia_concello[[NOME]:[NOME]],$B238,historico_incidencia_concello[[Fecha]:[Fecha]],T$4)</f>
        <v>186</v>
      </c>
      <c r="U238" s="15">
        <f ca="1">SUMIFS(historico_incidencia_concello[[Ajuste]:[Ajuste]],historico_incidencia_concello[[NOME]:[NOME]],$B238,historico_incidencia_concello[[Fecha]:[Fecha]],U$4)</f>
        <v>183</v>
      </c>
      <c r="V238" s="47">
        <f t="shared" ca="1" si="11"/>
        <v>-1.6129032258064516E-2</v>
      </c>
      <c r="W238" s="29">
        <f t="shared" ca="1" si="12"/>
        <v>0.88405797101449279</v>
      </c>
    </row>
    <row r="239" spans="1:23" x14ac:dyDescent="0.3">
      <c r="A239" s="11">
        <f>MATCH(B239,DatosConcello!C:C,0)</f>
        <v>291</v>
      </c>
      <c r="B239" s="11" t="s">
        <v>300</v>
      </c>
      <c r="C239" s="12" t="s">
        <v>453</v>
      </c>
      <c r="D239" s="12" t="s">
        <v>453</v>
      </c>
      <c r="E239" s="13">
        <v>2940</v>
      </c>
      <c r="F239" s="21">
        <f t="shared" ca="1" si="10"/>
        <v>96</v>
      </c>
      <c r="G239" s="15">
        <f ca="1">SUMIFS(historico_incidencia_concello[[Ajuste]:[Ajuste]],historico_incidencia_concello[[NOME]:[NOME]],$B239,historico_incidencia_concello[[Fecha]:[Fecha]],G$4)</f>
        <v>5</v>
      </c>
      <c r="H239" s="15">
        <f ca="1">SUMIFS(historico_incidencia_concello[[Ajuste]:[Ajuste]],historico_incidencia_concello[[NOME]:[NOME]],$B239,historico_incidencia_concello[[Fecha]:[Fecha]],H$4)</f>
        <v>5</v>
      </c>
      <c r="I239" s="15">
        <f ca="1">SUMIFS(historico_incidencia_concello[[Ajuste]:[Ajuste]],historico_incidencia_concello[[NOME]:[NOME]],$B239,historico_incidencia_concello[[Fecha]:[Fecha]],I$4)</f>
        <v>5</v>
      </c>
      <c r="J239" s="15">
        <f ca="1">SUMIFS(historico_incidencia_concello[[Ajuste]:[Ajuste]],historico_incidencia_concello[[NOME]:[NOME]],$B239,historico_incidencia_concello[[Fecha]:[Fecha]],J$4)</f>
        <v>5</v>
      </c>
      <c r="K239" s="15">
        <f ca="1">SUMIFS(historico_incidencia_concello[[Ajuste]:[Ajuste]],historico_incidencia_concello[[NOME]:[NOME]],$B239,historico_incidencia_concello[[Fecha]:[Fecha]],K$4)</f>
        <v>5</v>
      </c>
      <c r="L239" s="15">
        <f ca="1">SUMIFS(historico_incidencia_concello[[Ajuste]:[Ajuste]],historico_incidencia_concello[[NOME]:[NOME]],$B239,historico_incidencia_concello[[Fecha]:[Fecha]],L$4)</f>
        <v>5</v>
      </c>
      <c r="M239" s="15">
        <f ca="1">SUMIFS(historico_incidencia_concello[[Ajuste]:[Ajuste]],historico_incidencia_concello[[NOME]:[NOME]],$B239,historico_incidencia_concello[[Fecha]:[Fecha]],M$4)</f>
        <v>5</v>
      </c>
      <c r="N239" s="15">
        <f ca="1">SUMIFS(historico_incidencia_concello[[Ajuste]:[Ajuste]],historico_incidencia_concello[[NOME]:[NOME]],$B239,historico_incidencia_concello[[Fecha]:[Fecha]],N$4)</f>
        <v>5</v>
      </c>
      <c r="O239" s="15">
        <f ca="1">SUMIFS(historico_incidencia_concello[[Ajuste]:[Ajuste]],historico_incidencia_concello[[NOME]:[NOME]],$B239,historico_incidencia_concello[[Fecha]:[Fecha]],O$4)</f>
        <v>5</v>
      </c>
      <c r="P239" s="15">
        <f ca="1">SUMIFS(historico_incidencia_concello[[Ajuste]:[Ajuste]],historico_incidencia_concello[[NOME]:[NOME]],$B239,historico_incidencia_concello[[Fecha]:[Fecha]],P$4)</f>
        <v>5</v>
      </c>
      <c r="Q239" s="15">
        <f ca="1">SUMIFS(historico_incidencia_concello[[Ajuste]:[Ajuste]],historico_incidencia_concello[[NOME]:[NOME]],$B239,historico_incidencia_concello[[Fecha]:[Fecha]],Q$4)</f>
        <v>5</v>
      </c>
      <c r="R239" s="15">
        <f ca="1">SUMIFS(historico_incidencia_concello[[Ajuste]:[Ajuste]],historico_incidencia_concello[[NOME]:[NOME]],$B239,historico_incidencia_concello[[Fecha]:[Fecha]],R$4)</f>
        <v>5</v>
      </c>
      <c r="S239" s="15">
        <f ca="1">SUMIFS(historico_incidencia_concello[[Ajuste]:[Ajuste]],historico_incidencia_concello[[NOME]:[NOME]],$B239,historico_incidencia_concello[[Fecha]:[Fecha]],S$4)</f>
        <v>5</v>
      </c>
      <c r="T239" s="15">
        <f ca="1">SUMIFS(historico_incidencia_concello[[Ajuste]:[Ajuste]],historico_incidencia_concello[[NOME]:[NOME]],$B239,historico_incidencia_concello[[Fecha]:[Fecha]],T$4)</f>
        <v>5</v>
      </c>
      <c r="U239" s="15">
        <f ca="1">SUMIFS(historico_incidencia_concello[[Ajuste]:[Ajuste]],historico_incidencia_concello[[NOME]:[NOME]],$B239,historico_incidencia_concello[[Fecha]:[Fecha]],U$4)</f>
        <v>5</v>
      </c>
      <c r="V239" s="47">
        <f t="shared" ca="1" si="11"/>
        <v>0</v>
      </c>
      <c r="W239" s="29">
        <f t="shared" ca="1" si="12"/>
        <v>1</v>
      </c>
    </row>
    <row r="240" spans="1:23" x14ac:dyDescent="0.3">
      <c r="A240" s="11">
        <f>MATCH(B240,DatosConcello!C:C,0)</f>
        <v>297</v>
      </c>
      <c r="B240" s="11" t="s">
        <v>306</v>
      </c>
      <c r="C240" s="12" t="s">
        <v>453</v>
      </c>
      <c r="D240" s="12" t="s">
        <v>453</v>
      </c>
      <c r="E240" s="13">
        <v>5052</v>
      </c>
      <c r="F240" s="21">
        <f t="shared" ca="1" si="10"/>
        <v>96</v>
      </c>
      <c r="G240" s="15">
        <f ca="1">SUMIFS(historico_incidencia_concello[[Ajuste]:[Ajuste]],historico_incidencia_concello[[NOME]:[NOME]],$B240,historico_incidencia_concello[[Fecha]:[Fecha]],G$4)</f>
        <v>26</v>
      </c>
      <c r="H240" s="15">
        <f ca="1">SUMIFS(historico_incidencia_concello[[Ajuste]:[Ajuste]],historico_incidencia_concello[[NOME]:[NOME]],$B240,historico_incidencia_concello[[Fecha]:[Fecha]],H$4)</f>
        <v>26</v>
      </c>
      <c r="I240" s="15">
        <f ca="1">SUMIFS(historico_incidencia_concello[[Ajuste]:[Ajuste]],historico_incidencia_concello[[NOME]:[NOME]],$B240,historico_incidencia_concello[[Fecha]:[Fecha]],I$4)</f>
        <v>25</v>
      </c>
      <c r="J240" s="15">
        <f ca="1">SUMIFS(historico_incidencia_concello[[Ajuste]:[Ajuste]],historico_incidencia_concello[[NOME]:[NOME]],$B240,historico_incidencia_concello[[Fecha]:[Fecha]],J$4)</f>
        <v>22</v>
      </c>
      <c r="K240" s="15">
        <f ca="1">SUMIFS(historico_incidencia_concello[[Ajuste]:[Ajuste]],historico_incidencia_concello[[NOME]:[NOME]],$B240,historico_incidencia_concello[[Fecha]:[Fecha]],K$4)</f>
        <v>19</v>
      </c>
      <c r="L240" s="15">
        <f ca="1">SUMIFS(historico_incidencia_concello[[Ajuste]:[Ajuste]],historico_incidencia_concello[[NOME]:[NOME]],$B240,historico_incidencia_concello[[Fecha]:[Fecha]],L$4)</f>
        <v>18</v>
      </c>
      <c r="M240" s="15">
        <f ca="1">SUMIFS(historico_incidencia_concello[[Ajuste]:[Ajuste]],historico_incidencia_concello[[NOME]:[NOME]],$B240,historico_incidencia_concello[[Fecha]:[Fecha]],M$4)</f>
        <v>18</v>
      </c>
      <c r="N240" s="15">
        <f ca="1">SUMIFS(historico_incidencia_concello[[Ajuste]:[Ajuste]],historico_incidencia_concello[[NOME]:[NOME]],$B240,historico_incidencia_concello[[Fecha]:[Fecha]],N$4)</f>
        <v>19</v>
      </c>
      <c r="O240" s="15">
        <f ca="1">SUMIFS(historico_incidencia_concello[[Ajuste]:[Ajuste]],historico_incidencia_concello[[NOME]:[NOME]],$B240,historico_incidencia_concello[[Fecha]:[Fecha]],O$4)</f>
        <v>19</v>
      </c>
      <c r="P240" s="15">
        <f ca="1">SUMIFS(historico_incidencia_concello[[Ajuste]:[Ajuste]],historico_incidencia_concello[[NOME]:[NOME]],$B240,historico_incidencia_concello[[Fecha]:[Fecha]],P$4)</f>
        <v>17</v>
      </c>
      <c r="Q240" s="15">
        <f ca="1">SUMIFS(historico_incidencia_concello[[Ajuste]:[Ajuste]],historico_incidencia_concello[[NOME]:[NOME]],$B240,historico_incidencia_concello[[Fecha]:[Fecha]],Q$4)</f>
        <v>12</v>
      </c>
      <c r="R240" s="15">
        <f ca="1">SUMIFS(historico_incidencia_concello[[Ajuste]:[Ajuste]],historico_incidencia_concello[[NOME]:[NOME]],$B240,historico_incidencia_concello[[Fecha]:[Fecha]],R$4)</f>
        <v>13</v>
      </c>
      <c r="S240" s="15">
        <f ca="1">SUMIFS(historico_incidencia_concello[[Ajuste]:[Ajuste]],historico_incidencia_concello[[NOME]:[NOME]],$B240,historico_incidencia_concello[[Fecha]:[Fecha]],S$4)</f>
        <v>14</v>
      </c>
      <c r="T240" s="15">
        <f ca="1">SUMIFS(historico_incidencia_concello[[Ajuste]:[Ajuste]],historico_incidencia_concello[[NOME]:[NOME]],$B240,historico_incidencia_concello[[Fecha]:[Fecha]],T$4)</f>
        <v>13</v>
      </c>
      <c r="U240" s="15">
        <f ca="1">SUMIFS(historico_incidencia_concello[[Ajuste]:[Ajuste]],historico_incidencia_concello[[NOME]:[NOME]],$B240,historico_incidencia_concello[[Fecha]:[Fecha]],U$4)</f>
        <v>5</v>
      </c>
      <c r="V240" s="47">
        <f t="shared" ca="1" si="11"/>
        <v>-0.61538461538461542</v>
      </c>
      <c r="W240" s="29">
        <f t="shared" ca="1" si="12"/>
        <v>0.37634408602150538</v>
      </c>
    </row>
    <row r="241" spans="1:23" x14ac:dyDescent="0.3">
      <c r="A241" s="8">
        <f>MATCH(B241,DatosConcello!C:C,0)</f>
        <v>302</v>
      </c>
      <c r="B241" s="8" t="s">
        <v>311</v>
      </c>
      <c r="C241" s="9" t="s">
        <v>453</v>
      </c>
      <c r="D241" s="9" t="s">
        <v>453</v>
      </c>
      <c r="E241" s="10">
        <v>17347</v>
      </c>
      <c r="F241" s="21">
        <f t="shared" ca="1" si="10"/>
        <v>20</v>
      </c>
      <c r="G241" s="15">
        <f ca="1">SUMIFS(historico_incidencia_concello[[Ajuste]:[Ajuste]],historico_incidencia_concello[[NOME]:[NOME]],$B241,historico_incidencia_concello[[Fecha]:[Fecha]],G$4)</f>
        <v>76</v>
      </c>
      <c r="H241" s="15">
        <f ca="1">SUMIFS(historico_incidencia_concello[[Ajuste]:[Ajuste]],historico_incidencia_concello[[NOME]:[NOME]],$B241,historico_incidencia_concello[[Fecha]:[Fecha]],H$4)</f>
        <v>74</v>
      </c>
      <c r="I241" s="15">
        <f ca="1">SUMIFS(historico_incidencia_concello[[Ajuste]:[Ajuste]],historico_incidencia_concello[[NOME]:[NOME]],$B241,historico_incidencia_concello[[Fecha]:[Fecha]],I$4)</f>
        <v>72</v>
      </c>
      <c r="J241" s="15">
        <f ca="1">SUMIFS(historico_incidencia_concello[[Ajuste]:[Ajuste]],historico_incidencia_concello[[NOME]:[NOME]],$B241,historico_incidencia_concello[[Fecha]:[Fecha]],J$4)</f>
        <v>73</v>
      </c>
      <c r="K241" s="15">
        <f ca="1">SUMIFS(historico_incidencia_concello[[Ajuste]:[Ajuste]],historico_incidencia_concello[[NOME]:[NOME]],$B241,historico_incidencia_concello[[Fecha]:[Fecha]],K$4)</f>
        <v>80</v>
      </c>
      <c r="L241" s="15">
        <f ca="1">SUMIFS(historico_incidencia_concello[[Ajuste]:[Ajuste]],historico_incidencia_concello[[NOME]:[NOME]],$B241,historico_incidencia_concello[[Fecha]:[Fecha]],L$4)</f>
        <v>86</v>
      </c>
      <c r="M241" s="15">
        <f ca="1">SUMIFS(historico_incidencia_concello[[Ajuste]:[Ajuste]],historico_incidencia_concello[[NOME]:[NOME]],$B241,historico_incidencia_concello[[Fecha]:[Fecha]],M$4)</f>
        <v>81</v>
      </c>
      <c r="N241" s="15">
        <f ca="1">SUMIFS(historico_incidencia_concello[[Ajuste]:[Ajuste]],historico_incidencia_concello[[NOME]:[NOME]],$B241,historico_incidencia_concello[[Fecha]:[Fecha]],N$4)</f>
        <v>76</v>
      </c>
      <c r="O241" s="15">
        <f ca="1">SUMIFS(historico_incidencia_concello[[Ajuste]:[Ajuste]],historico_incidencia_concello[[NOME]:[NOME]],$B241,historico_incidencia_concello[[Fecha]:[Fecha]],O$4)</f>
        <v>73</v>
      </c>
      <c r="P241" s="15">
        <f ca="1">SUMIFS(historico_incidencia_concello[[Ajuste]:[Ajuste]],historico_incidencia_concello[[NOME]:[NOME]],$B241,historico_incidencia_concello[[Fecha]:[Fecha]],P$4)</f>
        <v>65</v>
      </c>
      <c r="Q241" s="15">
        <f ca="1">SUMIFS(historico_incidencia_concello[[Ajuste]:[Ajuste]],historico_incidencia_concello[[NOME]:[NOME]],$B241,historico_incidencia_concello[[Fecha]:[Fecha]],Q$4)</f>
        <v>58</v>
      </c>
      <c r="R241" s="15">
        <f ca="1">SUMIFS(historico_incidencia_concello[[Ajuste]:[Ajuste]],historico_incidencia_concello[[NOME]:[NOME]],$B241,historico_incidencia_concello[[Fecha]:[Fecha]],R$4)</f>
        <v>57</v>
      </c>
      <c r="S241" s="15">
        <f ca="1">SUMIFS(historico_incidencia_concello[[Ajuste]:[Ajuste]],historico_incidencia_concello[[NOME]:[NOME]],$B241,historico_incidencia_concello[[Fecha]:[Fecha]],S$4)</f>
        <v>57</v>
      </c>
      <c r="T241" s="15">
        <f ca="1">SUMIFS(historico_incidencia_concello[[Ajuste]:[Ajuste]],historico_incidencia_concello[[NOME]:[NOME]],$B241,historico_incidencia_concello[[Fecha]:[Fecha]],T$4)</f>
        <v>51</v>
      </c>
      <c r="U241" s="15">
        <f ca="1">SUMIFS(historico_incidencia_concello[[Ajuste]:[Ajuste]],historico_incidencia_concello[[NOME]:[NOME]],$B241,historico_incidencia_concello[[Fecha]:[Fecha]],U$4)</f>
        <v>46</v>
      </c>
      <c r="V241" s="47">
        <f t="shared" ca="1" si="11"/>
        <v>-9.8039215686274508E-2</v>
      </c>
      <c r="W241" s="28">
        <f t="shared" ca="1" si="12"/>
        <v>0.79115479115479115</v>
      </c>
    </row>
    <row r="242" spans="1:23" x14ac:dyDescent="0.3">
      <c r="A242" s="8">
        <f>MATCH(B242,DatosConcello!C:C,0)</f>
        <v>304</v>
      </c>
      <c r="B242" s="8" t="s">
        <v>313</v>
      </c>
      <c r="C242" s="9" t="s">
        <v>453</v>
      </c>
      <c r="D242" s="9" t="s">
        <v>453</v>
      </c>
      <c r="E242" s="10">
        <v>7395</v>
      </c>
      <c r="F242" s="21">
        <f t="shared" ca="1" si="10"/>
        <v>63</v>
      </c>
      <c r="G242" s="15">
        <f ca="1">SUMIFS(historico_incidencia_concello[[Ajuste]:[Ajuste]],historico_incidencia_concello[[NOME]:[NOME]],$B242,historico_incidencia_concello[[Fecha]:[Fecha]],G$4)</f>
        <v>16</v>
      </c>
      <c r="H242" s="15">
        <f ca="1">SUMIFS(historico_incidencia_concello[[Ajuste]:[Ajuste]],historico_incidencia_concello[[NOME]:[NOME]],$B242,historico_incidencia_concello[[Fecha]:[Fecha]],H$4)</f>
        <v>14</v>
      </c>
      <c r="I242" s="15">
        <f ca="1">SUMIFS(historico_incidencia_concello[[Ajuste]:[Ajuste]],historico_incidencia_concello[[NOME]:[NOME]],$B242,historico_incidencia_concello[[Fecha]:[Fecha]],I$4)</f>
        <v>15</v>
      </c>
      <c r="J242" s="15">
        <f ca="1">SUMIFS(historico_incidencia_concello[[Ajuste]:[Ajuste]],historico_incidencia_concello[[NOME]:[NOME]],$B242,historico_incidencia_concello[[Fecha]:[Fecha]],J$4)</f>
        <v>18</v>
      </c>
      <c r="K242" s="15">
        <f ca="1">SUMIFS(historico_incidencia_concello[[Ajuste]:[Ajuste]],historico_incidencia_concello[[NOME]:[NOME]],$B242,historico_incidencia_concello[[Fecha]:[Fecha]],K$4)</f>
        <v>16</v>
      </c>
      <c r="L242" s="15">
        <f ca="1">SUMIFS(historico_incidencia_concello[[Ajuste]:[Ajuste]],historico_incidencia_concello[[NOME]:[NOME]],$B242,historico_incidencia_concello[[Fecha]:[Fecha]],L$4)</f>
        <v>15</v>
      </c>
      <c r="M242" s="15">
        <f ca="1">SUMIFS(historico_incidencia_concello[[Ajuste]:[Ajuste]],historico_incidencia_concello[[NOME]:[NOME]],$B242,historico_incidencia_concello[[Fecha]:[Fecha]],M$4)</f>
        <v>12</v>
      </c>
      <c r="N242" s="15">
        <f ca="1">SUMIFS(historico_incidencia_concello[[Ajuste]:[Ajuste]],historico_incidencia_concello[[NOME]:[NOME]],$B242,historico_incidencia_concello[[Fecha]:[Fecha]],N$4)</f>
        <v>11</v>
      </c>
      <c r="O242" s="15">
        <f ca="1">SUMIFS(historico_incidencia_concello[[Ajuste]:[Ajuste]],historico_incidencia_concello[[NOME]:[NOME]],$B242,historico_incidencia_concello[[Fecha]:[Fecha]],O$4)</f>
        <v>11</v>
      </c>
      <c r="P242" s="15">
        <f ca="1">SUMIFS(historico_incidencia_concello[[Ajuste]:[Ajuste]],historico_incidencia_concello[[NOME]:[NOME]],$B242,historico_incidencia_concello[[Fecha]:[Fecha]],P$4)</f>
        <v>11</v>
      </c>
      <c r="Q242" s="15">
        <f ca="1">SUMIFS(historico_incidencia_concello[[Ajuste]:[Ajuste]],historico_incidencia_concello[[NOME]:[NOME]],$B242,historico_incidencia_concello[[Fecha]:[Fecha]],Q$4)</f>
        <v>14</v>
      </c>
      <c r="R242" s="15">
        <f ca="1">SUMIFS(historico_incidencia_concello[[Ajuste]:[Ajuste]],historico_incidencia_concello[[NOME]:[NOME]],$B242,historico_incidencia_concello[[Fecha]:[Fecha]],R$4)</f>
        <v>16</v>
      </c>
      <c r="S242" s="15">
        <f ca="1">SUMIFS(historico_incidencia_concello[[Ajuste]:[Ajuste]],historico_incidencia_concello[[NOME]:[NOME]],$B242,historico_incidencia_concello[[Fecha]:[Fecha]],S$4)</f>
        <v>16</v>
      </c>
      <c r="T242" s="15">
        <f ca="1">SUMIFS(historico_incidencia_concello[[Ajuste]:[Ajuste]],historico_incidencia_concello[[NOME]:[NOME]],$B242,historico_incidencia_concello[[Fecha]:[Fecha]],T$4)</f>
        <v>17</v>
      </c>
      <c r="U242" s="15">
        <f ca="1">SUMIFS(historico_incidencia_concello[[Ajuste]:[Ajuste]],historico_incidencia_concello[[NOME]:[NOME]],$B242,historico_incidencia_concello[[Fecha]:[Fecha]],U$4)</f>
        <v>19</v>
      </c>
      <c r="V242" s="47">
        <f t="shared" ca="1" si="11"/>
        <v>0.11764705882352941</v>
      </c>
      <c r="W242" s="28">
        <f t="shared" ca="1" si="12"/>
        <v>1.2788461538461537</v>
      </c>
    </row>
    <row r="243" spans="1:23" x14ac:dyDescent="0.3">
      <c r="A243" s="8">
        <f>MATCH(B243,DatosConcello!C:C,0)</f>
        <v>309</v>
      </c>
      <c r="B243" s="8" t="s">
        <v>318</v>
      </c>
      <c r="C243" s="9" t="s">
        <v>453</v>
      </c>
      <c r="D243" s="9" t="s">
        <v>453</v>
      </c>
      <c r="E243" s="10">
        <v>5874</v>
      </c>
      <c r="F243" s="21">
        <f t="shared" ca="1" si="10"/>
        <v>24</v>
      </c>
      <c r="G243" s="15">
        <f ca="1">SUMIFS(historico_incidencia_concello[[Ajuste]:[Ajuste]],historico_incidencia_concello[[NOME]:[NOME]],$B243,historico_incidencia_concello[[Fecha]:[Fecha]],G$4)</f>
        <v>39</v>
      </c>
      <c r="H243" s="15">
        <f ca="1">SUMIFS(historico_incidencia_concello[[Ajuste]:[Ajuste]],historico_incidencia_concello[[NOME]:[NOME]],$B243,historico_incidencia_concello[[Fecha]:[Fecha]],H$4)</f>
        <v>50</v>
      </c>
      <c r="I243" s="15">
        <f ca="1">SUMIFS(historico_incidencia_concello[[Ajuste]:[Ajuste]],historico_incidencia_concello[[NOME]:[NOME]],$B243,historico_incidencia_concello[[Fecha]:[Fecha]],I$4)</f>
        <v>49</v>
      </c>
      <c r="J243" s="15">
        <f ca="1">SUMIFS(historico_incidencia_concello[[Ajuste]:[Ajuste]],historico_incidencia_concello[[NOME]:[NOME]],$B243,historico_incidencia_concello[[Fecha]:[Fecha]],J$4)</f>
        <v>51</v>
      </c>
      <c r="K243" s="15">
        <f ca="1">SUMIFS(historico_incidencia_concello[[Ajuste]:[Ajuste]],historico_incidencia_concello[[NOME]:[NOME]],$B243,historico_incidencia_concello[[Fecha]:[Fecha]],K$4)</f>
        <v>56</v>
      </c>
      <c r="L243" s="15">
        <f ca="1">SUMIFS(historico_incidencia_concello[[Ajuste]:[Ajuste]],historico_incidencia_concello[[NOME]:[NOME]],$B243,historico_incidencia_concello[[Fecha]:[Fecha]],L$4)</f>
        <v>58</v>
      </c>
      <c r="M243" s="15">
        <f ca="1">SUMIFS(historico_incidencia_concello[[Ajuste]:[Ajuste]],historico_incidencia_concello[[NOME]:[NOME]],$B243,historico_incidencia_concello[[Fecha]:[Fecha]],M$4)</f>
        <v>59</v>
      </c>
      <c r="N243" s="15">
        <f ca="1">SUMIFS(historico_incidencia_concello[[Ajuste]:[Ajuste]],historico_incidencia_concello[[NOME]:[NOME]],$B243,historico_incidencia_concello[[Fecha]:[Fecha]],N$4)</f>
        <v>54</v>
      </c>
      <c r="O243" s="15">
        <f ca="1">SUMIFS(historico_incidencia_concello[[Ajuste]:[Ajuste]],historico_incidencia_concello[[NOME]:[NOME]],$B243,historico_incidencia_concello[[Fecha]:[Fecha]],O$4)</f>
        <v>53</v>
      </c>
      <c r="P243" s="15">
        <f ca="1">SUMIFS(historico_incidencia_concello[[Ajuste]:[Ajuste]],historico_incidencia_concello[[NOME]:[NOME]],$B243,historico_incidencia_concello[[Fecha]:[Fecha]],P$4)</f>
        <v>55</v>
      </c>
      <c r="Q243" s="15">
        <f ca="1">SUMIFS(historico_incidencia_concello[[Ajuste]:[Ajuste]],historico_incidencia_concello[[NOME]:[NOME]],$B243,historico_incidencia_concello[[Fecha]:[Fecha]],Q$4)</f>
        <v>58</v>
      </c>
      <c r="R243" s="15">
        <f ca="1">SUMIFS(historico_incidencia_concello[[Ajuste]:[Ajuste]],historico_incidencia_concello[[NOME]:[NOME]],$B243,historico_incidencia_concello[[Fecha]:[Fecha]],R$4)</f>
        <v>58</v>
      </c>
      <c r="S243" s="15">
        <f ca="1">SUMIFS(historico_incidencia_concello[[Ajuste]:[Ajuste]],historico_incidencia_concello[[NOME]:[NOME]],$B243,historico_incidencia_concello[[Fecha]:[Fecha]],S$4)</f>
        <v>39</v>
      </c>
      <c r="T243" s="15">
        <f ca="1">SUMIFS(historico_incidencia_concello[[Ajuste]:[Ajuste]],historico_incidencia_concello[[NOME]:[NOME]],$B243,historico_incidencia_concello[[Fecha]:[Fecha]],T$4)</f>
        <v>39</v>
      </c>
      <c r="U243" s="15">
        <f ca="1">SUMIFS(historico_incidencia_concello[[Ajuste]:[Ajuste]],historico_incidencia_concello[[NOME]:[NOME]],$B243,historico_incidencia_concello[[Fecha]:[Fecha]],U$4)</f>
        <v>40</v>
      </c>
      <c r="V243" s="47">
        <f t="shared" ca="1" si="11"/>
        <v>2.564102564102564E-2</v>
      </c>
      <c r="W243" s="28">
        <f t="shared" ca="1" si="12"/>
        <v>0.81871345029239773</v>
      </c>
    </row>
    <row r="244" spans="1:23" x14ac:dyDescent="0.3">
      <c r="A244" s="11">
        <f>MATCH(B244,DatosConcello!C:C,0)</f>
        <v>311</v>
      </c>
      <c r="B244" s="11" t="s">
        <v>320</v>
      </c>
      <c r="C244" s="12" t="s">
        <v>453</v>
      </c>
      <c r="D244" s="12" t="s">
        <v>453</v>
      </c>
      <c r="E244" s="13">
        <v>37456</v>
      </c>
      <c r="F244" s="21">
        <f t="shared" ca="1" si="10"/>
        <v>12</v>
      </c>
      <c r="G244" s="15">
        <f ca="1">SUMIFS(historico_incidencia_concello[[Ajuste]:[Ajuste]],historico_incidencia_concello[[NOME]:[NOME]],$B244,historico_incidencia_concello[[Fecha]:[Fecha]],G$4)</f>
        <v>60</v>
      </c>
      <c r="H244" s="15">
        <f ca="1">SUMIFS(historico_incidencia_concello[[Ajuste]:[Ajuste]],historico_incidencia_concello[[NOME]:[NOME]],$B244,historico_incidencia_concello[[Fecha]:[Fecha]],H$4)</f>
        <v>63</v>
      </c>
      <c r="I244" s="15">
        <f ca="1">SUMIFS(historico_incidencia_concello[[Ajuste]:[Ajuste]],historico_incidencia_concello[[NOME]:[NOME]],$B244,historico_incidencia_concello[[Fecha]:[Fecha]],I$4)</f>
        <v>65</v>
      </c>
      <c r="J244" s="15">
        <f ca="1">SUMIFS(historico_incidencia_concello[[Ajuste]:[Ajuste]],historico_incidencia_concello[[NOME]:[NOME]],$B244,historico_incidencia_concello[[Fecha]:[Fecha]],J$4)</f>
        <v>65</v>
      </c>
      <c r="K244" s="15">
        <f ca="1">SUMIFS(historico_incidencia_concello[[Ajuste]:[Ajuste]],historico_incidencia_concello[[NOME]:[NOME]],$B244,historico_incidencia_concello[[Fecha]:[Fecha]],K$4)</f>
        <v>68</v>
      </c>
      <c r="L244" s="15">
        <f ca="1">SUMIFS(historico_incidencia_concello[[Ajuste]:[Ajuste]],historico_incidencia_concello[[NOME]:[NOME]],$B244,historico_incidencia_concello[[Fecha]:[Fecha]],L$4)</f>
        <v>71</v>
      </c>
      <c r="M244" s="15">
        <f ca="1">SUMIFS(historico_incidencia_concello[[Ajuste]:[Ajuste]],historico_incidencia_concello[[NOME]:[NOME]],$B244,historico_incidencia_concello[[Fecha]:[Fecha]],M$4)</f>
        <v>71</v>
      </c>
      <c r="N244" s="15">
        <f ca="1">SUMIFS(historico_incidencia_concello[[Ajuste]:[Ajuste]],historico_incidencia_concello[[NOME]:[NOME]],$B244,historico_incidencia_concello[[Fecha]:[Fecha]],N$4)</f>
        <v>68</v>
      </c>
      <c r="O244" s="15">
        <f ca="1">SUMIFS(historico_incidencia_concello[[Ajuste]:[Ajuste]],historico_incidencia_concello[[NOME]:[NOME]],$B244,historico_incidencia_concello[[Fecha]:[Fecha]],O$4)</f>
        <v>76</v>
      </c>
      <c r="P244" s="15">
        <f ca="1">SUMIFS(historico_incidencia_concello[[Ajuste]:[Ajuste]],historico_incidencia_concello[[NOME]:[NOME]],$B244,historico_incidencia_concello[[Fecha]:[Fecha]],P$4)</f>
        <v>77</v>
      </c>
      <c r="Q244" s="15">
        <f ca="1">SUMIFS(historico_incidencia_concello[[Ajuste]:[Ajuste]],historico_incidencia_concello[[NOME]:[NOME]],$B244,historico_incidencia_concello[[Fecha]:[Fecha]],Q$4)</f>
        <v>77</v>
      </c>
      <c r="R244" s="15">
        <f ca="1">SUMIFS(historico_incidencia_concello[[Ajuste]:[Ajuste]],historico_incidencia_concello[[NOME]:[NOME]],$B244,historico_incidencia_concello[[Fecha]:[Fecha]],R$4)</f>
        <v>77</v>
      </c>
      <c r="S244" s="15">
        <f ca="1">SUMIFS(historico_incidencia_concello[[Ajuste]:[Ajuste]],historico_incidencia_concello[[NOME]:[NOME]],$B244,historico_incidencia_concello[[Fecha]:[Fecha]],S$4)</f>
        <v>83</v>
      </c>
      <c r="T244" s="15">
        <f ca="1">SUMIFS(historico_incidencia_concello[[Ajuste]:[Ajuste]],historico_incidencia_concello[[NOME]:[NOME]],$B244,historico_incidencia_concello[[Fecha]:[Fecha]],T$4)</f>
        <v>88</v>
      </c>
      <c r="U244" s="15">
        <f ca="1">SUMIFS(historico_incidencia_concello[[Ajuste]:[Ajuste]],historico_incidencia_concello[[NOME]:[NOME]],$B244,historico_incidencia_concello[[Fecha]:[Fecha]],U$4)</f>
        <v>88</v>
      </c>
      <c r="V244" s="47">
        <f t="shared" ca="1" si="11"/>
        <v>0</v>
      </c>
      <c r="W244" s="29">
        <f t="shared" ca="1" si="12"/>
        <v>1.088339222614841</v>
      </c>
    </row>
    <row r="245" spans="1:23" x14ac:dyDescent="0.3">
      <c r="A245" s="8">
        <f>MATCH(B245,DatosConcello!C:C,0)</f>
        <v>312</v>
      </c>
      <c r="B245" s="8" t="s">
        <v>321</v>
      </c>
      <c r="C245" s="9" t="s">
        <v>453</v>
      </c>
      <c r="D245" s="9" t="s">
        <v>453</v>
      </c>
      <c r="E245" s="10">
        <v>10302</v>
      </c>
      <c r="F245" s="21">
        <f t="shared" ca="1" si="10"/>
        <v>96</v>
      </c>
      <c r="G245" s="15">
        <f ca="1">SUMIFS(historico_incidencia_concello[[Ajuste]:[Ajuste]],historico_incidencia_concello[[NOME]:[NOME]],$B245,historico_incidencia_concello[[Fecha]:[Fecha]],G$4)</f>
        <v>29</v>
      </c>
      <c r="H245" s="15">
        <f ca="1">SUMIFS(historico_incidencia_concello[[Ajuste]:[Ajuste]],historico_incidencia_concello[[NOME]:[NOME]],$B245,historico_incidencia_concello[[Fecha]:[Fecha]],H$4)</f>
        <v>29</v>
      </c>
      <c r="I245" s="15">
        <f ca="1">SUMIFS(historico_incidencia_concello[[Ajuste]:[Ajuste]],historico_incidencia_concello[[NOME]:[NOME]],$B245,historico_incidencia_concello[[Fecha]:[Fecha]],I$4)</f>
        <v>29</v>
      </c>
      <c r="J245" s="15">
        <f ca="1">SUMIFS(historico_incidencia_concello[[Ajuste]:[Ajuste]],historico_incidencia_concello[[NOME]:[NOME]],$B245,historico_incidencia_concello[[Fecha]:[Fecha]],J$4)</f>
        <v>26</v>
      </c>
      <c r="K245" s="15">
        <f ca="1">SUMIFS(historico_incidencia_concello[[Ajuste]:[Ajuste]],historico_incidencia_concello[[NOME]:[NOME]],$B245,historico_incidencia_concello[[Fecha]:[Fecha]],K$4)</f>
        <v>25</v>
      </c>
      <c r="L245" s="15">
        <f ca="1">SUMIFS(historico_incidencia_concello[[Ajuste]:[Ajuste]],historico_incidencia_concello[[NOME]:[NOME]],$B245,historico_incidencia_concello[[Fecha]:[Fecha]],L$4)</f>
        <v>22</v>
      </c>
      <c r="M245" s="15">
        <f ca="1">SUMIFS(historico_incidencia_concello[[Ajuste]:[Ajuste]],historico_incidencia_concello[[NOME]:[NOME]],$B245,historico_incidencia_concello[[Fecha]:[Fecha]],M$4)</f>
        <v>20</v>
      </c>
      <c r="N245" s="15">
        <f ca="1">SUMIFS(historico_incidencia_concello[[Ajuste]:[Ajuste]],historico_incidencia_concello[[NOME]:[NOME]],$B245,historico_incidencia_concello[[Fecha]:[Fecha]],N$4)</f>
        <v>17</v>
      </c>
      <c r="O245" s="15">
        <f ca="1">SUMIFS(historico_incidencia_concello[[Ajuste]:[Ajuste]],historico_incidencia_concello[[NOME]:[NOME]],$B245,historico_incidencia_concello[[Fecha]:[Fecha]],O$4)</f>
        <v>17</v>
      </c>
      <c r="P245" s="15">
        <f ca="1">SUMIFS(historico_incidencia_concello[[Ajuste]:[Ajuste]],historico_incidencia_concello[[NOME]:[NOME]],$B245,historico_incidencia_concello[[Fecha]:[Fecha]],P$4)</f>
        <v>13</v>
      </c>
      <c r="Q245" s="15">
        <f ca="1">SUMIFS(historico_incidencia_concello[[Ajuste]:[Ajuste]],historico_incidencia_concello[[NOME]:[NOME]],$B245,historico_incidencia_concello[[Fecha]:[Fecha]],Q$4)</f>
        <v>12</v>
      </c>
      <c r="R245" s="15">
        <f ca="1">SUMIFS(historico_incidencia_concello[[Ajuste]:[Ajuste]],historico_incidencia_concello[[NOME]:[NOME]],$B245,historico_incidencia_concello[[Fecha]:[Fecha]],R$4)</f>
        <v>5</v>
      </c>
      <c r="S245" s="15">
        <f ca="1">SUMIFS(historico_incidencia_concello[[Ajuste]:[Ajuste]],historico_incidencia_concello[[NOME]:[NOME]],$B245,historico_incidencia_concello[[Fecha]:[Fecha]],S$4)</f>
        <v>5</v>
      </c>
      <c r="T245" s="15">
        <f ca="1">SUMIFS(historico_incidencia_concello[[Ajuste]:[Ajuste]],historico_incidencia_concello[[NOME]:[NOME]],$B245,historico_incidencia_concello[[Fecha]:[Fecha]],T$4)</f>
        <v>5</v>
      </c>
      <c r="U245" s="15">
        <f ca="1">SUMIFS(historico_incidencia_concello[[Ajuste]:[Ajuste]],historico_incidencia_concello[[NOME]:[NOME]],$B245,historico_incidencia_concello[[Fecha]:[Fecha]],U$4)</f>
        <v>5</v>
      </c>
      <c r="V245" s="47">
        <f t="shared" ca="1" si="11"/>
        <v>0</v>
      </c>
      <c r="W245" s="28">
        <f t="shared" ca="1" si="12"/>
        <v>0.56451612903225801</v>
      </c>
    </row>
    <row r="246" spans="1:23" x14ac:dyDescent="0.3">
      <c r="A246" s="11">
        <f>MATCH(B246,DatosConcello!C:C,0)</f>
        <v>3</v>
      </c>
      <c r="B246" s="11" t="s">
        <v>7</v>
      </c>
      <c r="C246" s="12" t="s">
        <v>448</v>
      </c>
      <c r="D246" s="12" t="s">
        <v>449</v>
      </c>
      <c r="E246" s="13">
        <v>31793</v>
      </c>
      <c r="F246" s="21">
        <f t="shared" ca="1" si="10"/>
        <v>57</v>
      </c>
      <c r="G246" s="15">
        <f ca="1">SUMIFS(historico_incidencia_concello[[Ajuste]:[Ajuste]],historico_incidencia_concello[[NOME]:[NOME]],$B246,historico_incidencia_concello[[Fecha]:[Fecha]],G$4)</f>
        <v>27</v>
      </c>
      <c r="H246" s="15">
        <f ca="1">SUMIFS(historico_incidencia_concello[[Ajuste]:[Ajuste]],historico_incidencia_concello[[NOME]:[NOME]],$B246,historico_incidencia_concello[[Fecha]:[Fecha]],H$4)</f>
        <v>28</v>
      </c>
      <c r="I246" s="15">
        <f ca="1">SUMIFS(historico_incidencia_concello[[Ajuste]:[Ajuste]],historico_incidencia_concello[[NOME]:[NOME]],$B246,historico_incidencia_concello[[Fecha]:[Fecha]],I$4)</f>
        <v>27</v>
      </c>
      <c r="J246" s="15">
        <f ca="1">SUMIFS(historico_incidencia_concello[[Ajuste]:[Ajuste]],historico_incidencia_concello[[NOME]:[NOME]],$B246,historico_incidencia_concello[[Fecha]:[Fecha]],J$4)</f>
        <v>24</v>
      </c>
      <c r="K246" s="15">
        <f ca="1">SUMIFS(historico_incidencia_concello[[Ajuste]:[Ajuste]],historico_incidencia_concello[[NOME]:[NOME]],$B246,historico_incidencia_concello[[Fecha]:[Fecha]],K$4)</f>
        <v>20</v>
      </c>
      <c r="L246" s="15">
        <f ca="1">SUMIFS(historico_incidencia_concello[[Ajuste]:[Ajuste]],historico_incidencia_concello[[NOME]:[NOME]],$B246,historico_incidencia_concello[[Fecha]:[Fecha]],L$4)</f>
        <v>17</v>
      </c>
      <c r="M246" s="15">
        <f ca="1">SUMIFS(historico_incidencia_concello[[Ajuste]:[Ajuste]],historico_incidencia_concello[[NOME]:[NOME]],$B246,historico_incidencia_concello[[Fecha]:[Fecha]],M$4)</f>
        <v>21</v>
      </c>
      <c r="N246" s="15">
        <f ca="1">SUMIFS(historico_incidencia_concello[[Ajuste]:[Ajuste]],historico_incidencia_concello[[NOME]:[NOME]],$B246,historico_incidencia_concello[[Fecha]:[Fecha]],N$4)</f>
        <v>24</v>
      </c>
      <c r="O246" s="15">
        <f ca="1">SUMIFS(historico_incidencia_concello[[Ajuste]:[Ajuste]],historico_incidencia_concello[[NOME]:[NOME]],$B246,historico_incidencia_concello[[Fecha]:[Fecha]],O$4)</f>
        <v>25</v>
      </c>
      <c r="P246" s="15">
        <f ca="1">SUMIFS(historico_incidencia_concello[[Ajuste]:[Ajuste]],historico_incidencia_concello[[NOME]:[NOME]],$B246,historico_incidencia_concello[[Fecha]:[Fecha]],P$4)</f>
        <v>20</v>
      </c>
      <c r="Q246" s="15">
        <f ca="1">SUMIFS(historico_incidencia_concello[[Ajuste]:[Ajuste]],historico_incidencia_concello[[NOME]:[NOME]],$B246,historico_incidencia_concello[[Fecha]:[Fecha]],Q$4)</f>
        <v>18</v>
      </c>
      <c r="R246" s="15">
        <f ca="1">SUMIFS(historico_incidencia_concello[[Ajuste]:[Ajuste]],historico_incidencia_concello[[NOME]:[NOME]],$B246,historico_incidencia_concello[[Fecha]:[Fecha]],R$4)</f>
        <v>18</v>
      </c>
      <c r="S246" s="15">
        <f ca="1">SUMIFS(historico_incidencia_concello[[Ajuste]:[Ajuste]],historico_incidencia_concello[[NOME]:[NOME]],$B246,historico_incidencia_concello[[Fecha]:[Fecha]],S$4)</f>
        <v>18</v>
      </c>
      <c r="T246" s="15">
        <f ca="1">SUMIFS(historico_incidencia_concello[[Ajuste]:[Ajuste]],historico_incidencia_concello[[NOME]:[NOME]],$B246,historico_incidencia_concello[[Fecha]:[Fecha]],T$4)</f>
        <v>21</v>
      </c>
      <c r="U246" s="15">
        <f ca="1">SUMIFS(historico_incidencia_concello[[Ajuste]:[Ajuste]],historico_incidencia_concello[[NOME]:[NOME]],$B246,historico_incidencia_concello[[Fecha]:[Fecha]],U$4)</f>
        <v>20</v>
      </c>
      <c r="V246" s="47">
        <f t="shared" ca="1" si="11"/>
        <v>-4.7619047619047616E-2</v>
      </c>
      <c r="W246" s="29">
        <f t="shared" ca="1" si="12"/>
        <v>1</v>
      </c>
    </row>
    <row r="247" spans="1:23" x14ac:dyDescent="0.3">
      <c r="A247" s="11">
        <f>MATCH(B247,DatosConcello!C:C,0)</f>
        <v>7</v>
      </c>
      <c r="B247" s="11" t="s">
        <v>14</v>
      </c>
      <c r="C247" s="12" t="s">
        <v>448</v>
      </c>
      <c r="D247" s="12" t="s">
        <v>449</v>
      </c>
      <c r="E247" s="13">
        <v>6041</v>
      </c>
      <c r="F247" s="21">
        <f t="shared" ca="1" si="10"/>
        <v>96</v>
      </c>
      <c r="G247" s="15">
        <f ca="1">SUMIFS(historico_incidencia_concello[[Ajuste]:[Ajuste]],historico_incidencia_concello[[NOME]:[NOME]],$B247,historico_incidencia_concello[[Fecha]:[Fecha]],G$4)</f>
        <v>5</v>
      </c>
      <c r="H247" s="15">
        <f ca="1">SUMIFS(historico_incidencia_concello[[Ajuste]:[Ajuste]],historico_incidencia_concello[[NOME]:[NOME]],$B247,historico_incidencia_concello[[Fecha]:[Fecha]],H$4)</f>
        <v>5</v>
      </c>
      <c r="I247" s="15">
        <f ca="1">SUMIFS(historico_incidencia_concello[[Ajuste]:[Ajuste]],historico_incidencia_concello[[NOME]:[NOME]],$B247,historico_incidencia_concello[[Fecha]:[Fecha]],I$4)</f>
        <v>5</v>
      </c>
      <c r="J247" s="15">
        <f ca="1">SUMIFS(historico_incidencia_concello[[Ajuste]:[Ajuste]],historico_incidencia_concello[[NOME]:[NOME]],$B247,historico_incidencia_concello[[Fecha]:[Fecha]],J$4)</f>
        <v>5</v>
      </c>
      <c r="K247" s="15">
        <f ca="1">SUMIFS(historico_incidencia_concello[[Ajuste]:[Ajuste]],historico_incidencia_concello[[NOME]:[NOME]],$B247,historico_incidencia_concello[[Fecha]:[Fecha]],K$4)</f>
        <v>5</v>
      </c>
      <c r="L247" s="15">
        <f ca="1">SUMIFS(historico_incidencia_concello[[Ajuste]:[Ajuste]],historico_incidencia_concello[[NOME]:[NOME]],$B247,historico_incidencia_concello[[Fecha]:[Fecha]],L$4)</f>
        <v>5</v>
      </c>
      <c r="M247" s="15">
        <f ca="1">SUMIFS(historico_incidencia_concello[[Ajuste]:[Ajuste]],historico_incidencia_concello[[NOME]:[NOME]],$B247,historico_incidencia_concello[[Fecha]:[Fecha]],M$4)</f>
        <v>5</v>
      </c>
      <c r="N247" s="15">
        <f ca="1">SUMIFS(historico_incidencia_concello[[Ajuste]:[Ajuste]],historico_incidencia_concello[[NOME]:[NOME]],$B247,historico_incidencia_concello[[Fecha]:[Fecha]],N$4)</f>
        <v>5</v>
      </c>
      <c r="O247" s="15">
        <f ca="1">SUMIFS(historico_incidencia_concello[[Ajuste]:[Ajuste]],historico_incidencia_concello[[NOME]:[NOME]],$B247,historico_incidencia_concello[[Fecha]:[Fecha]],O$4)</f>
        <v>5</v>
      </c>
      <c r="P247" s="15">
        <f ca="1">SUMIFS(historico_incidencia_concello[[Ajuste]:[Ajuste]],historico_incidencia_concello[[NOME]:[NOME]],$B247,historico_incidencia_concello[[Fecha]:[Fecha]],P$4)</f>
        <v>5</v>
      </c>
      <c r="Q247" s="15">
        <f ca="1">SUMIFS(historico_incidencia_concello[[Ajuste]:[Ajuste]],historico_incidencia_concello[[NOME]:[NOME]],$B247,historico_incidencia_concello[[Fecha]:[Fecha]],Q$4)</f>
        <v>5</v>
      </c>
      <c r="R247" s="15">
        <f ca="1">SUMIFS(historico_incidencia_concello[[Ajuste]:[Ajuste]],historico_incidencia_concello[[NOME]:[NOME]],$B247,historico_incidencia_concello[[Fecha]:[Fecha]],R$4)</f>
        <v>5</v>
      </c>
      <c r="S247" s="15">
        <f ca="1">SUMIFS(historico_incidencia_concello[[Ajuste]:[Ajuste]],historico_incidencia_concello[[NOME]:[NOME]],$B247,historico_incidencia_concello[[Fecha]:[Fecha]],S$4)</f>
        <v>5</v>
      </c>
      <c r="T247" s="15">
        <f ca="1">SUMIFS(historico_incidencia_concello[[Ajuste]:[Ajuste]],historico_incidencia_concello[[NOME]:[NOME]],$B247,historico_incidencia_concello[[Fecha]:[Fecha]],T$4)</f>
        <v>5</v>
      </c>
      <c r="U247" s="15">
        <f ca="1">SUMIFS(historico_incidencia_concello[[Ajuste]:[Ajuste]],historico_incidencia_concello[[NOME]:[NOME]],$B247,historico_incidencia_concello[[Fecha]:[Fecha]],U$4)</f>
        <v>5</v>
      </c>
      <c r="V247" s="47">
        <f t="shared" ca="1" si="11"/>
        <v>0</v>
      </c>
      <c r="W247" s="29">
        <f t="shared" ca="1" si="12"/>
        <v>1</v>
      </c>
    </row>
    <row r="248" spans="1:23" x14ac:dyDescent="0.3">
      <c r="A248" s="8">
        <f>MATCH(B248,DatosConcello!C:C,0)</f>
        <v>8</v>
      </c>
      <c r="B248" s="8" t="s">
        <v>15</v>
      </c>
      <c r="C248" s="9" t="s">
        <v>448</v>
      </c>
      <c r="D248" s="9" t="s">
        <v>449</v>
      </c>
      <c r="E248" s="10">
        <v>3450</v>
      </c>
      <c r="F248" s="21">
        <f t="shared" ca="1" si="10"/>
        <v>39</v>
      </c>
      <c r="G248" s="15">
        <f ca="1">SUMIFS(historico_incidencia_concello[[Ajuste]:[Ajuste]],historico_incidencia_concello[[NOME]:[NOME]],$B248,historico_incidencia_concello[[Fecha]:[Fecha]],G$4)</f>
        <v>17</v>
      </c>
      <c r="H248" s="15">
        <f ca="1">SUMIFS(historico_incidencia_concello[[Ajuste]:[Ajuste]],historico_incidencia_concello[[NOME]:[NOME]],$B248,historico_incidencia_concello[[Fecha]:[Fecha]],H$4)</f>
        <v>20</v>
      </c>
      <c r="I248" s="15">
        <f ca="1">SUMIFS(historico_incidencia_concello[[Ajuste]:[Ajuste]],historico_incidencia_concello[[NOME]:[NOME]],$B248,historico_incidencia_concello[[Fecha]:[Fecha]],I$4)</f>
        <v>26</v>
      </c>
      <c r="J248" s="15">
        <f ca="1">SUMIFS(historico_incidencia_concello[[Ajuste]:[Ajuste]],historico_incidencia_concello[[NOME]:[NOME]],$B248,historico_incidencia_concello[[Fecha]:[Fecha]],J$4)</f>
        <v>27</v>
      </c>
      <c r="K248" s="15">
        <f ca="1">SUMIFS(historico_incidencia_concello[[Ajuste]:[Ajuste]],historico_incidencia_concello[[NOME]:[NOME]],$B248,historico_incidencia_concello[[Fecha]:[Fecha]],K$4)</f>
        <v>28</v>
      </c>
      <c r="L248" s="15">
        <f ca="1">SUMIFS(historico_incidencia_concello[[Ajuste]:[Ajuste]],historico_incidencia_concello[[NOME]:[NOME]],$B248,historico_incidencia_concello[[Fecha]:[Fecha]],L$4)</f>
        <v>28</v>
      </c>
      <c r="M248" s="15">
        <f ca="1">SUMIFS(historico_incidencia_concello[[Ajuste]:[Ajuste]],historico_incidencia_concello[[NOME]:[NOME]],$B248,historico_incidencia_concello[[Fecha]:[Fecha]],M$4)</f>
        <v>30</v>
      </c>
      <c r="N248" s="15">
        <f ca="1">SUMIFS(historico_incidencia_concello[[Ajuste]:[Ajuste]],historico_incidencia_concello[[NOME]:[NOME]],$B248,historico_incidencia_concello[[Fecha]:[Fecha]],N$4)</f>
        <v>31</v>
      </c>
      <c r="O248" s="15">
        <f ca="1">SUMIFS(historico_incidencia_concello[[Ajuste]:[Ajuste]],historico_incidencia_concello[[NOME]:[NOME]],$B248,historico_incidencia_concello[[Fecha]:[Fecha]],O$4)</f>
        <v>32</v>
      </c>
      <c r="P248" s="15">
        <f ca="1">SUMIFS(historico_incidencia_concello[[Ajuste]:[Ajuste]],historico_incidencia_concello[[NOME]:[NOME]],$B248,historico_incidencia_concello[[Fecha]:[Fecha]],P$4)</f>
        <v>28</v>
      </c>
      <c r="Q248" s="15">
        <f ca="1">SUMIFS(historico_incidencia_concello[[Ajuste]:[Ajuste]],historico_incidencia_concello[[NOME]:[NOME]],$B248,historico_incidencia_concello[[Fecha]:[Fecha]],Q$4)</f>
        <v>31</v>
      </c>
      <c r="R248" s="15">
        <f ca="1">SUMIFS(historico_incidencia_concello[[Ajuste]:[Ajuste]],historico_incidencia_concello[[NOME]:[NOME]],$B248,historico_incidencia_concello[[Fecha]:[Fecha]],R$4)</f>
        <v>29</v>
      </c>
      <c r="S248" s="15">
        <f ca="1">SUMIFS(historico_incidencia_concello[[Ajuste]:[Ajuste]],historico_incidencia_concello[[NOME]:[NOME]],$B248,historico_incidencia_concello[[Fecha]:[Fecha]],S$4)</f>
        <v>28</v>
      </c>
      <c r="T248" s="15">
        <f ca="1">SUMIFS(historico_incidencia_concello[[Ajuste]:[Ajuste]],historico_incidencia_concello[[NOME]:[NOME]],$B248,historico_incidencia_concello[[Fecha]:[Fecha]],T$4)</f>
        <v>28</v>
      </c>
      <c r="U248" s="15">
        <f ca="1">SUMIFS(historico_incidencia_concello[[Ajuste]:[Ajuste]],historico_incidencia_concello[[NOME]:[NOME]],$B248,historico_incidencia_concello[[Fecha]:[Fecha]],U$4)</f>
        <v>26</v>
      </c>
      <c r="V248" s="47">
        <f t="shared" ca="1" si="11"/>
        <v>-7.1428571428571425E-2</v>
      </c>
      <c r="W248" s="28">
        <f t="shared" ca="1" si="12"/>
        <v>0.90099009900990101</v>
      </c>
    </row>
    <row r="249" spans="1:23" x14ac:dyDescent="0.3">
      <c r="A249" s="11">
        <f>MATCH(B249,DatosConcello!C:C,0)</f>
        <v>11</v>
      </c>
      <c r="B249" s="11" t="s">
        <v>18</v>
      </c>
      <c r="C249" s="12" t="s">
        <v>448</v>
      </c>
      <c r="D249" s="12" t="s">
        <v>449</v>
      </c>
      <c r="E249" s="13">
        <v>1985</v>
      </c>
      <c r="F249" s="21">
        <f t="shared" ca="1" si="10"/>
        <v>96</v>
      </c>
      <c r="G249" s="15">
        <f ca="1">SUMIFS(historico_incidencia_concello[[Ajuste]:[Ajuste]],historico_incidencia_concello[[NOME]:[NOME]],$B249,historico_incidencia_concello[[Fecha]:[Fecha]],G$4)</f>
        <v>5</v>
      </c>
      <c r="H249" s="15">
        <f ca="1">SUMIFS(historico_incidencia_concello[[Ajuste]:[Ajuste]],historico_incidencia_concello[[NOME]:[NOME]],$B249,historico_incidencia_concello[[Fecha]:[Fecha]],H$4)</f>
        <v>5</v>
      </c>
      <c r="I249" s="15">
        <f ca="1">SUMIFS(historico_incidencia_concello[[Ajuste]:[Ajuste]],historico_incidencia_concello[[NOME]:[NOME]],$B249,historico_incidencia_concello[[Fecha]:[Fecha]],I$4)</f>
        <v>5</v>
      </c>
      <c r="J249" s="15">
        <f ca="1">SUMIFS(historico_incidencia_concello[[Ajuste]:[Ajuste]],historico_incidencia_concello[[NOME]:[NOME]],$B249,historico_incidencia_concello[[Fecha]:[Fecha]],J$4)</f>
        <v>5</v>
      </c>
      <c r="K249" s="15">
        <f ca="1">SUMIFS(historico_incidencia_concello[[Ajuste]:[Ajuste]],historico_incidencia_concello[[NOME]:[NOME]],$B249,historico_incidencia_concello[[Fecha]:[Fecha]],K$4)</f>
        <v>5</v>
      </c>
      <c r="L249" s="15">
        <f ca="1">SUMIFS(historico_incidencia_concello[[Ajuste]:[Ajuste]],historico_incidencia_concello[[NOME]:[NOME]],$B249,historico_incidencia_concello[[Fecha]:[Fecha]],L$4)</f>
        <v>5</v>
      </c>
      <c r="M249" s="15">
        <f ca="1">SUMIFS(historico_incidencia_concello[[Ajuste]:[Ajuste]],historico_incidencia_concello[[NOME]:[NOME]],$B249,historico_incidencia_concello[[Fecha]:[Fecha]],M$4)</f>
        <v>5</v>
      </c>
      <c r="N249" s="15">
        <f ca="1">SUMIFS(historico_incidencia_concello[[Ajuste]:[Ajuste]],historico_incidencia_concello[[NOME]:[NOME]],$B249,historico_incidencia_concello[[Fecha]:[Fecha]],N$4)</f>
        <v>5</v>
      </c>
      <c r="O249" s="15">
        <f ca="1">SUMIFS(historico_incidencia_concello[[Ajuste]:[Ajuste]],historico_incidencia_concello[[NOME]:[NOME]],$B249,historico_incidencia_concello[[Fecha]:[Fecha]],O$4)</f>
        <v>5</v>
      </c>
      <c r="P249" s="15">
        <f ca="1">SUMIFS(historico_incidencia_concello[[Ajuste]:[Ajuste]],historico_incidencia_concello[[NOME]:[NOME]],$B249,historico_incidencia_concello[[Fecha]:[Fecha]],P$4)</f>
        <v>5</v>
      </c>
      <c r="Q249" s="15">
        <f ca="1">SUMIFS(historico_incidencia_concello[[Ajuste]:[Ajuste]],historico_incidencia_concello[[NOME]:[NOME]],$B249,historico_incidencia_concello[[Fecha]:[Fecha]],Q$4)</f>
        <v>5</v>
      </c>
      <c r="R249" s="15">
        <f ca="1">SUMIFS(historico_incidencia_concello[[Ajuste]:[Ajuste]],historico_incidencia_concello[[NOME]:[NOME]],$B249,historico_incidencia_concello[[Fecha]:[Fecha]],R$4)</f>
        <v>5</v>
      </c>
      <c r="S249" s="15">
        <f ca="1">SUMIFS(historico_incidencia_concello[[Ajuste]:[Ajuste]],historico_incidencia_concello[[NOME]:[NOME]],$B249,historico_incidencia_concello[[Fecha]:[Fecha]],S$4)</f>
        <v>5</v>
      </c>
      <c r="T249" s="15">
        <f ca="1">SUMIFS(historico_incidencia_concello[[Ajuste]:[Ajuste]],historico_incidencia_concello[[NOME]:[NOME]],$B249,historico_incidencia_concello[[Fecha]:[Fecha]],T$4)</f>
        <v>5</v>
      </c>
      <c r="U249" s="15">
        <f ca="1">SUMIFS(historico_incidencia_concello[[Ajuste]:[Ajuste]],historico_incidencia_concello[[NOME]:[NOME]],$B249,historico_incidencia_concello[[Fecha]:[Fecha]],U$4)</f>
        <v>5</v>
      </c>
      <c r="V249" s="47">
        <f t="shared" ca="1" si="11"/>
        <v>0</v>
      </c>
      <c r="W249" s="29">
        <f t="shared" ca="1" si="12"/>
        <v>1</v>
      </c>
    </row>
    <row r="250" spans="1:23" x14ac:dyDescent="0.3">
      <c r="A250" s="8">
        <f>MATCH(B250,DatosConcello!C:C,0)</f>
        <v>12</v>
      </c>
      <c r="B250" s="8" t="s">
        <v>19</v>
      </c>
      <c r="C250" s="9" t="s">
        <v>448</v>
      </c>
      <c r="D250" s="9" t="s">
        <v>449</v>
      </c>
      <c r="E250" s="10">
        <v>18838</v>
      </c>
      <c r="F250" s="21">
        <f t="shared" ca="1" si="10"/>
        <v>5</v>
      </c>
      <c r="G250" s="15">
        <f ca="1">SUMIFS(historico_incidencia_concello[[Ajuste]:[Ajuste]],historico_incidencia_concello[[NOME]:[NOME]],$B250,historico_incidencia_concello[[Fecha]:[Fecha]],G$4)</f>
        <v>48</v>
      </c>
      <c r="H250" s="15">
        <f ca="1">SUMIFS(historico_incidencia_concello[[Ajuste]:[Ajuste]],historico_incidencia_concello[[NOME]:[NOME]],$B250,historico_incidencia_concello[[Fecha]:[Fecha]],H$4)</f>
        <v>48</v>
      </c>
      <c r="I250" s="15">
        <f ca="1">SUMIFS(historico_incidencia_concello[[Ajuste]:[Ajuste]],historico_incidencia_concello[[NOME]:[NOME]],$B250,historico_incidencia_concello[[Fecha]:[Fecha]],I$4)</f>
        <v>47</v>
      </c>
      <c r="J250" s="15">
        <f ca="1">SUMIFS(historico_incidencia_concello[[Ajuste]:[Ajuste]],historico_incidencia_concello[[NOME]:[NOME]],$B250,historico_incidencia_concello[[Fecha]:[Fecha]],J$4)</f>
        <v>49</v>
      </c>
      <c r="K250" s="15">
        <f ca="1">SUMIFS(historico_incidencia_concello[[Ajuste]:[Ajuste]],historico_incidencia_concello[[NOME]:[NOME]],$B250,historico_incidencia_concello[[Fecha]:[Fecha]],K$4)</f>
        <v>51</v>
      </c>
      <c r="L250" s="15">
        <f ca="1">SUMIFS(historico_incidencia_concello[[Ajuste]:[Ajuste]],historico_incidencia_concello[[NOME]:[NOME]],$B250,historico_incidencia_concello[[Fecha]:[Fecha]],L$4)</f>
        <v>49</v>
      </c>
      <c r="M250" s="15">
        <f ca="1">SUMIFS(historico_incidencia_concello[[Ajuste]:[Ajuste]],historico_incidencia_concello[[NOME]:[NOME]],$B250,historico_incidencia_concello[[Fecha]:[Fecha]],M$4)</f>
        <v>52</v>
      </c>
      <c r="N250" s="15">
        <f ca="1">SUMIFS(historico_incidencia_concello[[Ajuste]:[Ajuste]],historico_incidencia_concello[[NOME]:[NOME]],$B250,historico_incidencia_concello[[Fecha]:[Fecha]],N$4)</f>
        <v>64</v>
      </c>
      <c r="O250" s="15">
        <f ca="1">SUMIFS(historico_incidencia_concello[[Ajuste]:[Ajuste]],historico_incidencia_concello[[NOME]:[NOME]],$B250,historico_incidencia_concello[[Fecha]:[Fecha]],O$4)</f>
        <v>66</v>
      </c>
      <c r="P250" s="15">
        <f ca="1">SUMIFS(historico_incidencia_concello[[Ajuste]:[Ajuste]],historico_incidencia_concello[[NOME]:[NOME]],$B250,historico_incidencia_concello[[Fecha]:[Fecha]],P$4)</f>
        <v>74</v>
      </c>
      <c r="Q250" s="15">
        <f ca="1">SUMIFS(historico_incidencia_concello[[Ajuste]:[Ajuste]],historico_incidencia_concello[[NOME]:[NOME]],$B250,historico_incidencia_concello[[Fecha]:[Fecha]],Q$4)</f>
        <v>84</v>
      </c>
      <c r="R250" s="15">
        <f ca="1">SUMIFS(historico_incidencia_concello[[Ajuste]:[Ajuste]],historico_incidencia_concello[[NOME]:[NOME]],$B250,historico_incidencia_concello[[Fecha]:[Fecha]],R$4)</f>
        <v>101</v>
      </c>
      <c r="S250" s="15">
        <f ca="1">SUMIFS(historico_incidencia_concello[[Ajuste]:[Ajuste]],historico_incidencia_concello[[NOME]:[NOME]],$B250,historico_incidencia_concello[[Fecha]:[Fecha]],S$4)</f>
        <v>115</v>
      </c>
      <c r="T250" s="15">
        <f ca="1">SUMIFS(historico_incidencia_concello[[Ajuste]:[Ajuste]],historico_incidencia_concello[[NOME]:[NOME]],$B250,historico_incidencia_concello[[Fecha]:[Fecha]],T$4)</f>
        <v>135</v>
      </c>
      <c r="U250" s="15">
        <f ca="1">SUMIFS(historico_incidencia_concello[[Ajuste]:[Ajuste]],historico_incidencia_concello[[NOME]:[NOME]],$B250,historico_incidencia_concello[[Fecha]:[Fecha]],U$4)</f>
        <v>154</v>
      </c>
      <c r="V250" s="47">
        <f t="shared" ca="1" si="11"/>
        <v>0.14074074074074075</v>
      </c>
      <c r="W250" s="28">
        <f t="shared" ca="1" si="12"/>
        <v>1.4787379972565158</v>
      </c>
    </row>
    <row r="251" spans="1:23" x14ac:dyDescent="0.3">
      <c r="A251" s="11">
        <f>MATCH(B251,DatosConcello!C:C,0)</f>
        <v>13</v>
      </c>
      <c r="B251" s="11" t="s">
        <v>20</v>
      </c>
      <c r="C251" s="12" t="s">
        <v>448</v>
      </c>
      <c r="D251" s="12" t="s">
        <v>449</v>
      </c>
      <c r="E251" s="13">
        <v>4220</v>
      </c>
      <c r="F251" s="21">
        <f t="shared" ca="1" si="10"/>
        <v>96</v>
      </c>
      <c r="G251" s="15">
        <f ca="1">SUMIFS(historico_incidencia_concello[[Ajuste]:[Ajuste]],historico_incidencia_concello[[NOME]:[NOME]],$B251,historico_incidencia_concello[[Fecha]:[Fecha]],G$4)</f>
        <v>5</v>
      </c>
      <c r="H251" s="15">
        <f ca="1">SUMIFS(historico_incidencia_concello[[Ajuste]:[Ajuste]],historico_incidencia_concello[[NOME]:[NOME]],$B251,historico_incidencia_concello[[Fecha]:[Fecha]],H$4)</f>
        <v>5</v>
      </c>
      <c r="I251" s="15">
        <f ca="1">SUMIFS(historico_incidencia_concello[[Ajuste]:[Ajuste]],historico_incidencia_concello[[NOME]:[NOME]],$B251,historico_incidencia_concello[[Fecha]:[Fecha]],I$4)</f>
        <v>5</v>
      </c>
      <c r="J251" s="15">
        <f ca="1">SUMIFS(historico_incidencia_concello[[Ajuste]:[Ajuste]],historico_incidencia_concello[[NOME]:[NOME]],$B251,historico_incidencia_concello[[Fecha]:[Fecha]],J$4)</f>
        <v>5</v>
      </c>
      <c r="K251" s="15">
        <f ca="1">SUMIFS(historico_incidencia_concello[[Ajuste]:[Ajuste]],historico_incidencia_concello[[NOME]:[NOME]],$B251,historico_incidencia_concello[[Fecha]:[Fecha]],K$4)</f>
        <v>5</v>
      </c>
      <c r="L251" s="15">
        <f ca="1">SUMIFS(historico_incidencia_concello[[Ajuste]:[Ajuste]],historico_incidencia_concello[[NOME]:[NOME]],$B251,historico_incidencia_concello[[Fecha]:[Fecha]],L$4)</f>
        <v>5</v>
      </c>
      <c r="M251" s="15">
        <f ca="1">SUMIFS(historico_incidencia_concello[[Ajuste]:[Ajuste]],historico_incidencia_concello[[NOME]:[NOME]],$B251,historico_incidencia_concello[[Fecha]:[Fecha]],M$4)</f>
        <v>5</v>
      </c>
      <c r="N251" s="15">
        <f ca="1">SUMIFS(historico_incidencia_concello[[Ajuste]:[Ajuste]],historico_incidencia_concello[[NOME]:[NOME]],$B251,historico_incidencia_concello[[Fecha]:[Fecha]],N$4)</f>
        <v>5</v>
      </c>
      <c r="O251" s="15">
        <f ca="1">SUMIFS(historico_incidencia_concello[[Ajuste]:[Ajuste]],historico_incidencia_concello[[NOME]:[NOME]],$B251,historico_incidencia_concello[[Fecha]:[Fecha]],O$4)</f>
        <v>5</v>
      </c>
      <c r="P251" s="15">
        <f ca="1">SUMIFS(historico_incidencia_concello[[Ajuste]:[Ajuste]],historico_incidencia_concello[[NOME]:[NOME]],$B251,historico_incidencia_concello[[Fecha]:[Fecha]],P$4)</f>
        <v>5</v>
      </c>
      <c r="Q251" s="15">
        <f ca="1">SUMIFS(historico_incidencia_concello[[Ajuste]:[Ajuste]],historico_incidencia_concello[[NOME]:[NOME]],$B251,historico_incidencia_concello[[Fecha]:[Fecha]],Q$4)</f>
        <v>5</v>
      </c>
      <c r="R251" s="15">
        <f ca="1">SUMIFS(historico_incidencia_concello[[Ajuste]:[Ajuste]],historico_incidencia_concello[[NOME]:[NOME]],$B251,historico_incidencia_concello[[Fecha]:[Fecha]],R$4)</f>
        <v>5</v>
      </c>
      <c r="S251" s="15">
        <f ca="1">SUMIFS(historico_incidencia_concello[[Ajuste]:[Ajuste]],historico_incidencia_concello[[NOME]:[NOME]],$B251,historico_incidencia_concello[[Fecha]:[Fecha]],S$4)</f>
        <v>5</v>
      </c>
      <c r="T251" s="15">
        <f ca="1">SUMIFS(historico_incidencia_concello[[Ajuste]:[Ajuste]],historico_incidencia_concello[[NOME]:[NOME]],$B251,historico_incidencia_concello[[Fecha]:[Fecha]],T$4)</f>
        <v>5</v>
      </c>
      <c r="U251" s="15">
        <f ca="1">SUMIFS(historico_incidencia_concello[[Ajuste]:[Ajuste]],historico_incidencia_concello[[NOME]:[NOME]],$B251,historico_incidencia_concello[[Fecha]:[Fecha]],U$4)</f>
        <v>5</v>
      </c>
      <c r="V251" s="47">
        <f t="shared" ca="1" si="11"/>
        <v>0</v>
      </c>
      <c r="W251" s="29">
        <f t="shared" ca="1" si="12"/>
        <v>1</v>
      </c>
    </row>
    <row r="252" spans="1:23" x14ac:dyDescent="0.3">
      <c r="A252" s="8">
        <f>MATCH(B252,DatosConcello!C:C,0)</f>
        <v>14</v>
      </c>
      <c r="B252" s="8" t="s">
        <v>22</v>
      </c>
      <c r="C252" s="9" t="s">
        <v>448</v>
      </c>
      <c r="D252" s="9" t="s">
        <v>449</v>
      </c>
      <c r="E252" s="10">
        <v>7837</v>
      </c>
      <c r="F252" s="21">
        <f t="shared" ca="1" si="10"/>
        <v>96</v>
      </c>
      <c r="G252" s="15">
        <f ca="1">SUMIFS(historico_incidencia_concello[[Ajuste]:[Ajuste]],historico_incidencia_concello[[NOME]:[NOME]],$B252,historico_incidencia_concello[[Fecha]:[Fecha]],G$4)</f>
        <v>10</v>
      </c>
      <c r="H252" s="15">
        <f ca="1">SUMIFS(historico_incidencia_concello[[Ajuste]:[Ajuste]],historico_incidencia_concello[[NOME]:[NOME]],$B252,historico_incidencia_concello[[Fecha]:[Fecha]],H$4)</f>
        <v>10</v>
      </c>
      <c r="I252" s="15">
        <f ca="1">SUMIFS(historico_incidencia_concello[[Ajuste]:[Ajuste]],historico_incidencia_concello[[NOME]:[NOME]],$B252,historico_incidencia_concello[[Fecha]:[Fecha]],I$4)</f>
        <v>10</v>
      </c>
      <c r="J252" s="15">
        <f ca="1">SUMIFS(historico_incidencia_concello[[Ajuste]:[Ajuste]],historico_incidencia_concello[[NOME]:[NOME]],$B252,historico_incidencia_concello[[Fecha]:[Fecha]],J$4)</f>
        <v>10</v>
      </c>
      <c r="K252" s="15">
        <f ca="1">SUMIFS(historico_incidencia_concello[[Ajuste]:[Ajuste]],historico_incidencia_concello[[NOME]:[NOME]],$B252,historico_incidencia_concello[[Fecha]:[Fecha]],K$4)</f>
        <v>11</v>
      </c>
      <c r="L252" s="15">
        <f ca="1">SUMIFS(historico_incidencia_concello[[Ajuste]:[Ajuste]],historico_incidencia_concello[[NOME]:[NOME]],$B252,historico_incidencia_concello[[Fecha]:[Fecha]],L$4)</f>
        <v>11</v>
      </c>
      <c r="M252" s="15">
        <f ca="1">SUMIFS(historico_incidencia_concello[[Ajuste]:[Ajuste]],historico_incidencia_concello[[NOME]:[NOME]],$B252,historico_incidencia_concello[[Fecha]:[Fecha]],M$4)</f>
        <v>11</v>
      </c>
      <c r="N252" s="15">
        <f ca="1">SUMIFS(historico_incidencia_concello[[Ajuste]:[Ajuste]],historico_incidencia_concello[[NOME]:[NOME]],$B252,historico_incidencia_concello[[Fecha]:[Fecha]],N$4)</f>
        <v>5</v>
      </c>
      <c r="O252" s="15">
        <f ca="1">SUMIFS(historico_incidencia_concello[[Ajuste]:[Ajuste]],historico_incidencia_concello[[NOME]:[NOME]],$B252,historico_incidencia_concello[[Fecha]:[Fecha]],O$4)</f>
        <v>5</v>
      </c>
      <c r="P252" s="15">
        <f ca="1">SUMIFS(historico_incidencia_concello[[Ajuste]:[Ajuste]],historico_incidencia_concello[[NOME]:[NOME]],$B252,historico_incidencia_concello[[Fecha]:[Fecha]],P$4)</f>
        <v>5</v>
      </c>
      <c r="Q252" s="15">
        <f ca="1">SUMIFS(historico_incidencia_concello[[Ajuste]:[Ajuste]],historico_incidencia_concello[[NOME]:[NOME]],$B252,historico_incidencia_concello[[Fecha]:[Fecha]],Q$4)</f>
        <v>5</v>
      </c>
      <c r="R252" s="15">
        <f ca="1">SUMIFS(historico_incidencia_concello[[Ajuste]:[Ajuste]],historico_incidencia_concello[[NOME]:[NOME]],$B252,historico_incidencia_concello[[Fecha]:[Fecha]],R$4)</f>
        <v>5</v>
      </c>
      <c r="S252" s="15">
        <f ca="1">SUMIFS(historico_incidencia_concello[[Ajuste]:[Ajuste]],historico_incidencia_concello[[NOME]:[NOME]],$B252,historico_incidencia_concello[[Fecha]:[Fecha]],S$4)</f>
        <v>5</v>
      </c>
      <c r="T252" s="15">
        <f ca="1">SUMIFS(historico_incidencia_concello[[Ajuste]:[Ajuste]],historico_incidencia_concello[[NOME]:[NOME]],$B252,historico_incidencia_concello[[Fecha]:[Fecha]],T$4)</f>
        <v>5</v>
      </c>
      <c r="U252" s="15">
        <f ca="1">SUMIFS(historico_incidencia_concello[[Ajuste]:[Ajuste]],historico_incidencia_concello[[NOME]:[NOME]],$B252,historico_incidencia_concello[[Fecha]:[Fecha]],U$4)</f>
        <v>5</v>
      </c>
      <c r="V252" s="47">
        <f t="shared" ca="1" si="11"/>
        <v>0</v>
      </c>
      <c r="W252" s="28">
        <f t="shared" ca="1" si="12"/>
        <v>1</v>
      </c>
    </row>
    <row r="253" spans="1:23" x14ac:dyDescent="0.3">
      <c r="A253" s="8">
        <f>MATCH(B253,DatosConcello!C:C,0)</f>
        <v>21</v>
      </c>
      <c r="B253" s="8" t="s">
        <v>29</v>
      </c>
      <c r="C253" s="9" t="s">
        <v>448</v>
      </c>
      <c r="D253" s="9" t="s">
        <v>449</v>
      </c>
      <c r="E253" s="10">
        <v>3957</v>
      </c>
      <c r="F253" s="21">
        <f t="shared" ca="1" si="10"/>
        <v>74</v>
      </c>
      <c r="G253" s="15">
        <f ca="1">SUMIFS(historico_incidencia_concello[[Ajuste]:[Ajuste]],historico_incidencia_concello[[NOME]:[NOME]],$B253,historico_incidencia_concello[[Fecha]:[Fecha]],G$4)</f>
        <v>5</v>
      </c>
      <c r="H253" s="15">
        <f ca="1">SUMIFS(historico_incidencia_concello[[Ajuste]:[Ajuste]],historico_incidencia_concello[[NOME]:[NOME]],$B253,historico_incidencia_concello[[Fecha]:[Fecha]],H$4)</f>
        <v>5</v>
      </c>
      <c r="I253" s="15">
        <f ca="1">SUMIFS(historico_incidencia_concello[[Ajuste]:[Ajuste]],historico_incidencia_concello[[NOME]:[NOME]],$B253,historico_incidencia_concello[[Fecha]:[Fecha]],I$4)</f>
        <v>5</v>
      </c>
      <c r="J253" s="15">
        <f ca="1">SUMIFS(historico_incidencia_concello[[Ajuste]:[Ajuste]],historico_incidencia_concello[[NOME]:[NOME]],$B253,historico_incidencia_concello[[Fecha]:[Fecha]],J$4)</f>
        <v>5</v>
      </c>
      <c r="K253" s="15">
        <f ca="1">SUMIFS(historico_incidencia_concello[[Ajuste]:[Ajuste]],historico_incidencia_concello[[NOME]:[NOME]],$B253,historico_incidencia_concello[[Fecha]:[Fecha]],K$4)</f>
        <v>5</v>
      </c>
      <c r="L253" s="15">
        <f ca="1">SUMIFS(historico_incidencia_concello[[Ajuste]:[Ajuste]],historico_incidencia_concello[[NOME]:[NOME]],$B253,historico_incidencia_concello[[Fecha]:[Fecha]],L$4)</f>
        <v>5</v>
      </c>
      <c r="M253" s="15">
        <f ca="1">SUMIFS(historico_incidencia_concello[[Ajuste]:[Ajuste]],historico_incidencia_concello[[NOME]:[NOME]],$B253,historico_incidencia_concello[[Fecha]:[Fecha]],M$4)</f>
        <v>10</v>
      </c>
      <c r="N253" s="15">
        <f ca="1">SUMIFS(historico_incidencia_concello[[Ajuste]:[Ajuste]],historico_incidencia_concello[[NOME]:[NOME]],$B253,historico_incidencia_concello[[Fecha]:[Fecha]],N$4)</f>
        <v>10</v>
      </c>
      <c r="O253" s="15">
        <f ca="1">SUMIFS(historico_incidencia_concello[[Ajuste]:[Ajuste]],historico_incidencia_concello[[NOME]:[NOME]],$B253,historico_incidencia_concello[[Fecha]:[Fecha]],O$4)</f>
        <v>12</v>
      </c>
      <c r="P253" s="15">
        <f ca="1">SUMIFS(historico_incidencia_concello[[Ajuste]:[Ajuste]],historico_incidencia_concello[[NOME]:[NOME]],$B253,historico_incidencia_concello[[Fecha]:[Fecha]],P$4)</f>
        <v>12</v>
      </c>
      <c r="Q253" s="15">
        <f ca="1">SUMIFS(historico_incidencia_concello[[Ajuste]:[Ajuste]],historico_incidencia_concello[[NOME]:[NOME]],$B253,historico_incidencia_concello[[Fecha]:[Fecha]],Q$4)</f>
        <v>12</v>
      </c>
      <c r="R253" s="15">
        <f ca="1">SUMIFS(historico_incidencia_concello[[Ajuste]:[Ajuste]],historico_incidencia_concello[[NOME]:[NOME]],$B253,historico_incidencia_concello[[Fecha]:[Fecha]],R$4)</f>
        <v>15</v>
      </c>
      <c r="S253" s="15">
        <f ca="1">SUMIFS(historico_incidencia_concello[[Ajuste]:[Ajuste]],historico_incidencia_concello[[NOME]:[NOME]],$B253,historico_incidencia_concello[[Fecha]:[Fecha]],S$4)</f>
        <v>17</v>
      </c>
      <c r="T253" s="15">
        <f ca="1">SUMIFS(historico_incidencia_concello[[Ajuste]:[Ajuste]],historico_incidencia_concello[[NOME]:[NOME]],$B253,historico_incidencia_concello[[Fecha]:[Fecha]],T$4)</f>
        <v>17</v>
      </c>
      <c r="U253" s="15">
        <f ca="1">SUMIFS(historico_incidencia_concello[[Ajuste]:[Ajuste]],historico_incidencia_concello[[NOME]:[NOME]],$B253,historico_incidencia_concello[[Fecha]:[Fecha]],U$4)</f>
        <v>15</v>
      </c>
      <c r="V253" s="47">
        <f t="shared" ca="1" si="11"/>
        <v>-0.11764705882352941</v>
      </c>
      <c r="W253" s="28">
        <f t="shared" ca="1" si="12"/>
        <v>1.05</v>
      </c>
    </row>
    <row r="254" spans="1:23" x14ac:dyDescent="0.3">
      <c r="A254" s="8">
        <f>MATCH(B254,DatosConcello!C:C,0)</f>
        <v>33</v>
      </c>
      <c r="B254" s="8" t="s">
        <v>42</v>
      </c>
      <c r="C254" s="9" t="s">
        <v>448</v>
      </c>
      <c r="D254" s="9" t="s">
        <v>449</v>
      </c>
      <c r="E254" s="10">
        <v>2768</v>
      </c>
      <c r="F254" s="21">
        <f t="shared" ca="1" si="10"/>
        <v>96</v>
      </c>
      <c r="G254" s="15">
        <f ca="1">SUMIFS(historico_incidencia_concello[[Ajuste]:[Ajuste]],historico_incidencia_concello[[NOME]:[NOME]],$B254,historico_incidencia_concello[[Fecha]:[Fecha]],G$4)</f>
        <v>13</v>
      </c>
      <c r="H254" s="15">
        <f ca="1">SUMIFS(historico_incidencia_concello[[Ajuste]:[Ajuste]],historico_incidencia_concello[[NOME]:[NOME]],$B254,historico_incidencia_concello[[Fecha]:[Fecha]],H$4)</f>
        <v>13</v>
      </c>
      <c r="I254" s="15">
        <f ca="1">SUMIFS(historico_incidencia_concello[[Ajuste]:[Ajuste]],historico_incidencia_concello[[NOME]:[NOME]],$B254,historico_incidencia_concello[[Fecha]:[Fecha]],I$4)</f>
        <v>11</v>
      </c>
      <c r="J254" s="15">
        <f ca="1">SUMIFS(historico_incidencia_concello[[Ajuste]:[Ajuste]],historico_incidencia_concello[[NOME]:[NOME]],$B254,historico_incidencia_concello[[Fecha]:[Fecha]],J$4)</f>
        <v>11</v>
      </c>
      <c r="K254" s="15">
        <f ca="1">SUMIFS(historico_incidencia_concello[[Ajuste]:[Ajuste]],historico_incidencia_concello[[NOME]:[NOME]],$B254,historico_incidencia_concello[[Fecha]:[Fecha]],K$4)</f>
        <v>11</v>
      </c>
      <c r="L254" s="15">
        <f ca="1">SUMIFS(historico_incidencia_concello[[Ajuste]:[Ajuste]],historico_incidencia_concello[[NOME]:[NOME]],$B254,historico_incidencia_concello[[Fecha]:[Fecha]],L$4)</f>
        <v>11</v>
      </c>
      <c r="M254" s="15">
        <f ca="1">SUMIFS(historico_incidencia_concello[[Ajuste]:[Ajuste]],historico_incidencia_concello[[NOME]:[NOME]],$B254,historico_incidencia_concello[[Fecha]:[Fecha]],M$4)</f>
        <v>12</v>
      </c>
      <c r="N254" s="15">
        <f ca="1">SUMIFS(historico_incidencia_concello[[Ajuste]:[Ajuste]],historico_incidencia_concello[[NOME]:[NOME]],$B254,historico_incidencia_concello[[Fecha]:[Fecha]],N$4)</f>
        <v>13</v>
      </c>
      <c r="O254" s="15">
        <f ca="1">SUMIFS(historico_incidencia_concello[[Ajuste]:[Ajuste]],historico_incidencia_concello[[NOME]:[NOME]],$B254,historico_incidencia_concello[[Fecha]:[Fecha]],O$4)</f>
        <v>12</v>
      </c>
      <c r="P254" s="15">
        <f ca="1">SUMIFS(historico_incidencia_concello[[Ajuste]:[Ajuste]],historico_incidencia_concello[[NOME]:[NOME]],$B254,historico_incidencia_concello[[Fecha]:[Fecha]],P$4)</f>
        <v>5</v>
      </c>
      <c r="Q254" s="15">
        <f ca="1">SUMIFS(historico_incidencia_concello[[Ajuste]:[Ajuste]],historico_incidencia_concello[[NOME]:[NOME]],$B254,historico_incidencia_concello[[Fecha]:[Fecha]],Q$4)</f>
        <v>5</v>
      </c>
      <c r="R254" s="15">
        <f ca="1">SUMIFS(historico_incidencia_concello[[Ajuste]:[Ajuste]],historico_incidencia_concello[[NOME]:[NOME]],$B254,historico_incidencia_concello[[Fecha]:[Fecha]],R$4)</f>
        <v>5</v>
      </c>
      <c r="S254" s="15">
        <f ca="1">SUMIFS(historico_incidencia_concello[[Ajuste]:[Ajuste]],historico_incidencia_concello[[NOME]:[NOME]],$B254,historico_incidencia_concello[[Fecha]:[Fecha]],S$4)</f>
        <v>5</v>
      </c>
      <c r="T254" s="15">
        <f ca="1">SUMIFS(historico_incidencia_concello[[Ajuste]:[Ajuste]],historico_incidencia_concello[[NOME]:[NOME]],$B254,historico_incidencia_concello[[Fecha]:[Fecha]],T$4)</f>
        <v>5</v>
      </c>
      <c r="U254" s="15">
        <f ca="1">SUMIFS(historico_incidencia_concello[[Ajuste]:[Ajuste]],historico_incidencia_concello[[NOME]:[NOME]],$B254,historico_incidencia_concello[[Fecha]:[Fecha]],U$4)</f>
        <v>5</v>
      </c>
      <c r="V254" s="47">
        <f t="shared" ca="1" si="11"/>
        <v>0</v>
      </c>
      <c r="W254" s="28">
        <f t="shared" ca="1" si="12"/>
        <v>0.83333333333333337</v>
      </c>
    </row>
    <row r="255" spans="1:23" x14ac:dyDescent="0.3">
      <c r="A255" s="11">
        <f>MATCH(B255,DatosConcello!C:C,0)</f>
        <v>38</v>
      </c>
      <c r="B255" s="11" t="s">
        <v>47</v>
      </c>
      <c r="C255" s="12" t="s">
        <v>448</v>
      </c>
      <c r="D255" s="12" t="s">
        <v>449</v>
      </c>
      <c r="E255" s="13">
        <v>2339</v>
      </c>
      <c r="F255" s="21">
        <f t="shared" ca="1" si="10"/>
        <v>96</v>
      </c>
      <c r="G255" s="15">
        <f ca="1">SUMIFS(historico_incidencia_concello[[Ajuste]:[Ajuste]],historico_incidencia_concello[[NOME]:[NOME]],$B255,historico_incidencia_concello[[Fecha]:[Fecha]],G$4)</f>
        <v>5</v>
      </c>
      <c r="H255" s="15">
        <f ca="1">SUMIFS(historico_incidencia_concello[[Ajuste]:[Ajuste]],historico_incidencia_concello[[NOME]:[NOME]],$B255,historico_incidencia_concello[[Fecha]:[Fecha]],H$4)</f>
        <v>5</v>
      </c>
      <c r="I255" s="15">
        <f ca="1">SUMIFS(historico_incidencia_concello[[Ajuste]:[Ajuste]],historico_incidencia_concello[[NOME]:[NOME]],$B255,historico_incidencia_concello[[Fecha]:[Fecha]],I$4)</f>
        <v>5</v>
      </c>
      <c r="J255" s="15">
        <f ca="1">SUMIFS(historico_incidencia_concello[[Ajuste]:[Ajuste]],historico_incidencia_concello[[NOME]:[NOME]],$B255,historico_incidencia_concello[[Fecha]:[Fecha]],J$4)</f>
        <v>5</v>
      </c>
      <c r="K255" s="15">
        <f ca="1">SUMIFS(historico_incidencia_concello[[Ajuste]:[Ajuste]],historico_incidencia_concello[[NOME]:[NOME]],$B255,historico_incidencia_concello[[Fecha]:[Fecha]],K$4)</f>
        <v>5</v>
      </c>
      <c r="L255" s="15">
        <f ca="1">SUMIFS(historico_incidencia_concello[[Ajuste]:[Ajuste]],historico_incidencia_concello[[NOME]:[NOME]],$B255,historico_incidencia_concello[[Fecha]:[Fecha]],L$4)</f>
        <v>5</v>
      </c>
      <c r="M255" s="15">
        <f ca="1">SUMIFS(historico_incidencia_concello[[Ajuste]:[Ajuste]],historico_incidencia_concello[[NOME]:[NOME]],$B255,historico_incidencia_concello[[Fecha]:[Fecha]],M$4)</f>
        <v>5</v>
      </c>
      <c r="N255" s="15">
        <f ca="1">SUMIFS(historico_incidencia_concello[[Ajuste]:[Ajuste]],historico_incidencia_concello[[NOME]:[NOME]],$B255,historico_incidencia_concello[[Fecha]:[Fecha]],N$4)</f>
        <v>5</v>
      </c>
      <c r="O255" s="15">
        <f ca="1">SUMIFS(historico_incidencia_concello[[Ajuste]:[Ajuste]],historico_incidencia_concello[[NOME]:[NOME]],$B255,historico_incidencia_concello[[Fecha]:[Fecha]],O$4)</f>
        <v>5</v>
      </c>
      <c r="P255" s="15">
        <f ca="1">SUMIFS(historico_incidencia_concello[[Ajuste]:[Ajuste]],historico_incidencia_concello[[NOME]:[NOME]],$B255,historico_incidencia_concello[[Fecha]:[Fecha]],P$4)</f>
        <v>5</v>
      </c>
      <c r="Q255" s="15">
        <f ca="1">SUMIFS(historico_incidencia_concello[[Ajuste]:[Ajuste]],historico_incidencia_concello[[NOME]:[NOME]],$B255,historico_incidencia_concello[[Fecha]:[Fecha]],Q$4)</f>
        <v>5</v>
      </c>
      <c r="R255" s="15">
        <f ca="1">SUMIFS(historico_incidencia_concello[[Ajuste]:[Ajuste]],historico_incidencia_concello[[NOME]:[NOME]],$B255,historico_incidencia_concello[[Fecha]:[Fecha]],R$4)</f>
        <v>5</v>
      </c>
      <c r="S255" s="15">
        <f ca="1">SUMIFS(historico_incidencia_concello[[Ajuste]:[Ajuste]],historico_incidencia_concello[[NOME]:[NOME]],$B255,historico_incidencia_concello[[Fecha]:[Fecha]],S$4)</f>
        <v>5</v>
      </c>
      <c r="T255" s="15">
        <f ca="1">SUMIFS(historico_incidencia_concello[[Ajuste]:[Ajuste]],historico_incidencia_concello[[NOME]:[NOME]],$B255,historico_incidencia_concello[[Fecha]:[Fecha]],T$4)</f>
        <v>5</v>
      </c>
      <c r="U255" s="15">
        <f ca="1">SUMIFS(historico_incidencia_concello[[Ajuste]:[Ajuste]],historico_incidencia_concello[[NOME]:[NOME]],$B255,historico_incidencia_concello[[Fecha]:[Fecha]],U$4)</f>
        <v>5</v>
      </c>
      <c r="V255" s="47">
        <f t="shared" ca="1" si="11"/>
        <v>0</v>
      </c>
      <c r="W255" s="29">
        <f t="shared" ca="1" si="12"/>
        <v>1</v>
      </c>
    </row>
    <row r="256" spans="1:23" x14ac:dyDescent="0.3">
      <c r="A256" s="11">
        <f>MATCH(B256,DatosConcello!C:C,0)</f>
        <v>42</v>
      </c>
      <c r="B256" s="11" t="s">
        <v>51</v>
      </c>
      <c r="C256" s="12" t="s">
        <v>448</v>
      </c>
      <c r="D256" s="12" t="s">
        <v>449</v>
      </c>
      <c r="E256" s="13">
        <v>3338</v>
      </c>
      <c r="F256" s="21">
        <f t="shared" ca="1" si="10"/>
        <v>96</v>
      </c>
      <c r="G256" s="15">
        <f ca="1">SUMIFS(historico_incidencia_concello[[Ajuste]:[Ajuste]],historico_incidencia_concello[[NOME]:[NOME]],$B256,historico_incidencia_concello[[Fecha]:[Fecha]],G$4)</f>
        <v>5</v>
      </c>
      <c r="H256" s="15">
        <f ca="1">SUMIFS(historico_incidencia_concello[[Ajuste]:[Ajuste]],historico_incidencia_concello[[NOME]:[NOME]],$B256,historico_incidencia_concello[[Fecha]:[Fecha]],H$4)</f>
        <v>5</v>
      </c>
      <c r="I256" s="15">
        <f ca="1">SUMIFS(historico_incidencia_concello[[Ajuste]:[Ajuste]],historico_incidencia_concello[[NOME]:[NOME]],$B256,historico_incidencia_concello[[Fecha]:[Fecha]],I$4)</f>
        <v>0</v>
      </c>
      <c r="J256" s="15">
        <f ca="1">SUMIFS(historico_incidencia_concello[[Ajuste]:[Ajuste]],historico_incidencia_concello[[NOME]:[NOME]],$B256,historico_incidencia_concello[[Fecha]:[Fecha]],J$4)</f>
        <v>5</v>
      </c>
      <c r="K256" s="15">
        <f ca="1">SUMIFS(historico_incidencia_concello[[Ajuste]:[Ajuste]],historico_incidencia_concello[[NOME]:[NOME]],$B256,historico_incidencia_concello[[Fecha]:[Fecha]],K$4)</f>
        <v>5</v>
      </c>
      <c r="L256" s="15">
        <f ca="1">SUMIFS(historico_incidencia_concello[[Ajuste]:[Ajuste]],historico_incidencia_concello[[NOME]:[NOME]],$B256,historico_incidencia_concello[[Fecha]:[Fecha]],L$4)</f>
        <v>5</v>
      </c>
      <c r="M256" s="15">
        <f ca="1">SUMIFS(historico_incidencia_concello[[Ajuste]:[Ajuste]],historico_incidencia_concello[[NOME]:[NOME]],$B256,historico_incidencia_concello[[Fecha]:[Fecha]],M$4)</f>
        <v>5</v>
      </c>
      <c r="N256" s="15">
        <f ca="1">SUMIFS(historico_incidencia_concello[[Ajuste]:[Ajuste]],historico_incidencia_concello[[NOME]:[NOME]],$B256,historico_incidencia_concello[[Fecha]:[Fecha]],N$4)</f>
        <v>5</v>
      </c>
      <c r="O256" s="15">
        <f ca="1">SUMIFS(historico_incidencia_concello[[Ajuste]:[Ajuste]],historico_incidencia_concello[[NOME]:[NOME]],$B256,historico_incidencia_concello[[Fecha]:[Fecha]],O$4)</f>
        <v>5</v>
      </c>
      <c r="P256" s="15">
        <f ca="1">SUMIFS(historico_incidencia_concello[[Ajuste]:[Ajuste]],historico_incidencia_concello[[NOME]:[NOME]],$B256,historico_incidencia_concello[[Fecha]:[Fecha]],P$4)</f>
        <v>5</v>
      </c>
      <c r="Q256" s="15">
        <f ca="1">SUMIFS(historico_incidencia_concello[[Ajuste]:[Ajuste]],historico_incidencia_concello[[NOME]:[NOME]],$B256,historico_incidencia_concello[[Fecha]:[Fecha]],Q$4)</f>
        <v>5</v>
      </c>
      <c r="R256" s="15">
        <f ca="1">SUMIFS(historico_incidencia_concello[[Ajuste]:[Ajuste]],historico_incidencia_concello[[NOME]:[NOME]],$B256,historico_incidencia_concello[[Fecha]:[Fecha]],R$4)</f>
        <v>5</v>
      </c>
      <c r="S256" s="15">
        <f ca="1">SUMIFS(historico_incidencia_concello[[Ajuste]:[Ajuste]],historico_incidencia_concello[[NOME]:[NOME]],$B256,historico_incidencia_concello[[Fecha]:[Fecha]],S$4)</f>
        <v>5</v>
      </c>
      <c r="T256" s="15">
        <f ca="1">SUMIFS(historico_incidencia_concello[[Ajuste]:[Ajuste]],historico_incidencia_concello[[NOME]:[NOME]],$B256,historico_incidencia_concello[[Fecha]:[Fecha]],T$4)</f>
        <v>5</v>
      </c>
      <c r="U256" s="15">
        <f ca="1">SUMIFS(historico_incidencia_concello[[Ajuste]:[Ajuste]],historico_incidencia_concello[[NOME]:[NOME]],$B256,historico_incidencia_concello[[Fecha]:[Fecha]],U$4)</f>
        <v>5</v>
      </c>
      <c r="V256" s="47">
        <f t="shared" ca="1" si="11"/>
        <v>0</v>
      </c>
      <c r="W256" s="29">
        <f t="shared" ca="1" si="12"/>
        <v>1</v>
      </c>
    </row>
    <row r="257" spans="1:23" x14ac:dyDescent="0.3">
      <c r="A257" s="8">
        <f>MATCH(B257,DatosConcello!C:C,0)</f>
        <v>45</v>
      </c>
      <c r="B257" s="8" t="s">
        <v>54</v>
      </c>
      <c r="C257" s="9" t="s">
        <v>448</v>
      </c>
      <c r="D257" s="9" t="s">
        <v>449</v>
      </c>
      <c r="E257" s="10">
        <v>3885</v>
      </c>
      <c r="F257" s="21">
        <f t="shared" ca="1" si="10"/>
        <v>34</v>
      </c>
      <c r="G257" s="15">
        <f ca="1">SUMIFS(historico_incidencia_concello[[Ajuste]:[Ajuste]],historico_incidencia_concello[[NOME]:[NOME]],$B257,historico_incidencia_concello[[Fecha]:[Fecha]],G$4)</f>
        <v>16</v>
      </c>
      <c r="H257" s="15">
        <f ca="1">SUMIFS(historico_incidencia_concello[[Ajuste]:[Ajuste]],historico_incidencia_concello[[NOME]:[NOME]],$B257,historico_incidencia_concello[[Fecha]:[Fecha]],H$4)</f>
        <v>17</v>
      </c>
      <c r="I257" s="15">
        <f ca="1">SUMIFS(historico_incidencia_concello[[Ajuste]:[Ajuste]],historico_incidencia_concello[[NOME]:[NOME]],$B257,historico_incidencia_concello[[Fecha]:[Fecha]],I$4)</f>
        <v>16</v>
      </c>
      <c r="J257" s="15">
        <f ca="1">SUMIFS(historico_incidencia_concello[[Ajuste]:[Ajuste]],historico_incidencia_concello[[NOME]:[NOME]],$B257,historico_incidencia_concello[[Fecha]:[Fecha]],J$4)</f>
        <v>23</v>
      </c>
      <c r="K257" s="15">
        <f ca="1">SUMIFS(historico_incidencia_concello[[Ajuste]:[Ajuste]],historico_incidencia_concello[[NOME]:[NOME]],$B257,historico_incidencia_concello[[Fecha]:[Fecha]],K$4)</f>
        <v>28</v>
      </c>
      <c r="L257" s="15">
        <f ca="1">SUMIFS(historico_incidencia_concello[[Ajuste]:[Ajuste]],historico_incidencia_concello[[NOME]:[NOME]],$B257,historico_incidencia_concello[[Fecha]:[Fecha]],L$4)</f>
        <v>29</v>
      </c>
      <c r="M257" s="15">
        <f ca="1">SUMIFS(historico_incidencia_concello[[Ajuste]:[Ajuste]],historico_incidencia_concello[[NOME]:[NOME]],$B257,historico_incidencia_concello[[Fecha]:[Fecha]],M$4)</f>
        <v>30</v>
      </c>
      <c r="N257" s="15">
        <f ca="1">SUMIFS(historico_incidencia_concello[[Ajuste]:[Ajuste]],historico_incidencia_concello[[NOME]:[NOME]],$B257,historico_incidencia_concello[[Fecha]:[Fecha]],N$4)</f>
        <v>31</v>
      </c>
      <c r="O257" s="15">
        <f ca="1">SUMIFS(historico_incidencia_concello[[Ajuste]:[Ajuste]],historico_incidencia_concello[[NOME]:[NOME]],$B257,historico_incidencia_concello[[Fecha]:[Fecha]],O$4)</f>
        <v>33</v>
      </c>
      <c r="P257" s="15">
        <f ca="1">SUMIFS(historico_incidencia_concello[[Ajuste]:[Ajuste]],historico_incidencia_concello[[NOME]:[NOME]],$B257,historico_incidencia_concello[[Fecha]:[Fecha]],P$4)</f>
        <v>34</v>
      </c>
      <c r="Q257" s="15">
        <f ca="1">SUMIFS(historico_incidencia_concello[[Ajuste]:[Ajuste]],historico_incidencia_concello[[NOME]:[NOME]],$B257,historico_incidencia_concello[[Fecha]:[Fecha]],Q$4)</f>
        <v>35</v>
      </c>
      <c r="R257" s="15">
        <f ca="1">SUMIFS(historico_incidencia_concello[[Ajuste]:[Ajuste]],historico_incidencia_concello[[NOME]:[NOME]],$B257,historico_incidencia_concello[[Fecha]:[Fecha]],R$4)</f>
        <v>35</v>
      </c>
      <c r="S257" s="15">
        <f ca="1">SUMIFS(historico_incidencia_concello[[Ajuste]:[Ajuste]],historico_incidencia_concello[[NOME]:[NOME]],$B257,historico_incidencia_concello[[Fecha]:[Fecha]],S$4)</f>
        <v>33</v>
      </c>
      <c r="T257" s="15">
        <f ca="1">SUMIFS(historico_incidencia_concello[[Ajuste]:[Ajuste]],historico_incidencia_concello[[NOME]:[NOME]],$B257,historico_incidencia_concello[[Fecha]:[Fecha]],T$4)</f>
        <v>36</v>
      </c>
      <c r="U257" s="15">
        <f ca="1">SUMIFS(historico_incidencia_concello[[Ajuste]:[Ajuste]],historico_incidencia_concello[[NOME]:[NOME]],$B257,historico_incidencia_concello[[Fecha]:[Fecha]],U$4)</f>
        <v>32</v>
      </c>
      <c r="V257" s="47">
        <f t="shared" ca="1" si="11"/>
        <v>-0.1111111111111111</v>
      </c>
      <c r="W257" s="28">
        <f t="shared" ca="1" si="12"/>
        <v>0.94117647058823528</v>
      </c>
    </row>
    <row r="258" spans="1:23" x14ac:dyDescent="0.3">
      <c r="A258" s="11">
        <f>MATCH(B258,DatosConcello!C:C,0)</f>
        <v>46</v>
      </c>
      <c r="B258" s="11" t="s">
        <v>55</v>
      </c>
      <c r="C258" s="12" t="s">
        <v>448</v>
      </c>
      <c r="D258" s="12" t="s">
        <v>449</v>
      </c>
      <c r="E258" s="13">
        <v>7406</v>
      </c>
      <c r="F258" s="21">
        <f t="shared" ca="1" si="10"/>
        <v>96</v>
      </c>
      <c r="G258" s="15">
        <f ca="1">SUMIFS(historico_incidencia_concello[[Ajuste]:[Ajuste]],historico_incidencia_concello[[NOME]:[NOME]],$B258,historico_incidencia_concello[[Fecha]:[Fecha]],G$4)</f>
        <v>15</v>
      </c>
      <c r="H258" s="15">
        <f ca="1">SUMIFS(historico_incidencia_concello[[Ajuste]:[Ajuste]],historico_incidencia_concello[[NOME]:[NOME]],$B258,historico_incidencia_concello[[Fecha]:[Fecha]],H$4)</f>
        <v>15</v>
      </c>
      <c r="I258" s="15">
        <f ca="1">SUMIFS(historico_incidencia_concello[[Ajuste]:[Ajuste]],historico_incidencia_concello[[NOME]:[NOME]],$B258,historico_incidencia_concello[[Fecha]:[Fecha]],I$4)</f>
        <v>15</v>
      </c>
      <c r="J258" s="15">
        <f ca="1">SUMIFS(historico_incidencia_concello[[Ajuste]:[Ajuste]],historico_incidencia_concello[[NOME]:[NOME]],$B258,historico_incidencia_concello[[Fecha]:[Fecha]],J$4)</f>
        <v>15</v>
      </c>
      <c r="K258" s="15">
        <f ca="1">SUMIFS(historico_incidencia_concello[[Ajuste]:[Ajuste]],historico_incidencia_concello[[NOME]:[NOME]],$B258,historico_incidencia_concello[[Fecha]:[Fecha]],K$4)</f>
        <v>14</v>
      </c>
      <c r="L258" s="15">
        <f ca="1">SUMIFS(historico_incidencia_concello[[Ajuste]:[Ajuste]],historico_incidencia_concello[[NOME]:[NOME]],$B258,historico_incidencia_concello[[Fecha]:[Fecha]],L$4)</f>
        <v>13</v>
      </c>
      <c r="M258" s="15">
        <f ca="1">SUMIFS(historico_incidencia_concello[[Ajuste]:[Ajuste]],historico_incidencia_concello[[NOME]:[NOME]],$B258,historico_incidencia_concello[[Fecha]:[Fecha]],M$4)</f>
        <v>13</v>
      </c>
      <c r="N258" s="15">
        <f ca="1">SUMIFS(historico_incidencia_concello[[Ajuste]:[Ajuste]],historico_incidencia_concello[[NOME]:[NOME]],$B258,historico_incidencia_concello[[Fecha]:[Fecha]],N$4)</f>
        <v>12</v>
      </c>
      <c r="O258" s="15">
        <f ca="1">SUMIFS(historico_incidencia_concello[[Ajuste]:[Ajuste]],historico_incidencia_concello[[NOME]:[NOME]],$B258,historico_incidencia_concello[[Fecha]:[Fecha]],O$4)</f>
        <v>12</v>
      </c>
      <c r="P258" s="15">
        <f ca="1">SUMIFS(historico_incidencia_concello[[Ajuste]:[Ajuste]],historico_incidencia_concello[[NOME]:[NOME]],$B258,historico_incidencia_concello[[Fecha]:[Fecha]],P$4)</f>
        <v>10</v>
      </c>
      <c r="Q258" s="15">
        <f ca="1">SUMIFS(historico_incidencia_concello[[Ajuste]:[Ajuste]],historico_incidencia_concello[[NOME]:[NOME]],$B258,historico_incidencia_concello[[Fecha]:[Fecha]],Q$4)</f>
        <v>10</v>
      </c>
      <c r="R258" s="15">
        <f ca="1">SUMIFS(historico_incidencia_concello[[Ajuste]:[Ajuste]],historico_incidencia_concello[[NOME]:[NOME]],$B258,historico_incidencia_concello[[Fecha]:[Fecha]],R$4)</f>
        <v>5</v>
      </c>
      <c r="S258" s="15">
        <f ca="1">SUMIFS(historico_incidencia_concello[[Ajuste]:[Ajuste]],historico_incidencia_concello[[NOME]:[NOME]],$B258,historico_incidencia_concello[[Fecha]:[Fecha]],S$4)</f>
        <v>5</v>
      </c>
      <c r="T258" s="15">
        <f ca="1">SUMIFS(historico_incidencia_concello[[Ajuste]:[Ajuste]],historico_incidencia_concello[[NOME]:[NOME]],$B258,historico_incidencia_concello[[Fecha]:[Fecha]],T$4)</f>
        <v>5</v>
      </c>
      <c r="U258" s="15">
        <f ca="1">SUMIFS(historico_incidencia_concello[[Ajuste]:[Ajuste]],historico_incidencia_concello[[NOME]:[NOME]],$B258,historico_incidencia_concello[[Fecha]:[Fecha]],U$4)</f>
        <v>5</v>
      </c>
      <c r="V258" s="47">
        <f t="shared" ca="1" si="11"/>
        <v>0</v>
      </c>
      <c r="W258" s="29">
        <f t="shared" ca="1" si="12"/>
        <v>0.67307692307692302</v>
      </c>
    </row>
    <row r="259" spans="1:23" x14ac:dyDescent="0.3">
      <c r="A259" s="8">
        <f>MATCH(B259,DatosConcello!C:C,0)</f>
        <v>47</v>
      </c>
      <c r="B259" s="8" t="s">
        <v>56</v>
      </c>
      <c r="C259" s="9" t="s">
        <v>448</v>
      </c>
      <c r="D259" s="9" t="s">
        <v>449</v>
      </c>
      <c r="E259" s="10">
        <v>2530</v>
      </c>
      <c r="F259" s="21">
        <f t="shared" ca="1" si="10"/>
        <v>96</v>
      </c>
      <c r="G259" s="15">
        <f ca="1">SUMIFS(historico_incidencia_concello[[Ajuste]:[Ajuste]],historico_incidencia_concello[[NOME]:[NOME]],$B259,historico_incidencia_concello[[Fecha]:[Fecha]],G$4)</f>
        <v>5</v>
      </c>
      <c r="H259" s="15">
        <f ca="1">SUMIFS(historico_incidencia_concello[[Ajuste]:[Ajuste]],historico_incidencia_concello[[NOME]:[NOME]],$B259,historico_incidencia_concello[[Fecha]:[Fecha]],H$4)</f>
        <v>5</v>
      </c>
      <c r="I259" s="15">
        <f ca="1">SUMIFS(historico_incidencia_concello[[Ajuste]:[Ajuste]],historico_incidencia_concello[[NOME]:[NOME]],$B259,historico_incidencia_concello[[Fecha]:[Fecha]],I$4)</f>
        <v>5</v>
      </c>
      <c r="J259" s="15">
        <f ca="1">SUMIFS(historico_incidencia_concello[[Ajuste]:[Ajuste]],historico_incidencia_concello[[NOME]:[NOME]],$B259,historico_incidencia_concello[[Fecha]:[Fecha]],J$4)</f>
        <v>5</v>
      </c>
      <c r="K259" s="15">
        <f ca="1">SUMIFS(historico_incidencia_concello[[Ajuste]:[Ajuste]],historico_incidencia_concello[[NOME]:[NOME]],$B259,historico_incidencia_concello[[Fecha]:[Fecha]],K$4)</f>
        <v>5</v>
      </c>
      <c r="L259" s="15">
        <f ca="1">SUMIFS(historico_incidencia_concello[[Ajuste]:[Ajuste]],historico_incidencia_concello[[NOME]:[NOME]],$B259,historico_incidencia_concello[[Fecha]:[Fecha]],L$4)</f>
        <v>5</v>
      </c>
      <c r="M259" s="15">
        <f ca="1">SUMIFS(historico_incidencia_concello[[Ajuste]:[Ajuste]],historico_incidencia_concello[[NOME]:[NOME]],$B259,historico_incidencia_concello[[Fecha]:[Fecha]],M$4)</f>
        <v>5</v>
      </c>
      <c r="N259" s="15">
        <f ca="1">SUMIFS(historico_incidencia_concello[[Ajuste]:[Ajuste]],historico_incidencia_concello[[NOME]:[NOME]],$B259,historico_incidencia_concello[[Fecha]:[Fecha]],N$4)</f>
        <v>5</v>
      </c>
      <c r="O259" s="15">
        <f ca="1">SUMIFS(historico_incidencia_concello[[Ajuste]:[Ajuste]],historico_incidencia_concello[[NOME]:[NOME]],$B259,historico_incidencia_concello[[Fecha]:[Fecha]],O$4)</f>
        <v>5</v>
      </c>
      <c r="P259" s="15">
        <f ca="1">SUMIFS(historico_incidencia_concello[[Ajuste]:[Ajuste]],historico_incidencia_concello[[NOME]:[NOME]],$B259,historico_incidencia_concello[[Fecha]:[Fecha]],P$4)</f>
        <v>5</v>
      </c>
      <c r="Q259" s="15">
        <f ca="1">SUMIFS(historico_incidencia_concello[[Ajuste]:[Ajuste]],historico_incidencia_concello[[NOME]:[NOME]],$B259,historico_incidencia_concello[[Fecha]:[Fecha]],Q$4)</f>
        <v>5</v>
      </c>
      <c r="R259" s="15">
        <f ca="1">SUMIFS(historico_incidencia_concello[[Ajuste]:[Ajuste]],historico_incidencia_concello[[NOME]:[NOME]],$B259,historico_incidencia_concello[[Fecha]:[Fecha]],R$4)</f>
        <v>5</v>
      </c>
      <c r="S259" s="15">
        <f ca="1">SUMIFS(historico_incidencia_concello[[Ajuste]:[Ajuste]],historico_incidencia_concello[[NOME]:[NOME]],$B259,historico_incidencia_concello[[Fecha]:[Fecha]],S$4)</f>
        <v>5</v>
      </c>
      <c r="T259" s="15">
        <f ca="1">SUMIFS(historico_incidencia_concello[[Ajuste]:[Ajuste]],historico_incidencia_concello[[NOME]:[NOME]],$B259,historico_incidencia_concello[[Fecha]:[Fecha]],T$4)</f>
        <v>5</v>
      </c>
      <c r="U259" s="15">
        <f ca="1">SUMIFS(historico_incidencia_concello[[Ajuste]:[Ajuste]],historico_incidencia_concello[[NOME]:[NOME]],$B259,historico_incidencia_concello[[Fecha]:[Fecha]],U$4)</f>
        <v>5</v>
      </c>
      <c r="V259" s="47">
        <f t="shared" ca="1" si="11"/>
        <v>0</v>
      </c>
      <c r="W259" s="28">
        <f t="shared" ca="1" si="12"/>
        <v>1</v>
      </c>
    </row>
    <row r="260" spans="1:23" x14ac:dyDescent="0.3">
      <c r="A260" s="11">
        <f>MATCH(B260,DatosConcello!C:C,0)</f>
        <v>53</v>
      </c>
      <c r="B260" s="11" t="s">
        <v>62</v>
      </c>
      <c r="C260" s="12" t="s">
        <v>448</v>
      </c>
      <c r="D260" s="12" t="s">
        <v>449</v>
      </c>
      <c r="E260" s="13">
        <v>8556</v>
      </c>
      <c r="F260" s="21">
        <f t="shared" ca="1" si="10"/>
        <v>96</v>
      </c>
      <c r="G260" s="15">
        <f ca="1">SUMIFS(historico_incidencia_concello[[Ajuste]:[Ajuste]],historico_incidencia_concello[[NOME]:[NOME]],$B260,historico_incidencia_concello[[Fecha]:[Fecha]],G$4)</f>
        <v>10</v>
      </c>
      <c r="H260" s="15">
        <f ca="1">SUMIFS(historico_incidencia_concello[[Ajuste]:[Ajuste]],historico_incidencia_concello[[NOME]:[NOME]],$B260,historico_incidencia_concello[[Fecha]:[Fecha]],H$4)</f>
        <v>5</v>
      </c>
      <c r="I260" s="15">
        <f ca="1">SUMIFS(historico_incidencia_concello[[Ajuste]:[Ajuste]],historico_incidencia_concello[[NOME]:[NOME]],$B260,historico_incidencia_concello[[Fecha]:[Fecha]],I$4)</f>
        <v>5</v>
      </c>
      <c r="J260" s="15">
        <f ca="1">SUMIFS(historico_incidencia_concello[[Ajuste]:[Ajuste]],historico_incidencia_concello[[NOME]:[NOME]],$B260,historico_incidencia_concello[[Fecha]:[Fecha]],J$4)</f>
        <v>5</v>
      </c>
      <c r="K260" s="15">
        <f ca="1">SUMIFS(historico_incidencia_concello[[Ajuste]:[Ajuste]],historico_incidencia_concello[[NOME]:[NOME]],$B260,historico_incidencia_concello[[Fecha]:[Fecha]],K$4)</f>
        <v>5</v>
      </c>
      <c r="L260" s="15">
        <f ca="1">SUMIFS(historico_incidencia_concello[[Ajuste]:[Ajuste]],historico_incidencia_concello[[NOME]:[NOME]],$B260,historico_incidencia_concello[[Fecha]:[Fecha]],L$4)</f>
        <v>5</v>
      </c>
      <c r="M260" s="15">
        <f ca="1">SUMIFS(historico_incidencia_concello[[Ajuste]:[Ajuste]],historico_incidencia_concello[[NOME]:[NOME]],$B260,historico_incidencia_concello[[Fecha]:[Fecha]],M$4)</f>
        <v>5</v>
      </c>
      <c r="N260" s="15">
        <f ca="1">SUMIFS(historico_incidencia_concello[[Ajuste]:[Ajuste]],historico_incidencia_concello[[NOME]:[NOME]],$B260,historico_incidencia_concello[[Fecha]:[Fecha]],N$4)</f>
        <v>5</v>
      </c>
      <c r="O260" s="15">
        <f ca="1">SUMIFS(historico_incidencia_concello[[Ajuste]:[Ajuste]],historico_incidencia_concello[[NOME]:[NOME]],$B260,historico_incidencia_concello[[Fecha]:[Fecha]],O$4)</f>
        <v>5</v>
      </c>
      <c r="P260" s="15">
        <f ca="1">SUMIFS(historico_incidencia_concello[[Ajuste]:[Ajuste]],historico_incidencia_concello[[NOME]:[NOME]],$B260,historico_incidencia_concello[[Fecha]:[Fecha]],P$4)</f>
        <v>5</v>
      </c>
      <c r="Q260" s="15">
        <f ca="1">SUMIFS(historico_incidencia_concello[[Ajuste]:[Ajuste]],historico_incidencia_concello[[NOME]:[NOME]],$B260,historico_incidencia_concello[[Fecha]:[Fecha]],Q$4)</f>
        <v>5</v>
      </c>
      <c r="R260" s="15">
        <f ca="1">SUMIFS(historico_incidencia_concello[[Ajuste]:[Ajuste]],historico_incidencia_concello[[NOME]:[NOME]],$B260,historico_incidencia_concello[[Fecha]:[Fecha]],R$4)</f>
        <v>5</v>
      </c>
      <c r="S260" s="15">
        <f ca="1">SUMIFS(historico_incidencia_concello[[Ajuste]:[Ajuste]],historico_incidencia_concello[[NOME]:[NOME]],$B260,historico_incidencia_concello[[Fecha]:[Fecha]],S$4)</f>
        <v>5</v>
      </c>
      <c r="T260" s="15">
        <f ca="1">SUMIFS(historico_incidencia_concello[[Ajuste]:[Ajuste]],historico_incidencia_concello[[NOME]:[NOME]],$B260,historico_incidencia_concello[[Fecha]:[Fecha]],T$4)</f>
        <v>5</v>
      </c>
      <c r="U260" s="15">
        <f ca="1">SUMIFS(historico_incidencia_concello[[Ajuste]:[Ajuste]],historico_incidencia_concello[[NOME]:[NOME]],$B260,historico_incidencia_concello[[Fecha]:[Fecha]],U$4)</f>
        <v>5</v>
      </c>
      <c r="V260" s="47">
        <f t="shared" ca="1" si="11"/>
        <v>0</v>
      </c>
      <c r="W260" s="29">
        <f t="shared" ca="1" si="12"/>
        <v>1</v>
      </c>
    </row>
    <row r="261" spans="1:23" x14ac:dyDescent="0.3">
      <c r="A261" s="11">
        <f>MATCH(B261,DatosConcello!C:C,0)</f>
        <v>56</v>
      </c>
      <c r="B261" s="11" t="s">
        <v>65</v>
      </c>
      <c r="C261" s="12" t="s">
        <v>448</v>
      </c>
      <c r="D261" s="12" t="s">
        <v>449</v>
      </c>
      <c r="E261" s="13">
        <v>6827</v>
      </c>
      <c r="F261" s="21">
        <f t="shared" ca="1" si="10"/>
        <v>39</v>
      </c>
      <c r="G261" s="15">
        <f ca="1">SUMIFS(historico_incidencia_concello[[Ajuste]:[Ajuste]],historico_incidencia_concello[[NOME]:[NOME]],$B261,historico_incidencia_concello[[Fecha]:[Fecha]],G$4)</f>
        <v>15</v>
      </c>
      <c r="H261" s="15">
        <f ca="1">SUMIFS(historico_incidencia_concello[[Ajuste]:[Ajuste]],historico_incidencia_concello[[NOME]:[NOME]],$B261,historico_incidencia_concello[[Fecha]:[Fecha]],H$4)</f>
        <v>14</v>
      </c>
      <c r="I261" s="15">
        <f ca="1">SUMIFS(historico_incidencia_concello[[Ajuste]:[Ajuste]],historico_incidencia_concello[[NOME]:[NOME]],$B261,historico_incidencia_concello[[Fecha]:[Fecha]],I$4)</f>
        <v>13</v>
      </c>
      <c r="J261" s="15">
        <f ca="1">SUMIFS(historico_incidencia_concello[[Ajuste]:[Ajuste]],historico_incidencia_concello[[NOME]:[NOME]],$B261,historico_incidencia_concello[[Fecha]:[Fecha]],J$4)</f>
        <v>14</v>
      </c>
      <c r="K261" s="15">
        <f ca="1">SUMIFS(historico_incidencia_concello[[Ajuste]:[Ajuste]],historico_incidencia_concello[[NOME]:[NOME]],$B261,historico_incidencia_concello[[Fecha]:[Fecha]],K$4)</f>
        <v>13</v>
      </c>
      <c r="L261" s="15">
        <f ca="1">SUMIFS(historico_incidencia_concello[[Ajuste]:[Ajuste]],historico_incidencia_concello[[NOME]:[NOME]],$B261,historico_incidencia_concello[[Fecha]:[Fecha]],L$4)</f>
        <v>14</v>
      </c>
      <c r="M261" s="15">
        <f ca="1">SUMIFS(historico_incidencia_concello[[Ajuste]:[Ajuste]],historico_incidencia_concello[[NOME]:[NOME]],$B261,historico_incidencia_concello[[Fecha]:[Fecha]],M$4)</f>
        <v>14</v>
      </c>
      <c r="N261" s="15">
        <f ca="1">SUMIFS(historico_incidencia_concello[[Ajuste]:[Ajuste]],historico_incidencia_concello[[NOME]:[NOME]],$B261,historico_incidencia_concello[[Fecha]:[Fecha]],N$4)</f>
        <v>16</v>
      </c>
      <c r="O261" s="15">
        <f ca="1">SUMIFS(historico_incidencia_concello[[Ajuste]:[Ajuste]],historico_incidencia_concello[[NOME]:[NOME]],$B261,historico_incidencia_concello[[Fecha]:[Fecha]],O$4)</f>
        <v>16</v>
      </c>
      <c r="P261" s="15">
        <f ca="1">SUMIFS(historico_incidencia_concello[[Ajuste]:[Ajuste]],historico_incidencia_concello[[NOME]:[NOME]],$B261,historico_incidencia_concello[[Fecha]:[Fecha]],P$4)</f>
        <v>18</v>
      </c>
      <c r="Q261" s="15">
        <f ca="1">SUMIFS(historico_incidencia_concello[[Ajuste]:[Ajuste]],historico_incidencia_concello[[NOME]:[NOME]],$B261,historico_incidencia_concello[[Fecha]:[Fecha]],Q$4)</f>
        <v>18</v>
      </c>
      <c r="R261" s="15">
        <f ca="1">SUMIFS(historico_incidencia_concello[[Ajuste]:[Ajuste]],historico_incidencia_concello[[NOME]:[NOME]],$B261,historico_incidencia_concello[[Fecha]:[Fecha]],R$4)</f>
        <v>19</v>
      </c>
      <c r="S261" s="15">
        <f ca="1">SUMIFS(historico_incidencia_concello[[Ajuste]:[Ajuste]],historico_incidencia_concello[[NOME]:[NOME]],$B261,historico_incidencia_concello[[Fecha]:[Fecha]],S$4)</f>
        <v>21</v>
      </c>
      <c r="T261" s="15">
        <f ca="1">SUMIFS(historico_incidencia_concello[[Ajuste]:[Ajuste]],historico_incidencia_concello[[NOME]:[NOME]],$B261,historico_incidencia_concello[[Fecha]:[Fecha]],T$4)</f>
        <v>23</v>
      </c>
      <c r="U261" s="15">
        <f ca="1">SUMIFS(historico_incidencia_concello[[Ajuste]:[Ajuste]],historico_incidencia_concello[[NOME]:[NOME]],$B261,historico_incidencia_concello[[Fecha]:[Fecha]],U$4)</f>
        <v>26</v>
      </c>
      <c r="V261" s="47">
        <f t="shared" ca="1" si="11"/>
        <v>0.13043478260869565</v>
      </c>
      <c r="W261" s="29">
        <f t="shared" ca="1" si="12"/>
        <v>1.2907801418439717</v>
      </c>
    </row>
    <row r="262" spans="1:23" x14ac:dyDescent="0.3">
      <c r="A262" s="8">
        <f>MATCH(B262,DatosConcello!C:C,0)</f>
        <v>57</v>
      </c>
      <c r="B262" s="8" t="s">
        <v>66</v>
      </c>
      <c r="C262" s="9" t="s">
        <v>448</v>
      </c>
      <c r="D262" s="9" t="s">
        <v>449</v>
      </c>
      <c r="E262" s="10">
        <v>14263</v>
      </c>
      <c r="F262" s="21">
        <f t="shared" ref="F262:F317" ca="1" si="13">_xlfn.RANK.EQ(U262,U$5:U$317)</f>
        <v>42</v>
      </c>
      <c r="G262" s="15">
        <f ca="1">SUMIFS(historico_incidencia_concello[[Ajuste]:[Ajuste]],historico_incidencia_concello[[NOME]:[NOME]],$B262,historico_incidencia_concello[[Fecha]:[Fecha]],G$4)</f>
        <v>24</v>
      </c>
      <c r="H262" s="15">
        <f ca="1">SUMIFS(historico_incidencia_concello[[Ajuste]:[Ajuste]],historico_incidencia_concello[[NOME]:[NOME]],$B262,historico_incidencia_concello[[Fecha]:[Fecha]],H$4)</f>
        <v>20</v>
      </c>
      <c r="I262" s="15">
        <f ca="1">SUMIFS(historico_incidencia_concello[[Ajuste]:[Ajuste]],historico_incidencia_concello[[NOME]:[NOME]],$B262,historico_incidencia_concello[[Fecha]:[Fecha]],I$4)</f>
        <v>23</v>
      </c>
      <c r="J262" s="15">
        <f ca="1">SUMIFS(historico_incidencia_concello[[Ajuste]:[Ajuste]],historico_incidencia_concello[[NOME]:[NOME]],$B262,historico_incidencia_concello[[Fecha]:[Fecha]],J$4)</f>
        <v>24</v>
      </c>
      <c r="K262" s="15">
        <f ca="1">SUMIFS(historico_incidencia_concello[[Ajuste]:[Ajuste]],historico_incidencia_concello[[NOME]:[NOME]],$B262,historico_incidencia_concello[[Fecha]:[Fecha]],K$4)</f>
        <v>27</v>
      </c>
      <c r="L262" s="15">
        <f ca="1">SUMIFS(historico_incidencia_concello[[Ajuste]:[Ajuste]],historico_incidencia_concello[[NOME]:[NOME]],$B262,historico_incidencia_concello[[Fecha]:[Fecha]],L$4)</f>
        <v>25</v>
      </c>
      <c r="M262" s="15">
        <f ca="1">SUMIFS(historico_incidencia_concello[[Ajuste]:[Ajuste]],historico_incidencia_concello[[NOME]:[NOME]],$B262,historico_incidencia_concello[[Fecha]:[Fecha]],M$4)</f>
        <v>25</v>
      </c>
      <c r="N262" s="15">
        <f ca="1">SUMIFS(historico_incidencia_concello[[Ajuste]:[Ajuste]],historico_incidencia_concello[[NOME]:[NOME]],$B262,historico_incidencia_concello[[Fecha]:[Fecha]],N$4)</f>
        <v>26</v>
      </c>
      <c r="O262" s="15">
        <f ca="1">SUMIFS(historico_incidencia_concello[[Ajuste]:[Ajuste]],historico_incidencia_concello[[NOME]:[NOME]],$B262,historico_incidencia_concello[[Fecha]:[Fecha]],O$4)</f>
        <v>22</v>
      </c>
      <c r="P262" s="15">
        <f ca="1">SUMIFS(historico_incidencia_concello[[Ajuste]:[Ajuste]],historico_incidencia_concello[[NOME]:[NOME]],$B262,historico_incidencia_concello[[Fecha]:[Fecha]],P$4)</f>
        <v>27</v>
      </c>
      <c r="Q262" s="15">
        <f ca="1">SUMIFS(historico_incidencia_concello[[Ajuste]:[Ajuste]],historico_incidencia_concello[[NOME]:[NOME]],$B262,historico_incidencia_concello[[Fecha]:[Fecha]],Q$4)</f>
        <v>28</v>
      </c>
      <c r="R262" s="15">
        <f ca="1">SUMIFS(historico_incidencia_concello[[Ajuste]:[Ajuste]],historico_incidencia_concello[[NOME]:[NOME]],$B262,historico_incidencia_concello[[Fecha]:[Fecha]],R$4)</f>
        <v>27</v>
      </c>
      <c r="S262" s="15">
        <f ca="1">SUMIFS(historico_incidencia_concello[[Ajuste]:[Ajuste]],historico_incidencia_concello[[NOME]:[NOME]],$B262,historico_incidencia_concello[[Fecha]:[Fecha]],S$4)</f>
        <v>28</v>
      </c>
      <c r="T262" s="15">
        <f ca="1">SUMIFS(historico_incidencia_concello[[Ajuste]:[Ajuste]],historico_incidencia_concello[[NOME]:[NOME]],$B262,historico_incidencia_concello[[Fecha]:[Fecha]],T$4)</f>
        <v>26</v>
      </c>
      <c r="U262" s="15">
        <f ca="1">SUMIFS(historico_incidencia_concello[[Ajuste]:[Ajuste]],historico_incidencia_concello[[NOME]:[NOME]],$B262,historico_incidencia_concello[[Fecha]:[Fecha]],U$4)</f>
        <v>25</v>
      </c>
      <c r="V262" s="47">
        <f t="shared" ref="V262:V317" ca="1" si="14">IF(T262=0,IF(U262&gt;0,1,0),(U262-T262)/T262)</f>
        <v>-3.8461538461538464E-2</v>
      </c>
      <c r="W262" s="28">
        <f t="shared" ref="W262:W317" ca="1" si="15">IF(AVERAGE(O262:U262)=0,0,U262/AVERAGE(O262:U262))</f>
        <v>0.95628415300546454</v>
      </c>
    </row>
    <row r="263" spans="1:23" x14ac:dyDescent="0.3">
      <c r="A263" s="8">
        <f>MATCH(B263,DatosConcello!C:C,0)</f>
        <v>59</v>
      </c>
      <c r="B263" s="8" t="s">
        <v>68</v>
      </c>
      <c r="C263" s="9" t="s">
        <v>448</v>
      </c>
      <c r="D263" s="9" t="s">
        <v>449</v>
      </c>
      <c r="E263" s="10">
        <v>12674</v>
      </c>
      <c r="F263" s="21">
        <f t="shared" ca="1" si="13"/>
        <v>36</v>
      </c>
      <c r="G263" s="15">
        <f ca="1">SUMIFS(historico_incidencia_concello[[Ajuste]:[Ajuste]],historico_incidencia_concello[[NOME]:[NOME]],$B263,historico_incidencia_concello[[Fecha]:[Fecha]],G$4)</f>
        <v>31</v>
      </c>
      <c r="H263" s="15">
        <f ca="1">SUMIFS(historico_incidencia_concello[[Ajuste]:[Ajuste]],historico_incidencia_concello[[NOME]:[NOME]],$B263,historico_incidencia_concello[[Fecha]:[Fecha]],H$4)</f>
        <v>32</v>
      </c>
      <c r="I263" s="15">
        <f ca="1">SUMIFS(historico_incidencia_concello[[Ajuste]:[Ajuste]],historico_incidencia_concello[[NOME]:[NOME]],$B263,historico_incidencia_concello[[Fecha]:[Fecha]],I$4)</f>
        <v>30</v>
      </c>
      <c r="J263" s="15">
        <f ca="1">SUMIFS(historico_incidencia_concello[[Ajuste]:[Ajuste]],historico_incidencia_concello[[NOME]:[NOME]],$B263,historico_incidencia_concello[[Fecha]:[Fecha]],J$4)</f>
        <v>32</v>
      </c>
      <c r="K263" s="15">
        <f ca="1">SUMIFS(historico_incidencia_concello[[Ajuste]:[Ajuste]],historico_incidencia_concello[[NOME]:[NOME]],$B263,historico_incidencia_concello[[Fecha]:[Fecha]],K$4)</f>
        <v>31</v>
      </c>
      <c r="L263" s="15">
        <f ca="1">SUMIFS(historico_incidencia_concello[[Ajuste]:[Ajuste]],historico_incidencia_concello[[NOME]:[NOME]],$B263,historico_incidencia_concello[[Fecha]:[Fecha]],L$4)</f>
        <v>27</v>
      </c>
      <c r="M263" s="15">
        <f ca="1">SUMIFS(historico_incidencia_concello[[Ajuste]:[Ajuste]],historico_incidencia_concello[[NOME]:[NOME]],$B263,historico_incidencia_concello[[Fecha]:[Fecha]],M$4)</f>
        <v>27</v>
      </c>
      <c r="N263" s="15">
        <f ca="1">SUMIFS(historico_incidencia_concello[[Ajuste]:[Ajuste]],historico_incidencia_concello[[NOME]:[NOME]],$B263,historico_incidencia_concello[[Fecha]:[Fecha]],N$4)</f>
        <v>27</v>
      </c>
      <c r="O263" s="15">
        <f ca="1">SUMIFS(historico_incidencia_concello[[Ajuste]:[Ajuste]],historico_incidencia_concello[[NOME]:[NOME]],$B263,historico_incidencia_concello[[Fecha]:[Fecha]],O$4)</f>
        <v>33</v>
      </c>
      <c r="P263" s="15">
        <f ca="1">SUMIFS(historico_incidencia_concello[[Ajuste]:[Ajuste]],historico_incidencia_concello[[NOME]:[NOME]],$B263,historico_incidencia_concello[[Fecha]:[Fecha]],P$4)</f>
        <v>30</v>
      </c>
      <c r="Q263" s="15">
        <f ca="1">SUMIFS(historico_incidencia_concello[[Ajuste]:[Ajuste]],historico_incidencia_concello[[NOME]:[NOME]],$B263,historico_incidencia_concello[[Fecha]:[Fecha]],Q$4)</f>
        <v>29</v>
      </c>
      <c r="R263" s="15">
        <f ca="1">SUMIFS(historico_incidencia_concello[[Ajuste]:[Ajuste]],historico_incidencia_concello[[NOME]:[NOME]],$B263,historico_incidencia_concello[[Fecha]:[Fecha]],R$4)</f>
        <v>30</v>
      </c>
      <c r="S263" s="15">
        <f ca="1">SUMIFS(historico_incidencia_concello[[Ajuste]:[Ajuste]],historico_incidencia_concello[[NOME]:[NOME]],$B263,historico_incidencia_concello[[Fecha]:[Fecha]],S$4)</f>
        <v>29</v>
      </c>
      <c r="T263" s="15">
        <f ca="1">SUMIFS(historico_incidencia_concello[[Ajuste]:[Ajuste]],historico_incidencia_concello[[NOME]:[NOME]],$B263,historico_incidencia_concello[[Fecha]:[Fecha]],T$4)</f>
        <v>30</v>
      </c>
      <c r="U263" s="15">
        <f ca="1">SUMIFS(historico_incidencia_concello[[Ajuste]:[Ajuste]],historico_incidencia_concello[[NOME]:[NOME]],$B263,historico_incidencia_concello[[Fecha]:[Fecha]],U$4)</f>
        <v>30</v>
      </c>
      <c r="V263" s="47">
        <f t="shared" ca="1" si="14"/>
        <v>0</v>
      </c>
      <c r="W263" s="28">
        <f t="shared" ca="1" si="15"/>
        <v>0.99526066350710907</v>
      </c>
    </row>
    <row r="264" spans="1:23" x14ac:dyDescent="0.3">
      <c r="A264" s="11">
        <f>MATCH(B264,DatosConcello!C:C,0)</f>
        <v>60</v>
      </c>
      <c r="B264" s="11" t="s">
        <v>69</v>
      </c>
      <c r="C264" s="12" t="s">
        <v>448</v>
      </c>
      <c r="D264" s="12" t="s">
        <v>449</v>
      </c>
      <c r="E264" s="13">
        <v>7500</v>
      </c>
      <c r="F264" s="21">
        <f t="shared" ca="1" si="13"/>
        <v>84</v>
      </c>
      <c r="G264" s="15">
        <f ca="1">SUMIFS(historico_incidencia_concello[[Ajuste]:[Ajuste]],historico_incidencia_concello[[NOME]:[NOME]],$B264,historico_incidencia_concello[[Fecha]:[Fecha]],G$4)</f>
        <v>28</v>
      </c>
      <c r="H264" s="15">
        <f ca="1">SUMIFS(historico_incidencia_concello[[Ajuste]:[Ajuste]],historico_incidencia_concello[[NOME]:[NOME]],$B264,historico_incidencia_concello[[Fecha]:[Fecha]],H$4)</f>
        <v>29</v>
      </c>
      <c r="I264" s="15">
        <f ca="1">SUMIFS(historico_incidencia_concello[[Ajuste]:[Ajuste]],historico_incidencia_concello[[NOME]:[NOME]],$B264,historico_incidencia_concello[[Fecha]:[Fecha]],I$4)</f>
        <v>26</v>
      </c>
      <c r="J264" s="15">
        <f ca="1">SUMIFS(historico_incidencia_concello[[Ajuste]:[Ajuste]],historico_incidencia_concello[[NOME]:[NOME]],$B264,historico_incidencia_concello[[Fecha]:[Fecha]],J$4)</f>
        <v>22</v>
      </c>
      <c r="K264" s="15">
        <f ca="1">SUMIFS(historico_incidencia_concello[[Ajuste]:[Ajuste]],historico_incidencia_concello[[NOME]:[NOME]],$B264,historico_incidencia_concello[[Fecha]:[Fecha]],K$4)</f>
        <v>22</v>
      </c>
      <c r="L264" s="15">
        <f ca="1">SUMIFS(historico_incidencia_concello[[Ajuste]:[Ajuste]],historico_incidencia_concello[[NOME]:[NOME]],$B264,historico_incidencia_concello[[Fecha]:[Fecha]],L$4)</f>
        <v>21</v>
      </c>
      <c r="M264" s="15">
        <f ca="1">SUMIFS(historico_incidencia_concello[[Ajuste]:[Ajuste]],historico_incidencia_concello[[NOME]:[NOME]],$B264,historico_incidencia_concello[[Fecha]:[Fecha]],M$4)</f>
        <v>21</v>
      </c>
      <c r="N264" s="15">
        <f ca="1">SUMIFS(historico_incidencia_concello[[Ajuste]:[Ajuste]],historico_incidencia_concello[[NOME]:[NOME]],$B264,historico_incidencia_concello[[Fecha]:[Fecha]],N$4)</f>
        <v>19</v>
      </c>
      <c r="O264" s="15">
        <f ca="1">SUMIFS(historico_incidencia_concello[[Ajuste]:[Ajuste]],historico_incidencia_concello[[NOME]:[NOME]],$B264,historico_incidencia_concello[[Fecha]:[Fecha]],O$4)</f>
        <v>13</v>
      </c>
      <c r="P264" s="15">
        <f ca="1">SUMIFS(historico_incidencia_concello[[Ajuste]:[Ajuste]],historico_incidencia_concello[[NOME]:[NOME]],$B264,historico_incidencia_concello[[Fecha]:[Fecha]],P$4)</f>
        <v>11</v>
      </c>
      <c r="Q264" s="15">
        <f ca="1">SUMIFS(historico_incidencia_concello[[Ajuste]:[Ajuste]],historico_incidencia_concello[[NOME]:[NOME]],$B264,historico_incidencia_concello[[Fecha]:[Fecha]],Q$4)</f>
        <v>11</v>
      </c>
      <c r="R264" s="15">
        <f ca="1">SUMIFS(historico_incidencia_concello[[Ajuste]:[Ajuste]],historico_incidencia_concello[[NOME]:[NOME]],$B264,historico_incidencia_concello[[Fecha]:[Fecha]],R$4)</f>
        <v>11</v>
      </c>
      <c r="S264" s="15">
        <f ca="1">SUMIFS(historico_incidencia_concello[[Ajuste]:[Ajuste]],historico_incidencia_concello[[NOME]:[NOME]],$B264,historico_incidencia_concello[[Fecha]:[Fecha]],S$4)</f>
        <v>12</v>
      </c>
      <c r="T264" s="15">
        <f ca="1">SUMIFS(historico_incidencia_concello[[Ajuste]:[Ajuste]],historico_incidencia_concello[[NOME]:[NOME]],$B264,historico_incidencia_concello[[Fecha]:[Fecha]],T$4)</f>
        <v>10</v>
      </c>
      <c r="U264" s="15">
        <f ca="1">SUMIFS(historico_incidencia_concello[[Ajuste]:[Ajuste]],historico_incidencia_concello[[NOME]:[NOME]],$B264,historico_incidencia_concello[[Fecha]:[Fecha]],U$4)</f>
        <v>12</v>
      </c>
      <c r="V264" s="47">
        <f t="shared" ca="1" si="14"/>
        <v>0.2</v>
      </c>
      <c r="W264" s="29">
        <f t="shared" ca="1" si="15"/>
        <v>1.05</v>
      </c>
    </row>
    <row r="265" spans="1:23" x14ac:dyDescent="0.3">
      <c r="A265" s="11">
        <f>MATCH(B265,DatosConcello!C:C,0)</f>
        <v>62</v>
      </c>
      <c r="B265" s="11" t="s">
        <v>71</v>
      </c>
      <c r="C265" s="12" t="s">
        <v>448</v>
      </c>
      <c r="D265" s="12" t="s">
        <v>449</v>
      </c>
      <c r="E265" s="13">
        <v>6282</v>
      </c>
      <c r="F265" s="21">
        <f t="shared" ca="1" si="13"/>
        <v>90</v>
      </c>
      <c r="G265" s="15">
        <f ca="1">SUMIFS(historico_incidencia_concello[[Ajuste]:[Ajuste]],historico_incidencia_concello[[NOME]:[NOME]],$B265,historico_incidencia_concello[[Fecha]:[Fecha]],G$4)</f>
        <v>5</v>
      </c>
      <c r="H265" s="15">
        <f ca="1">SUMIFS(historico_incidencia_concello[[Ajuste]:[Ajuste]],historico_incidencia_concello[[NOME]:[NOME]],$B265,historico_incidencia_concello[[Fecha]:[Fecha]],H$4)</f>
        <v>5</v>
      </c>
      <c r="I265" s="15">
        <f ca="1">SUMIFS(historico_incidencia_concello[[Ajuste]:[Ajuste]],historico_incidencia_concello[[NOME]:[NOME]],$B265,historico_incidencia_concello[[Fecha]:[Fecha]],I$4)</f>
        <v>5</v>
      </c>
      <c r="J265" s="15">
        <f ca="1">SUMIFS(historico_incidencia_concello[[Ajuste]:[Ajuste]],historico_incidencia_concello[[NOME]:[NOME]],$B265,historico_incidencia_concello[[Fecha]:[Fecha]],J$4)</f>
        <v>5</v>
      </c>
      <c r="K265" s="15">
        <f ca="1">SUMIFS(historico_incidencia_concello[[Ajuste]:[Ajuste]],historico_incidencia_concello[[NOME]:[NOME]],$B265,historico_incidencia_concello[[Fecha]:[Fecha]],K$4)</f>
        <v>5</v>
      </c>
      <c r="L265" s="15">
        <f ca="1">SUMIFS(historico_incidencia_concello[[Ajuste]:[Ajuste]],historico_incidencia_concello[[NOME]:[NOME]],$B265,historico_incidencia_concello[[Fecha]:[Fecha]],L$4)</f>
        <v>5</v>
      </c>
      <c r="M265" s="15">
        <f ca="1">SUMIFS(historico_incidencia_concello[[Ajuste]:[Ajuste]],historico_incidencia_concello[[NOME]:[NOME]],$B265,historico_incidencia_concello[[Fecha]:[Fecha]],M$4)</f>
        <v>5</v>
      </c>
      <c r="N265" s="15">
        <f ca="1">SUMIFS(historico_incidencia_concello[[Ajuste]:[Ajuste]],historico_incidencia_concello[[NOME]:[NOME]],$B265,historico_incidencia_concello[[Fecha]:[Fecha]],N$4)</f>
        <v>5</v>
      </c>
      <c r="O265" s="15">
        <f ca="1">SUMIFS(historico_incidencia_concello[[Ajuste]:[Ajuste]],historico_incidencia_concello[[NOME]:[NOME]],$B265,historico_incidencia_concello[[Fecha]:[Fecha]],O$4)</f>
        <v>5</v>
      </c>
      <c r="P265" s="15">
        <f ca="1">SUMIFS(historico_incidencia_concello[[Ajuste]:[Ajuste]],historico_incidencia_concello[[NOME]:[NOME]],$B265,historico_incidencia_concello[[Fecha]:[Fecha]],P$4)</f>
        <v>5</v>
      </c>
      <c r="Q265" s="15">
        <f ca="1">SUMIFS(historico_incidencia_concello[[Ajuste]:[Ajuste]],historico_incidencia_concello[[NOME]:[NOME]],$B265,historico_incidencia_concello[[Fecha]:[Fecha]],Q$4)</f>
        <v>11</v>
      </c>
      <c r="R265" s="15">
        <f ca="1">SUMIFS(historico_incidencia_concello[[Ajuste]:[Ajuste]],historico_incidencia_concello[[NOME]:[NOME]],$B265,historico_incidencia_concello[[Fecha]:[Fecha]],R$4)</f>
        <v>11</v>
      </c>
      <c r="S265" s="15">
        <f ca="1">SUMIFS(historico_incidencia_concello[[Ajuste]:[Ajuste]],historico_incidencia_concello[[NOME]:[NOME]],$B265,historico_incidencia_concello[[Fecha]:[Fecha]],S$4)</f>
        <v>10</v>
      </c>
      <c r="T265" s="15">
        <f ca="1">SUMIFS(historico_incidencia_concello[[Ajuste]:[Ajuste]],historico_incidencia_concello[[NOME]:[NOME]],$B265,historico_incidencia_concello[[Fecha]:[Fecha]],T$4)</f>
        <v>10</v>
      </c>
      <c r="U265" s="15">
        <f ca="1">SUMIFS(historico_incidencia_concello[[Ajuste]:[Ajuste]],historico_incidencia_concello[[NOME]:[NOME]],$B265,historico_incidencia_concello[[Fecha]:[Fecha]],U$4)</f>
        <v>10</v>
      </c>
      <c r="V265" s="47">
        <f t="shared" ca="1" si="14"/>
        <v>0</v>
      </c>
      <c r="W265" s="29">
        <f t="shared" ca="1" si="15"/>
        <v>1.129032258064516</v>
      </c>
    </row>
    <row r="266" spans="1:23" x14ac:dyDescent="0.3">
      <c r="A266" s="8">
        <f>MATCH(B266,DatosConcello!C:C,0)</f>
        <v>64</v>
      </c>
      <c r="B266" s="8" t="s">
        <v>73</v>
      </c>
      <c r="C266" s="9" t="s">
        <v>448</v>
      </c>
      <c r="D266" s="9" t="s">
        <v>449</v>
      </c>
      <c r="E266" s="10">
        <v>8384</v>
      </c>
      <c r="F266" s="21">
        <f t="shared" ca="1" si="13"/>
        <v>39</v>
      </c>
      <c r="G266" s="15">
        <f ca="1">SUMIFS(historico_incidencia_concello[[Ajuste]:[Ajuste]],historico_incidencia_concello[[NOME]:[NOME]],$B266,historico_incidencia_concello[[Fecha]:[Fecha]],G$4)</f>
        <v>12</v>
      </c>
      <c r="H266" s="15">
        <f ca="1">SUMIFS(historico_incidencia_concello[[Ajuste]:[Ajuste]],historico_incidencia_concello[[NOME]:[NOME]],$B266,historico_incidencia_concello[[Fecha]:[Fecha]],H$4)</f>
        <v>12</v>
      </c>
      <c r="I266" s="15">
        <f ca="1">SUMIFS(historico_incidencia_concello[[Ajuste]:[Ajuste]],historico_incidencia_concello[[NOME]:[NOME]],$B266,historico_incidencia_concello[[Fecha]:[Fecha]],I$4)</f>
        <v>13</v>
      </c>
      <c r="J266" s="15">
        <f ca="1">SUMIFS(historico_incidencia_concello[[Ajuste]:[Ajuste]],historico_incidencia_concello[[NOME]:[NOME]],$B266,historico_incidencia_concello[[Fecha]:[Fecha]],J$4)</f>
        <v>14</v>
      </c>
      <c r="K266" s="15">
        <f ca="1">SUMIFS(historico_incidencia_concello[[Ajuste]:[Ajuste]],historico_incidencia_concello[[NOME]:[NOME]],$B266,historico_incidencia_concello[[Fecha]:[Fecha]],K$4)</f>
        <v>13</v>
      </c>
      <c r="L266" s="15">
        <f ca="1">SUMIFS(historico_incidencia_concello[[Ajuste]:[Ajuste]],historico_incidencia_concello[[NOME]:[NOME]],$B266,historico_incidencia_concello[[Fecha]:[Fecha]],L$4)</f>
        <v>14</v>
      </c>
      <c r="M266" s="15">
        <f ca="1">SUMIFS(historico_incidencia_concello[[Ajuste]:[Ajuste]],historico_incidencia_concello[[NOME]:[NOME]],$B266,historico_incidencia_concello[[Fecha]:[Fecha]],M$4)</f>
        <v>15</v>
      </c>
      <c r="N266" s="15">
        <f ca="1">SUMIFS(historico_incidencia_concello[[Ajuste]:[Ajuste]],historico_incidencia_concello[[NOME]:[NOME]],$B266,historico_incidencia_concello[[Fecha]:[Fecha]],N$4)</f>
        <v>16</v>
      </c>
      <c r="O266" s="15">
        <f ca="1">SUMIFS(historico_incidencia_concello[[Ajuste]:[Ajuste]],historico_incidencia_concello[[NOME]:[NOME]],$B266,historico_incidencia_concello[[Fecha]:[Fecha]],O$4)</f>
        <v>18</v>
      </c>
      <c r="P266" s="15">
        <f ca="1">SUMIFS(historico_incidencia_concello[[Ajuste]:[Ajuste]],historico_incidencia_concello[[NOME]:[NOME]],$B266,historico_incidencia_concello[[Fecha]:[Fecha]],P$4)</f>
        <v>21</v>
      </c>
      <c r="Q266" s="15">
        <f ca="1">SUMIFS(historico_incidencia_concello[[Ajuste]:[Ajuste]],historico_incidencia_concello[[NOME]:[NOME]],$B266,historico_incidencia_concello[[Fecha]:[Fecha]],Q$4)</f>
        <v>22</v>
      </c>
      <c r="R266" s="15">
        <f ca="1">SUMIFS(historico_incidencia_concello[[Ajuste]:[Ajuste]],historico_incidencia_concello[[NOME]:[NOME]],$B266,historico_incidencia_concello[[Fecha]:[Fecha]],R$4)</f>
        <v>23</v>
      </c>
      <c r="S266" s="15">
        <f ca="1">SUMIFS(historico_incidencia_concello[[Ajuste]:[Ajuste]],historico_incidencia_concello[[NOME]:[NOME]],$B266,historico_incidencia_concello[[Fecha]:[Fecha]],S$4)</f>
        <v>23</v>
      </c>
      <c r="T266" s="15">
        <f ca="1">SUMIFS(historico_incidencia_concello[[Ajuste]:[Ajuste]],historico_incidencia_concello[[NOME]:[NOME]],$B266,historico_incidencia_concello[[Fecha]:[Fecha]],T$4)</f>
        <v>25</v>
      </c>
      <c r="U266" s="15">
        <f ca="1">SUMIFS(historico_incidencia_concello[[Ajuste]:[Ajuste]],historico_incidencia_concello[[NOME]:[NOME]],$B266,historico_incidencia_concello[[Fecha]:[Fecha]],U$4)</f>
        <v>26</v>
      </c>
      <c r="V266" s="47">
        <f t="shared" ca="1" si="14"/>
        <v>0.04</v>
      </c>
      <c r="W266" s="28">
        <f t="shared" ca="1" si="15"/>
        <v>1.1518987341772151</v>
      </c>
    </row>
    <row r="267" spans="1:23" x14ac:dyDescent="0.3">
      <c r="A267" s="11">
        <f>MATCH(B267,DatosConcello!C:C,0)</f>
        <v>65</v>
      </c>
      <c r="B267" s="11" t="s">
        <v>74</v>
      </c>
      <c r="C267" s="12" t="s">
        <v>448</v>
      </c>
      <c r="D267" s="12" t="s">
        <v>449</v>
      </c>
      <c r="E267" s="13">
        <v>4641</v>
      </c>
      <c r="F267" s="21">
        <f t="shared" ca="1" si="13"/>
        <v>96</v>
      </c>
      <c r="G267" s="15">
        <f ca="1">SUMIFS(historico_incidencia_concello[[Ajuste]:[Ajuste]],historico_incidencia_concello[[NOME]:[NOME]],$B267,historico_incidencia_concello[[Fecha]:[Fecha]],G$4)</f>
        <v>5</v>
      </c>
      <c r="H267" s="15">
        <f ca="1">SUMIFS(historico_incidencia_concello[[Ajuste]:[Ajuste]],historico_incidencia_concello[[NOME]:[NOME]],$B267,historico_incidencia_concello[[Fecha]:[Fecha]],H$4)</f>
        <v>5</v>
      </c>
      <c r="I267" s="15">
        <f ca="1">SUMIFS(historico_incidencia_concello[[Ajuste]:[Ajuste]],historico_incidencia_concello[[NOME]:[NOME]],$B267,historico_incidencia_concello[[Fecha]:[Fecha]],I$4)</f>
        <v>5</v>
      </c>
      <c r="J267" s="15">
        <f ca="1">SUMIFS(historico_incidencia_concello[[Ajuste]:[Ajuste]],historico_incidencia_concello[[NOME]:[NOME]],$B267,historico_incidencia_concello[[Fecha]:[Fecha]],J$4)</f>
        <v>5</v>
      </c>
      <c r="K267" s="15">
        <f ca="1">SUMIFS(historico_incidencia_concello[[Ajuste]:[Ajuste]],historico_incidencia_concello[[NOME]:[NOME]],$B267,historico_incidencia_concello[[Fecha]:[Fecha]],K$4)</f>
        <v>5</v>
      </c>
      <c r="L267" s="15">
        <f ca="1">SUMIFS(historico_incidencia_concello[[Ajuste]:[Ajuste]],historico_incidencia_concello[[NOME]:[NOME]],$B267,historico_incidencia_concello[[Fecha]:[Fecha]],L$4)</f>
        <v>5</v>
      </c>
      <c r="M267" s="15">
        <f ca="1">SUMIFS(historico_incidencia_concello[[Ajuste]:[Ajuste]],historico_incidencia_concello[[NOME]:[NOME]],$B267,historico_incidencia_concello[[Fecha]:[Fecha]],M$4)</f>
        <v>5</v>
      </c>
      <c r="N267" s="15">
        <f ca="1">SUMIFS(historico_incidencia_concello[[Ajuste]:[Ajuste]],historico_incidencia_concello[[NOME]:[NOME]],$B267,historico_incidencia_concello[[Fecha]:[Fecha]],N$4)</f>
        <v>5</v>
      </c>
      <c r="O267" s="15">
        <f ca="1">SUMIFS(historico_incidencia_concello[[Ajuste]:[Ajuste]],historico_incidencia_concello[[NOME]:[NOME]],$B267,historico_incidencia_concello[[Fecha]:[Fecha]],O$4)</f>
        <v>5</v>
      </c>
      <c r="P267" s="15">
        <f ca="1">SUMIFS(historico_incidencia_concello[[Ajuste]:[Ajuste]],historico_incidencia_concello[[NOME]:[NOME]],$B267,historico_incidencia_concello[[Fecha]:[Fecha]],P$4)</f>
        <v>5</v>
      </c>
      <c r="Q267" s="15">
        <f ca="1">SUMIFS(historico_incidencia_concello[[Ajuste]:[Ajuste]],historico_incidencia_concello[[NOME]:[NOME]],$B267,historico_incidencia_concello[[Fecha]:[Fecha]],Q$4)</f>
        <v>5</v>
      </c>
      <c r="R267" s="15">
        <f ca="1">SUMIFS(historico_incidencia_concello[[Ajuste]:[Ajuste]],historico_incidencia_concello[[NOME]:[NOME]],$B267,historico_incidencia_concello[[Fecha]:[Fecha]],R$4)</f>
        <v>5</v>
      </c>
      <c r="S267" s="15">
        <f ca="1">SUMIFS(historico_incidencia_concello[[Ajuste]:[Ajuste]],historico_incidencia_concello[[NOME]:[NOME]],$B267,historico_incidencia_concello[[Fecha]:[Fecha]],S$4)</f>
        <v>5</v>
      </c>
      <c r="T267" s="15">
        <f ca="1">SUMIFS(historico_incidencia_concello[[Ajuste]:[Ajuste]],historico_incidencia_concello[[NOME]:[NOME]],$B267,historico_incidencia_concello[[Fecha]:[Fecha]],T$4)</f>
        <v>5</v>
      </c>
      <c r="U267" s="15">
        <f ca="1">SUMIFS(historico_incidencia_concello[[Ajuste]:[Ajuste]],historico_incidencia_concello[[NOME]:[NOME]],$B267,historico_incidencia_concello[[Fecha]:[Fecha]],U$4)</f>
        <v>5</v>
      </c>
      <c r="V267" s="47">
        <f t="shared" ca="1" si="14"/>
        <v>0</v>
      </c>
      <c r="W267" s="29">
        <f t="shared" ca="1" si="15"/>
        <v>1</v>
      </c>
    </row>
    <row r="268" spans="1:23" x14ac:dyDescent="0.3">
      <c r="A268" s="8">
        <f>MATCH(B268,DatosConcello!C:C,0)</f>
        <v>66</v>
      </c>
      <c r="B268" s="8" t="s">
        <v>75</v>
      </c>
      <c r="C268" s="9" t="s">
        <v>448</v>
      </c>
      <c r="D268" s="9" t="s">
        <v>449</v>
      </c>
      <c r="E268" s="10">
        <v>9338</v>
      </c>
      <c r="F268" s="21">
        <f t="shared" ca="1" si="13"/>
        <v>63</v>
      </c>
      <c r="G268" s="15">
        <f ca="1">SUMIFS(historico_incidencia_concello[[Ajuste]:[Ajuste]],historico_incidencia_concello[[NOME]:[NOME]],$B268,historico_incidencia_concello[[Fecha]:[Fecha]],G$4)</f>
        <v>12</v>
      </c>
      <c r="H268" s="15">
        <f ca="1">SUMIFS(historico_incidencia_concello[[Ajuste]:[Ajuste]],historico_incidencia_concello[[NOME]:[NOME]],$B268,historico_incidencia_concello[[Fecha]:[Fecha]],H$4)</f>
        <v>12</v>
      </c>
      <c r="I268" s="15">
        <f ca="1">SUMIFS(historico_incidencia_concello[[Ajuste]:[Ajuste]],historico_incidencia_concello[[NOME]:[NOME]],$B268,historico_incidencia_concello[[Fecha]:[Fecha]],I$4)</f>
        <v>13</v>
      </c>
      <c r="J268" s="15">
        <f ca="1">SUMIFS(historico_incidencia_concello[[Ajuste]:[Ajuste]],historico_incidencia_concello[[NOME]:[NOME]],$B268,historico_incidencia_concello[[Fecha]:[Fecha]],J$4)</f>
        <v>13</v>
      </c>
      <c r="K268" s="15">
        <f ca="1">SUMIFS(historico_incidencia_concello[[Ajuste]:[Ajuste]],historico_incidencia_concello[[NOME]:[NOME]],$B268,historico_incidencia_concello[[Fecha]:[Fecha]],K$4)</f>
        <v>19</v>
      </c>
      <c r="L268" s="15">
        <f ca="1">SUMIFS(historico_incidencia_concello[[Ajuste]:[Ajuste]],historico_incidencia_concello[[NOME]:[NOME]],$B268,historico_incidencia_concello[[Fecha]:[Fecha]],L$4)</f>
        <v>16</v>
      </c>
      <c r="M268" s="15">
        <f ca="1">SUMIFS(historico_incidencia_concello[[Ajuste]:[Ajuste]],historico_incidencia_concello[[NOME]:[NOME]],$B268,historico_incidencia_concello[[Fecha]:[Fecha]],M$4)</f>
        <v>18</v>
      </c>
      <c r="N268" s="15">
        <f ca="1">SUMIFS(historico_incidencia_concello[[Ajuste]:[Ajuste]],historico_incidencia_concello[[NOME]:[NOME]],$B268,historico_incidencia_concello[[Fecha]:[Fecha]],N$4)</f>
        <v>18</v>
      </c>
      <c r="O268" s="15">
        <f ca="1">SUMIFS(historico_incidencia_concello[[Ajuste]:[Ajuste]],historico_incidencia_concello[[NOME]:[NOME]],$B268,historico_incidencia_concello[[Fecha]:[Fecha]],O$4)</f>
        <v>18</v>
      </c>
      <c r="P268" s="15">
        <f ca="1">SUMIFS(historico_incidencia_concello[[Ajuste]:[Ajuste]],historico_incidencia_concello[[NOME]:[NOME]],$B268,historico_incidencia_concello[[Fecha]:[Fecha]],P$4)</f>
        <v>19</v>
      </c>
      <c r="Q268" s="15">
        <f ca="1">SUMIFS(historico_incidencia_concello[[Ajuste]:[Ajuste]],historico_incidencia_concello[[NOME]:[NOME]],$B268,historico_incidencia_concello[[Fecha]:[Fecha]],Q$4)</f>
        <v>17</v>
      </c>
      <c r="R268" s="15">
        <f ca="1">SUMIFS(historico_incidencia_concello[[Ajuste]:[Ajuste]],historico_incidencia_concello[[NOME]:[NOME]],$B268,historico_incidencia_concello[[Fecha]:[Fecha]],R$4)</f>
        <v>17</v>
      </c>
      <c r="S268" s="15">
        <f ca="1">SUMIFS(historico_incidencia_concello[[Ajuste]:[Ajuste]],historico_incidencia_concello[[NOME]:[NOME]],$B268,historico_incidencia_concello[[Fecha]:[Fecha]],S$4)</f>
        <v>19</v>
      </c>
      <c r="T268" s="15">
        <f ca="1">SUMIFS(historico_incidencia_concello[[Ajuste]:[Ajuste]],historico_incidencia_concello[[NOME]:[NOME]],$B268,historico_incidencia_concello[[Fecha]:[Fecha]],T$4)</f>
        <v>19</v>
      </c>
      <c r="U268" s="15">
        <f ca="1">SUMIFS(historico_incidencia_concello[[Ajuste]:[Ajuste]],historico_incidencia_concello[[NOME]:[NOME]],$B268,historico_incidencia_concello[[Fecha]:[Fecha]],U$4)</f>
        <v>19</v>
      </c>
      <c r="V268" s="47">
        <f t="shared" ca="1" si="14"/>
        <v>0</v>
      </c>
      <c r="W268" s="28">
        <f t="shared" ca="1" si="15"/>
        <v>1.0390625</v>
      </c>
    </row>
    <row r="269" spans="1:23" x14ac:dyDescent="0.3">
      <c r="A269" s="8">
        <f>MATCH(B269,DatosConcello!C:C,0)</f>
        <v>70</v>
      </c>
      <c r="B269" s="8" t="s">
        <v>79</v>
      </c>
      <c r="C269" s="9" t="s">
        <v>448</v>
      </c>
      <c r="D269" s="9" t="s">
        <v>449</v>
      </c>
      <c r="E269" s="10">
        <v>9171</v>
      </c>
      <c r="F269" s="21">
        <f t="shared" ca="1" si="13"/>
        <v>81</v>
      </c>
      <c r="G269" s="15">
        <f ca="1">SUMIFS(historico_incidencia_concello[[Ajuste]:[Ajuste]],historico_incidencia_concello[[NOME]:[NOME]],$B269,historico_incidencia_concello[[Fecha]:[Fecha]],G$4)</f>
        <v>37</v>
      </c>
      <c r="H269" s="15">
        <f ca="1">SUMIFS(historico_incidencia_concello[[Ajuste]:[Ajuste]],historico_incidencia_concello[[NOME]:[NOME]],$B269,historico_incidencia_concello[[Fecha]:[Fecha]],H$4)</f>
        <v>40</v>
      </c>
      <c r="I269" s="15">
        <f ca="1">SUMIFS(historico_incidencia_concello[[Ajuste]:[Ajuste]],historico_incidencia_concello[[NOME]:[NOME]],$B269,historico_incidencia_concello[[Fecha]:[Fecha]],I$4)</f>
        <v>35</v>
      </c>
      <c r="J269" s="15">
        <f ca="1">SUMIFS(historico_incidencia_concello[[Ajuste]:[Ajuste]],historico_incidencia_concello[[NOME]:[NOME]],$B269,historico_incidencia_concello[[Fecha]:[Fecha]],J$4)</f>
        <v>32</v>
      </c>
      <c r="K269" s="15">
        <f ca="1">SUMIFS(historico_incidencia_concello[[Ajuste]:[Ajuste]],historico_incidencia_concello[[NOME]:[NOME]],$B269,historico_incidencia_concello[[Fecha]:[Fecha]],K$4)</f>
        <v>30</v>
      </c>
      <c r="L269" s="15">
        <f ca="1">SUMIFS(historico_incidencia_concello[[Ajuste]:[Ajuste]],historico_incidencia_concello[[NOME]:[NOME]],$B269,historico_incidencia_concello[[Fecha]:[Fecha]],L$4)</f>
        <v>27</v>
      </c>
      <c r="M269" s="15">
        <f ca="1">SUMIFS(historico_incidencia_concello[[Ajuste]:[Ajuste]],historico_incidencia_concello[[NOME]:[NOME]],$B269,historico_incidencia_concello[[Fecha]:[Fecha]],M$4)</f>
        <v>27</v>
      </c>
      <c r="N269" s="15">
        <f ca="1">SUMIFS(historico_incidencia_concello[[Ajuste]:[Ajuste]],historico_incidencia_concello[[NOME]:[NOME]],$B269,historico_incidencia_concello[[Fecha]:[Fecha]],N$4)</f>
        <v>24</v>
      </c>
      <c r="O269" s="15">
        <f ca="1">SUMIFS(historico_incidencia_concello[[Ajuste]:[Ajuste]],historico_incidencia_concello[[NOME]:[NOME]],$B269,historico_incidencia_concello[[Fecha]:[Fecha]],O$4)</f>
        <v>24</v>
      </c>
      <c r="P269" s="15">
        <f ca="1">SUMIFS(historico_incidencia_concello[[Ajuste]:[Ajuste]],historico_incidencia_concello[[NOME]:[NOME]],$B269,historico_incidencia_concello[[Fecha]:[Fecha]],P$4)</f>
        <v>22</v>
      </c>
      <c r="Q269" s="15">
        <f ca="1">SUMIFS(historico_incidencia_concello[[Ajuste]:[Ajuste]],historico_incidencia_concello[[NOME]:[NOME]],$B269,historico_incidencia_concello[[Fecha]:[Fecha]],Q$4)</f>
        <v>23</v>
      </c>
      <c r="R269" s="15">
        <f ca="1">SUMIFS(historico_incidencia_concello[[Ajuste]:[Ajuste]],historico_incidencia_concello[[NOME]:[NOME]],$B269,historico_incidencia_concello[[Fecha]:[Fecha]],R$4)</f>
        <v>18</v>
      </c>
      <c r="S269" s="15">
        <f ca="1">SUMIFS(historico_incidencia_concello[[Ajuste]:[Ajuste]],historico_incidencia_concello[[NOME]:[NOME]],$B269,historico_incidencia_concello[[Fecha]:[Fecha]],S$4)</f>
        <v>16</v>
      </c>
      <c r="T269" s="15">
        <f ca="1">SUMIFS(historico_incidencia_concello[[Ajuste]:[Ajuste]],historico_incidencia_concello[[NOME]:[NOME]],$B269,historico_incidencia_concello[[Fecha]:[Fecha]],T$4)</f>
        <v>16</v>
      </c>
      <c r="U269" s="15">
        <f ca="1">SUMIFS(historico_incidencia_concello[[Ajuste]:[Ajuste]],historico_incidencia_concello[[NOME]:[NOME]],$B269,historico_incidencia_concello[[Fecha]:[Fecha]],U$4)</f>
        <v>13</v>
      </c>
      <c r="V269" s="47">
        <f t="shared" ca="1" si="14"/>
        <v>-0.1875</v>
      </c>
      <c r="W269" s="28">
        <f t="shared" ca="1" si="15"/>
        <v>0.68939393939393934</v>
      </c>
    </row>
    <row r="270" spans="1:23" x14ac:dyDescent="0.3">
      <c r="A270" s="11">
        <f>MATCH(B270,DatosConcello!C:C,0)</f>
        <v>71</v>
      </c>
      <c r="B270" s="11" t="s">
        <v>80</v>
      </c>
      <c r="C270" s="12" t="s">
        <v>448</v>
      </c>
      <c r="D270" s="12" t="s">
        <v>449</v>
      </c>
      <c r="E270" s="13">
        <v>11033</v>
      </c>
      <c r="F270" s="21">
        <f t="shared" ca="1" si="13"/>
        <v>55</v>
      </c>
      <c r="G270" s="15">
        <f ca="1">SUMIFS(historico_incidencia_concello[[Ajuste]:[Ajuste]],historico_incidencia_concello[[NOME]:[NOME]],$B270,historico_incidencia_concello[[Fecha]:[Fecha]],G$4)</f>
        <v>12</v>
      </c>
      <c r="H270" s="15">
        <f ca="1">SUMIFS(historico_incidencia_concello[[Ajuste]:[Ajuste]],historico_incidencia_concello[[NOME]:[NOME]],$B270,historico_incidencia_concello[[Fecha]:[Fecha]],H$4)</f>
        <v>12</v>
      </c>
      <c r="I270" s="15">
        <f ca="1">SUMIFS(historico_incidencia_concello[[Ajuste]:[Ajuste]],historico_incidencia_concello[[NOME]:[NOME]],$B270,historico_incidencia_concello[[Fecha]:[Fecha]],I$4)</f>
        <v>13</v>
      </c>
      <c r="J270" s="15">
        <f ca="1">SUMIFS(historico_incidencia_concello[[Ajuste]:[Ajuste]],historico_incidencia_concello[[NOME]:[NOME]],$B270,historico_incidencia_concello[[Fecha]:[Fecha]],J$4)</f>
        <v>14</v>
      </c>
      <c r="K270" s="15">
        <f ca="1">SUMIFS(historico_incidencia_concello[[Ajuste]:[Ajuste]],historico_incidencia_concello[[NOME]:[NOME]],$B270,historico_incidencia_concello[[Fecha]:[Fecha]],K$4)</f>
        <v>13</v>
      </c>
      <c r="L270" s="15">
        <f ca="1">SUMIFS(historico_incidencia_concello[[Ajuste]:[Ajuste]],historico_incidencia_concello[[NOME]:[NOME]],$B270,historico_incidencia_concello[[Fecha]:[Fecha]],L$4)</f>
        <v>13</v>
      </c>
      <c r="M270" s="15">
        <f ca="1">SUMIFS(historico_incidencia_concello[[Ajuste]:[Ajuste]],historico_incidencia_concello[[NOME]:[NOME]],$B270,historico_incidencia_concello[[Fecha]:[Fecha]],M$4)</f>
        <v>14</v>
      </c>
      <c r="N270" s="15">
        <f ca="1">SUMIFS(historico_incidencia_concello[[Ajuste]:[Ajuste]],historico_incidencia_concello[[NOME]:[NOME]],$B270,historico_incidencia_concello[[Fecha]:[Fecha]],N$4)</f>
        <v>14</v>
      </c>
      <c r="O270" s="15">
        <f ca="1">SUMIFS(historico_incidencia_concello[[Ajuste]:[Ajuste]],historico_incidencia_concello[[NOME]:[NOME]],$B270,historico_incidencia_concello[[Fecha]:[Fecha]],O$4)</f>
        <v>14</v>
      </c>
      <c r="P270" s="15">
        <f ca="1">SUMIFS(historico_incidencia_concello[[Ajuste]:[Ajuste]],historico_incidencia_concello[[NOME]:[NOME]],$B270,historico_incidencia_concello[[Fecha]:[Fecha]],P$4)</f>
        <v>17</v>
      </c>
      <c r="Q270" s="15">
        <f ca="1">SUMIFS(historico_incidencia_concello[[Ajuste]:[Ajuste]],historico_incidencia_concello[[NOME]:[NOME]],$B270,historico_incidencia_concello[[Fecha]:[Fecha]],Q$4)</f>
        <v>23</v>
      </c>
      <c r="R270" s="15">
        <f ca="1">SUMIFS(historico_incidencia_concello[[Ajuste]:[Ajuste]],historico_incidencia_concello[[NOME]:[NOME]],$B270,historico_incidencia_concello[[Fecha]:[Fecha]],R$4)</f>
        <v>24</v>
      </c>
      <c r="S270" s="15">
        <f ca="1">SUMIFS(historico_incidencia_concello[[Ajuste]:[Ajuste]],historico_incidencia_concello[[NOME]:[NOME]],$B270,historico_incidencia_concello[[Fecha]:[Fecha]],S$4)</f>
        <v>23</v>
      </c>
      <c r="T270" s="15">
        <f ca="1">SUMIFS(historico_incidencia_concello[[Ajuste]:[Ajuste]],historico_incidencia_concello[[NOME]:[NOME]],$B270,historico_incidencia_concello[[Fecha]:[Fecha]],T$4)</f>
        <v>23</v>
      </c>
      <c r="U270" s="15">
        <f ca="1">SUMIFS(historico_incidencia_concello[[Ajuste]:[Ajuste]],historico_incidencia_concello[[NOME]:[NOME]],$B270,historico_incidencia_concello[[Fecha]:[Fecha]],U$4)</f>
        <v>21</v>
      </c>
      <c r="V270" s="47">
        <f t="shared" ca="1" si="14"/>
        <v>-8.6956521739130432E-2</v>
      </c>
      <c r="W270" s="29">
        <f t="shared" ca="1" si="15"/>
        <v>1.0137931034482759</v>
      </c>
    </row>
    <row r="271" spans="1:23" x14ac:dyDescent="0.3">
      <c r="A271" s="8">
        <f>MATCH(B271,DatosConcello!C:C,0)</f>
        <v>72</v>
      </c>
      <c r="B271" s="8" t="s">
        <v>81</v>
      </c>
      <c r="C271" s="9" t="s">
        <v>448</v>
      </c>
      <c r="D271" s="9" t="s">
        <v>449</v>
      </c>
      <c r="E271" s="10">
        <v>26886</v>
      </c>
      <c r="F271" s="21">
        <f t="shared" ca="1" si="13"/>
        <v>25</v>
      </c>
      <c r="G271" s="15">
        <f ca="1">SUMIFS(historico_incidencia_concello[[Ajuste]:[Ajuste]],historico_incidencia_concello[[NOME]:[NOME]],$B271,historico_incidencia_concello[[Fecha]:[Fecha]],G$4)</f>
        <v>76</v>
      </c>
      <c r="H271" s="15">
        <f ca="1">SUMIFS(historico_incidencia_concello[[Ajuste]:[Ajuste]],historico_incidencia_concello[[NOME]:[NOME]],$B271,historico_incidencia_concello[[Fecha]:[Fecha]],H$4)</f>
        <v>73</v>
      </c>
      <c r="I271" s="15">
        <f ca="1">SUMIFS(historico_incidencia_concello[[Ajuste]:[Ajuste]],historico_incidencia_concello[[NOME]:[NOME]],$B271,historico_incidencia_concello[[Fecha]:[Fecha]],I$4)</f>
        <v>71</v>
      </c>
      <c r="J271" s="15">
        <f ca="1">SUMIFS(historico_incidencia_concello[[Ajuste]:[Ajuste]],historico_incidencia_concello[[NOME]:[NOME]],$B271,historico_incidencia_concello[[Fecha]:[Fecha]],J$4)</f>
        <v>72</v>
      </c>
      <c r="K271" s="15">
        <f ca="1">SUMIFS(historico_incidencia_concello[[Ajuste]:[Ajuste]],historico_incidencia_concello[[NOME]:[NOME]],$B271,historico_incidencia_concello[[Fecha]:[Fecha]],K$4)</f>
        <v>67</v>
      </c>
      <c r="L271" s="15">
        <f ca="1">SUMIFS(historico_incidencia_concello[[Ajuste]:[Ajuste]],historico_incidencia_concello[[NOME]:[NOME]],$B271,historico_incidencia_concello[[Fecha]:[Fecha]],L$4)</f>
        <v>64</v>
      </c>
      <c r="M271" s="15">
        <f ca="1">SUMIFS(historico_incidencia_concello[[Ajuste]:[Ajuste]],historico_incidencia_concello[[NOME]:[NOME]],$B271,historico_incidencia_concello[[Fecha]:[Fecha]],M$4)</f>
        <v>59</v>
      </c>
      <c r="N271" s="15">
        <f ca="1">SUMIFS(historico_incidencia_concello[[Ajuste]:[Ajuste]],historico_incidencia_concello[[NOME]:[NOME]],$B271,historico_incidencia_concello[[Fecha]:[Fecha]],N$4)</f>
        <v>55</v>
      </c>
      <c r="O271" s="15">
        <f ca="1">SUMIFS(historico_incidencia_concello[[Ajuste]:[Ajuste]],historico_incidencia_concello[[NOME]:[NOME]],$B271,historico_incidencia_concello[[Fecha]:[Fecha]],O$4)</f>
        <v>53</v>
      </c>
      <c r="P271" s="15">
        <f ca="1">SUMIFS(historico_incidencia_concello[[Ajuste]:[Ajuste]],historico_incidencia_concello[[NOME]:[NOME]],$B271,historico_incidencia_concello[[Fecha]:[Fecha]],P$4)</f>
        <v>48</v>
      </c>
      <c r="Q271" s="15">
        <f ca="1">SUMIFS(historico_incidencia_concello[[Ajuste]:[Ajuste]],historico_incidencia_concello[[NOME]:[NOME]],$B271,historico_incidencia_concello[[Fecha]:[Fecha]],Q$4)</f>
        <v>42</v>
      </c>
      <c r="R271" s="15">
        <f ca="1">SUMIFS(historico_incidencia_concello[[Ajuste]:[Ajuste]],historico_incidencia_concello[[NOME]:[NOME]],$B271,historico_incidencia_concello[[Fecha]:[Fecha]],R$4)</f>
        <v>42</v>
      </c>
      <c r="S271" s="15">
        <f ca="1">SUMIFS(historico_incidencia_concello[[Ajuste]:[Ajuste]],historico_incidencia_concello[[NOME]:[NOME]],$B271,historico_incidencia_concello[[Fecha]:[Fecha]],S$4)</f>
        <v>41</v>
      </c>
      <c r="T271" s="15">
        <f ca="1">SUMIFS(historico_incidencia_concello[[Ajuste]:[Ajuste]],historico_incidencia_concello[[NOME]:[NOME]],$B271,historico_incidencia_concello[[Fecha]:[Fecha]],T$4)</f>
        <v>38</v>
      </c>
      <c r="U271" s="15">
        <f ca="1">SUMIFS(historico_incidencia_concello[[Ajuste]:[Ajuste]],historico_incidencia_concello[[NOME]:[NOME]],$B271,historico_incidencia_concello[[Fecha]:[Fecha]],U$4)</f>
        <v>38</v>
      </c>
      <c r="V271" s="47">
        <f t="shared" ca="1" si="14"/>
        <v>0</v>
      </c>
      <c r="W271" s="28">
        <f t="shared" ca="1" si="15"/>
        <v>0.88079470198675491</v>
      </c>
    </row>
    <row r="272" spans="1:23" x14ac:dyDescent="0.3">
      <c r="A272" s="11">
        <f>MATCH(B272,DatosConcello!C:C,0)</f>
        <v>73</v>
      </c>
      <c r="B272" s="11" t="s">
        <v>82</v>
      </c>
      <c r="C272" s="12" t="s">
        <v>448</v>
      </c>
      <c r="D272" s="12" t="s">
        <v>449</v>
      </c>
      <c r="E272" s="13">
        <v>4512</v>
      </c>
      <c r="F272" s="21">
        <f t="shared" ca="1" si="13"/>
        <v>96</v>
      </c>
      <c r="G272" s="15">
        <f ca="1">SUMIFS(historico_incidencia_concello[[Ajuste]:[Ajuste]],historico_incidencia_concello[[NOME]:[NOME]],$B272,historico_incidencia_concello[[Fecha]:[Fecha]],G$4)</f>
        <v>22</v>
      </c>
      <c r="H272" s="15">
        <f ca="1">SUMIFS(historico_incidencia_concello[[Ajuste]:[Ajuste]],historico_incidencia_concello[[NOME]:[NOME]],$B272,historico_incidencia_concello[[Fecha]:[Fecha]],H$4)</f>
        <v>19</v>
      </c>
      <c r="I272" s="15">
        <f ca="1">SUMIFS(historico_incidencia_concello[[Ajuste]:[Ajuste]],historico_incidencia_concello[[NOME]:[NOME]],$B272,historico_incidencia_concello[[Fecha]:[Fecha]],I$4)</f>
        <v>14</v>
      </c>
      <c r="J272" s="15">
        <f ca="1">SUMIFS(historico_incidencia_concello[[Ajuste]:[Ajuste]],historico_incidencia_concello[[NOME]:[NOME]],$B272,historico_incidencia_concello[[Fecha]:[Fecha]],J$4)</f>
        <v>13</v>
      </c>
      <c r="K272" s="15">
        <f ca="1">SUMIFS(historico_incidencia_concello[[Ajuste]:[Ajuste]],historico_incidencia_concello[[NOME]:[NOME]],$B272,historico_incidencia_concello[[Fecha]:[Fecha]],K$4)</f>
        <v>12</v>
      </c>
      <c r="L272" s="15">
        <f ca="1">SUMIFS(historico_incidencia_concello[[Ajuste]:[Ajuste]],historico_incidencia_concello[[NOME]:[NOME]],$B272,historico_incidencia_concello[[Fecha]:[Fecha]],L$4)</f>
        <v>10</v>
      </c>
      <c r="M272" s="15">
        <f ca="1">SUMIFS(historico_incidencia_concello[[Ajuste]:[Ajuste]],historico_incidencia_concello[[NOME]:[NOME]],$B272,historico_incidencia_concello[[Fecha]:[Fecha]],M$4)</f>
        <v>5</v>
      </c>
      <c r="N272" s="15">
        <f ca="1">SUMIFS(historico_incidencia_concello[[Ajuste]:[Ajuste]],historico_incidencia_concello[[NOME]:[NOME]],$B272,historico_incidencia_concello[[Fecha]:[Fecha]],N$4)</f>
        <v>5</v>
      </c>
      <c r="O272" s="15">
        <f ca="1">SUMIFS(historico_incidencia_concello[[Ajuste]:[Ajuste]],historico_incidencia_concello[[NOME]:[NOME]],$B272,historico_incidencia_concello[[Fecha]:[Fecha]],O$4)</f>
        <v>5</v>
      </c>
      <c r="P272" s="15">
        <f ca="1">SUMIFS(historico_incidencia_concello[[Ajuste]:[Ajuste]],historico_incidencia_concello[[NOME]:[NOME]],$B272,historico_incidencia_concello[[Fecha]:[Fecha]],P$4)</f>
        <v>5</v>
      </c>
      <c r="Q272" s="15">
        <f ca="1">SUMIFS(historico_incidencia_concello[[Ajuste]:[Ajuste]],historico_incidencia_concello[[NOME]:[NOME]],$B272,historico_incidencia_concello[[Fecha]:[Fecha]],Q$4)</f>
        <v>5</v>
      </c>
      <c r="R272" s="15">
        <f ca="1">SUMIFS(historico_incidencia_concello[[Ajuste]:[Ajuste]],historico_incidencia_concello[[NOME]:[NOME]],$B272,historico_incidencia_concello[[Fecha]:[Fecha]],R$4)</f>
        <v>5</v>
      </c>
      <c r="S272" s="15">
        <f ca="1">SUMIFS(historico_incidencia_concello[[Ajuste]:[Ajuste]],historico_incidencia_concello[[NOME]:[NOME]],$B272,historico_incidencia_concello[[Fecha]:[Fecha]],S$4)</f>
        <v>5</v>
      </c>
      <c r="T272" s="15">
        <f ca="1">SUMIFS(historico_incidencia_concello[[Ajuste]:[Ajuste]],historico_incidencia_concello[[NOME]:[NOME]],$B272,historico_incidencia_concello[[Fecha]:[Fecha]],T$4)</f>
        <v>5</v>
      </c>
      <c r="U272" s="15">
        <f ca="1">SUMIFS(historico_incidencia_concello[[Ajuste]:[Ajuste]],historico_incidencia_concello[[NOME]:[NOME]],$B272,historico_incidencia_concello[[Fecha]:[Fecha]],U$4)</f>
        <v>5</v>
      </c>
      <c r="V272" s="47">
        <f t="shared" ca="1" si="14"/>
        <v>0</v>
      </c>
      <c r="W272" s="29">
        <f t="shared" ca="1" si="15"/>
        <v>1</v>
      </c>
    </row>
    <row r="273" spans="1:23" x14ac:dyDescent="0.3">
      <c r="A273" s="8">
        <f>MATCH(B273,DatosConcello!C:C,0)</f>
        <v>76</v>
      </c>
      <c r="B273" s="8" t="s">
        <v>85</v>
      </c>
      <c r="C273" s="9" t="s">
        <v>448</v>
      </c>
      <c r="D273" s="9" t="s">
        <v>449</v>
      </c>
      <c r="E273" s="10">
        <v>9426</v>
      </c>
      <c r="F273" s="21">
        <f t="shared" ca="1" si="13"/>
        <v>30</v>
      </c>
      <c r="G273" s="15">
        <f ca="1">SUMIFS(historico_incidencia_concello[[Ajuste]:[Ajuste]],historico_incidencia_concello[[NOME]:[NOME]],$B273,historico_incidencia_concello[[Fecha]:[Fecha]],G$4)</f>
        <v>31</v>
      </c>
      <c r="H273" s="15">
        <f ca="1">SUMIFS(historico_incidencia_concello[[Ajuste]:[Ajuste]],historico_incidencia_concello[[NOME]:[NOME]],$B273,historico_incidencia_concello[[Fecha]:[Fecha]],H$4)</f>
        <v>29</v>
      </c>
      <c r="I273" s="15">
        <f ca="1">SUMIFS(historico_incidencia_concello[[Ajuste]:[Ajuste]],historico_incidencia_concello[[NOME]:[NOME]],$B273,historico_incidencia_concello[[Fecha]:[Fecha]],I$4)</f>
        <v>30</v>
      </c>
      <c r="J273" s="15">
        <f ca="1">SUMIFS(historico_incidencia_concello[[Ajuste]:[Ajuste]],historico_incidencia_concello[[NOME]:[NOME]],$B273,historico_incidencia_concello[[Fecha]:[Fecha]],J$4)</f>
        <v>32</v>
      </c>
      <c r="K273" s="15">
        <f ca="1">SUMIFS(historico_incidencia_concello[[Ajuste]:[Ajuste]],historico_incidencia_concello[[NOME]:[NOME]],$B273,historico_incidencia_concello[[Fecha]:[Fecha]],K$4)</f>
        <v>35</v>
      </c>
      <c r="L273" s="15">
        <f ca="1">SUMIFS(historico_incidencia_concello[[Ajuste]:[Ajuste]],historico_incidencia_concello[[NOME]:[NOME]],$B273,historico_incidencia_concello[[Fecha]:[Fecha]],L$4)</f>
        <v>33</v>
      </c>
      <c r="M273" s="15">
        <f ca="1">SUMIFS(historico_incidencia_concello[[Ajuste]:[Ajuste]],historico_incidencia_concello[[NOME]:[NOME]],$B273,historico_incidencia_concello[[Fecha]:[Fecha]],M$4)</f>
        <v>35</v>
      </c>
      <c r="N273" s="15">
        <f ca="1">SUMIFS(historico_incidencia_concello[[Ajuste]:[Ajuste]],historico_incidencia_concello[[NOME]:[NOME]],$B273,historico_incidencia_concello[[Fecha]:[Fecha]],N$4)</f>
        <v>34</v>
      </c>
      <c r="O273" s="15">
        <f ca="1">SUMIFS(historico_incidencia_concello[[Ajuste]:[Ajuste]],historico_incidencia_concello[[NOME]:[NOME]],$B273,historico_incidencia_concello[[Fecha]:[Fecha]],O$4)</f>
        <v>34</v>
      </c>
      <c r="P273" s="15">
        <f ca="1">SUMIFS(historico_incidencia_concello[[Ajuste]:[Ajuste]],historico_incidencia_concello[[NOME]:[NOME]],$B273,historico_incidencia_concello[[Fecha]:[Fecha]],P$4)</f>
        <v>38</v>
      </c>
      <c r="Q273" s="15">
        <f ca="1">SUMIFS(historico_incidencia_concello[[Ajuste]:[Ajuste]],historico_incidencia_concello[[NOME]:[NOME]],$B273,historico_incidencia_concello[[Fecha]:[Fecha]],Q$4)</f>
        <v>35</v>
      </c>
      <c r="R273" s="15">
        <f ca="1">SUMIFS(historico_incidencia_concello[[Ajuste]:[Ajuste]],historico_incidencia_concello[[NOME]:[NOME]],$B273,historico_incidencia_concello[[Fecha]:[Fecha]],R$4)</f>
        <v>36</v>
      </c>
      <c r="S273" s="15">
        <f ca="1">SUMIFS(historico_incidencia_concello[[Ajuste]:[Ajuste]],historico_incidencia_concello[[NOME]:[NOME]],$B273,historico_incidencia_concello[[Fecha]:[Fecha]],S$4)</f>
        <v>38</v>
      </c>
      <c r="T273" s="15">
        <f ca="1">SUMIFS(historico_incidencia_concello[[Ajuste]:[Ajuste]],historico_incidencia_concello[[NOME]:[NOME]],$B273,historico_incidencia_concello[[Fecha]:[Fecha]],T$4)</f>
        <v>34</v>
      </c>
      <c r="U273" s="15">
        <f ca="1">SUMIFS(historico_incidencia_concello[[Ajuste]:[Ajuste]],historico_incidencia_concello[[NOME]:[NOME]],$B273,historico_incidencia_concello[[Fecha]:[Fecha]],U$4)</f>
        <v>35</v>
      </c>
      <c r="V273" s="47">
        <f t="shared" ca="1" si="14"/>
        <v>2.9411764705882353E-2</v>
      </c>
      <c r="W273" s="28">
        <f t="shared" ca="1" si="15"/>
        <v>0.98</v>
      </c>
    </row>
    <row r="274" spans="1:23" x14ac:dyDescent="0.3">
      <c r="A274" s="11">
        <f>MATCH(B274,DatosConcello!C:C,0)</f>
        <v>77</v>
      </c>
      <c r="B274" s="11" t="s">
        <v>86</v>
      </c>
      <c r="C274" s="12" t="s">
        <v>448</v>
      </c>
      <c r="D274" s="12" t="s">
        <v>449</v>
      </c>
      <c r="E274" s="13">
        <v>97260</v>
      </c>
      <c r="F274" s="21">
        <f t="shared" ca="1" si="13"/>
        <v>13</v>
      </c>
      <c r="G274" s="15">
        <f ca="1">SUMIFS(historico_incidencia_concello[[Ajuste]:[Ajuste]],historico_incidencia_concello[[NOME]:[NOME]],$B274,historico_incidencia_concello[[Fecha]:[Fecha]],G$4)</f>
        <v>133</v>
      </c>
      <c r="H274" s="15">
        <f ca="1">SUMIFS(historico_incidencia_concello[[Ajuste]:[Ajuste]],historico_incidencia_concello[[NOME]:[NOME]],$B274,historico_incidencia_concello[[Fecha]:[Fecha]],H$4)</f>
        <v>126</v>
      </c>
      <c r="I274" s="15">
        <f ca="1">SUMIFS(historico_incidencia_concello[[Ajuste]:[Ajuste]],historico_incidencia_concello[[NOME]:[NOME]],$B274,historico_incidencia_concello[[Fecha]:[Fecha]],I$4)</f>
        <v>110</v>
      </c>
      <c r="J274" s="15">
        <f ca="1">SUMIFS(historico_incidencia_concello[[Ajuste]:[Ajuste]],historico_incidencia_concello[[NOME]:[NOME]],$B274,historico_incidencia_concello[[Fecha]:[Fecha]],J$4)</f>
        <v>108</v>
      </c>
      <c r="K274" s="15">
        <f ca="1">SUMIFS(historico_incidencia_concello[[Ajuste]:[Ajuste]],historico_incidencia_concello[[NOME]:[NOME]],$B274,historico_incidencia_concello[[Fecha]:[Fecha]],K$4)</f>
        <v>102</v>
      </c>
      <c r="L274" s="15">
        <f ca="1">SUMIFS(historico_incidencia_concello[[Ajuste]:[Ajuste]],historico_incidencia_concello[[NOME]:[NOME]],$B274,historico_incidencia_concello[[Fecha]:[Fecha]],L$4)</f>
        <v>103</v>
      </c>
      <c r="M274" s="15">
        <f ca="1">SUMIFS(historico_incidencia_concello[[Ajuste]:[Ajuste]],historico_incidencia_concello[[NOME]:[NOME]],$B274,historico_incidencia_concello[[Fecha]:[Fecha]],M$4)</f>
        <v>102</v>
      </c>
      <c r="N274" s="15">
        <f ca="1">SUMIFS(historico_incidencia_concello[[Ajuste]:[Ajuste]],historico_incidencia_concello[[NOME]:[NOME]],$B274,historico_incidencia_concello[[Fecha]:[Fecha]],N$4)</f>
        <v>99</v>
      </c>
      <c r="O274" s="15">
        <f ca="1">SUMIFS(historico_incidencia_concello[[Ajuste]:[Ajuste]],historico_incidencia_concello[[NOME]:[NOME]],$B274,historico_incidencia_concello[[Fecha]:[Fecha]],O$4)</f>
        <v>96</v>
      </c>
      <c r="P274" s="15">
        <f ca="1">SUMIFS(historico_incidencia_concello[[Ajuste]:[Ajuste]],historico_incidencia_concello[[NOME]:[NOME]],$B274,historico_incidencia_concello[[Fecha]:[Fecha]],P$4)</f>
        <v>85</v>
      </c>
      <c r="Q274" s="15">
        <f ca="1">SUMIFS(historico_incidencia_concello[[Ajuste]:[Ajuste]],historico_incidencia_concello[[NOME]:[NOME]],$B274,historico_incidencia_concello[[Fecha]:[Fecha]],Q$4)</f>
        <v>72</v>
      </c>
      <c r="R274" s="15">
        <f ca="1">SUMIFS(historico_incidencia_concello[[Ajuste]:[Ajuste]],historico_incidencia_concello[[NOME]:[NOME]],$B274,historico_incidencia_concello[[Fecha]:[Fecha]],R$4)</f>
        <v>73</v>
      </c>
      <c r="S274" s="15">
        <f ca="1">SUMIFS(historico_incidencia_concello[[Ajuste]:[Ajuste]],historico_incidencia_concello[[NOME]:[NOME]],$B274,historico_incidencia_concello[[Fecha]:[Fecha]],S$4)</f>
        <v>78</v>
      </c>
      <c r="T274" s="15">
        <f ca="1">SUMIFS(historico_incidencia_concello[[Ajuste]:[Ajuste]],historico_incidencia_concello[[NOME]:[NOME]],$B274,historico_incidencia_concello[[Fecha]:[Fecha]],T$4)</f>
        <v>78</v>
      </c>
      <c r="U274" s="15">
        <f ca="1">SUMIFS(historico_incidencia_concello[[Ajuste]:[Ajuste]],historico_incidencia_concello[[NOME]:[NOME]],$B274,historico_incidencia_concello[[Fecha]:[Fecha]],U$4)</f>
        <v>83</v>
      </c>
      <c r="V274" s="47">
        <f t="shared" ca="1" si="14"/>
        <v>6.4102564102564097E-2</v>
      </c>
      <c r="W274" s="29">
        <f t="shared" ca="1" si="15"/>
        <v>1.0283185840707965</v>
      </c>
    </row>
    <row r="275" spans="1:23" x14ac:dyDescent="0.3">
      <c r="A275" s="8">
        <f>MATCH(B275,DatosConcello!C:C,0)</f>
        <v>78</v>
      </c>
      <c r="B275" s="8" t="s">
        <v>87</v>
      </c>
      <c r="C275" s="9" t="s">
        <v>448</v>
      </c>
      <c r="D275" s="9" t="s">
        <v>449</v>
      </c>
      <c r="E275" s="10">
        <v>1584</v>
      </c>
      <c r="F275" s="21">
        <f t="shared" ca="1" si="13"/>
        <v>227</v>
      </c>
      <c r="G275" s="15">
        <f ca="1">SUMIFS(historico_incidencia_concello[[Ajuste]:[Ajuste]],historico_incidencia_concello[[NOME]:[NOME]],$B275,historico_incidencia_concello[[Fecha]:[Fecha]],G$4)</f>
        <v>5</v>
      </c>
      <c r="H275" s="15">
        <f ca="1">SUMIFS(historico_incidencia_concello[[Ajuste]:[Ajuste]],historico_incidencia_concello[[NOME]:[NOME]],$B275,historico_incidencia_concello[[Fecha]:[Fecha]],H$4)</f>
        <v>5</v>
      </c>
      <c r="I275" s="15">
        <f ca="1">SUMIFS(historico_incidencia_concello[[Ajuste]:[Ajuste]],historico_incidencia_concello[[NOME]:[NOME]],$B275,historico_incidencia_concello[[Fecha]:[Fecha]],I$4)</f>
        <v>5</v>
      </c>
      <c r="J275" s="15">
        <f ca="1">SUMIFS(historico_incidencia_concello[[Ajuste]:[Ajuste]],historico_incidencia_concello[[NOME]:[NOME]],$B275,historico_incidencia_concello[[Fecha]:[Fecha]],J$4)</f>
        <v>5</v>
      </c>
      <c r="K275" s="15">
        <f ca="1">SUMIFS(historico_incidencia_concello[[Ajuste]:[Ajuste]],historico_incidencia_concello[[NOME]:[NOME]],$B275,historico_incidencia_concello[[Fecha]:[Fecha]],K$4)</f>
        <v>5</v>
      </c>
      <c r="L275" s="15">
        <f ca="1">SUMIFS(historico_incidencia_concello[[Ajuste]:[Ajuste]],historico_incidencia_concello[[NOME]:[NOME]],$B275,historico_incidencia_concello[[Fecha]:[Fecha]],L$4)</f>
        <v>5</v>
      </c>
      <c r="M275" s="15">
        <f ca="1">SUMIFS(historico_incidencia_concello[[Ajuste]:[Ajuste]],historico_incidencia_concello[[NOME]:[NOME]],$B275,historico_incidencia_concello[[Fecha]:[Fecha]],M$4)</f>
        <v>5</v>
      </c>
      <c r="N275" s="15">
        <f ca="1">SUMIFS(historico_incidencia_concello[[Ajuste]:[Ajuste]],historico_incidencia_concello[[NOME]:[NOME]],$B275,historico_incidencia_concello[[Fecha]:[Fecha]],N$4)</f>
        <v>5</v>
      </c>
      <c r="O275" s="15">
        <f ca="1">SUMIFS(historico_incidencia_concello[[Ajuste]:[Ajuste]],historico_incidencia_concello[[NOME]:[NOME]],$B275,historico_incidencia_concello[[Fecha]:[Fecha]],O$4)</f>
        <v>5</v>
      </c>
      <c r="P275" s="15">
        <f ca="1">SUMIFS(historico_incidencia_concello[[Ajuste]:[Ajuste]],historico_incidencia_concello[[NOME]:[NOME]],$B275,historico_incidencia_concello[[Fecha]:[Fecha]],P$4)</f>
        <v>5</v>
      </c>
      <c r="Q275" s="15">
        <f ca="1">SUMIFS(historico_incidencia_concello[[Ajuste]:[Ajuste]],historico_incidencia_concello[[NOME]:[NOME]],$B275,historico_incidencia_concello[[Fecha]:[Fecha]],Q$4)</f>
        <v>5</v>
      </c>
      <c r="R275" s="15">
        <f ca="1">SUMIFS(historico_incidencia_concello[[Ajuste]:[Ajuste]],historico_incidencia_concello[[NOME]:[NOME]],$B275,historico_incidencia_concello[[Fecha]:[Fecha]],R$4)</f>
        <v>5</v>
      </c>
      <c r="S275" s="15">
        <f ca="1">SUMIFS(historico_incidencia_concello[[Ajuste]:[Ajuste]],historico_incidencia_concello[[NOME]:[NOME]],$B275,historico_incidencia_concello[[Fecha]:[Fecha]],S$4)</f>
        <v>0</v>
      </c>
      <c r="T275" s="15">
        <f ca="1">SUMIFS(historico_incidencia_concello[[Ajuste]:[Ajuste]],historico_incidencia_concello[[NOME]:[NOME]],$B275,historico_incidencia_concello[[Fecha]:[Fecha]],T$4)</f>
        <v>0</v>
      </c>
      <c r="U275" s="15">
        <f ca="1">SUMIFS(historico_incidencia_concello[[Ajuste]:[Ajuste]],historico_incidencia_concello[[NOME]:[NOME]],$B275,historico_incidencia_concello[[Fecha]:[Fecha]],U$4)</f>
        <v>0</v>
      </c>
      <c r="V275" s="47">
        <f t="shared" ca="1" si="14"/>
        <v>0</v>
      </c>
      <c r="W275" s="28">
        <f t="shared" ca="1" si="15"/>
        <v>0</v>
      </c>
    </row>
    <row r="276" spans="1:23" x14ac:dyDescent="0.3">
      <c r="A276" s="11">
        <f>MATCH(B276,DatosConcello!C:C,0)</f>
        <v>81</v>
      </c>
      <c r="B276" s="11" t="s">
        <v>90</v>
      </c>
      <c r="C276" s="12" t="s">
        <v>448</v>
      </c>
      <c r="D276" s="12" t="s">
        <v>449</v>
      </c>
      <c r="E276" s="13">
        <v>18579</v>
      </c>
      <c r="F276" s="21">
        <f t="shared" ca="1" si="13"/>
        <v>96</v>
      </c>
      <c r="G276" s="15">
        <f ca="1">SUMIFS(historico_incidencia_concello[[Ajuste]:[Ajuste]],historico_incidencia_concello[[NOME]:[NOME]],$B276,historico_incidencia_concello[[Fecha]:[Fecha]],G$4)</f>
        <v>22</v>
      </c>
      <c r="H276" s="15">
        <f ca="1">SUMIFS(historico_incidencia_concello[[Ajuste]:[Ajuste]],historico_incidencia_concello[[NOME]:[NOME]],$B276,historico_incidencia_concello[[Fecha]:[Fecha]],H$4)</f>
        <v>22</v>
      </c>
      <c r="I276" s="15">
        <f ca="1">SUMIFS(historico_incidencia_concello[[Ajuste]:[Ajuste]],historico_incidencia_concello[[NOME]:[NOME]],$B276,historico_incidencia_concello[[Fecha]:[Fecha]],I$4)</f>
        <v>21</v>
      </c>
      <c r="J276" s="15">
        <f ca="1">SUMIFS(historico_incidencia_concello[[Ajuste]:[Ajuste]],historico_incidencia_concello[[NOME]:[NOME]],$B276,historico_incidencia_concello[[Fecha]:[Fecha]],J$4)</f>
        <v>23</v>
      </c>
      <c r="K276" s="15">
        <f ca="1">SUMIFS(historico_incidencia_concello[[Ajuste]:[Ajuste]],historico_incidencia_concello[[NOME]:[NOME]],$B276,historico_incidencia_concello[[Fecha]:[Fecha]],K$4)</f>
        <v>23</v>
      </c>
      <c r="L276" s="15">
        <f ca="1">SUMIFS(historico_incidencia_concello[[Ajuste]:[Ajuste]],historico_incidencia_concello[[NOME]:[NOME]],$B276,historico_incidencia_concello[[Fecha]:[Fecha]],L$4)</f>
        <v>22</v>
      </c>
      <c r="M276" s="15">
        <f ca="1">SUMIFS(historico_incidencia_concello[[Ajuste]:[Ajuste]],historico_incidencia_concello[[NOME]:[NOME]],$B276,historico_incidencia_concello[[Fecha]:[Fecha]],M$4)</f>
        <v>20</v>
      </c>
      <c r="N276" s="15">
        <f ca="1">SUMIFS(historico_incidencia_concello[[Ajuste]:[Ajuste]],historico_incidencia_concello[[NOME]:[NOME]],$B276,historico_incidencia_concello[[Fecha]:[Fecha]],N$4)</f>
        <v>18</v>
      </c>
      <c r="O276" s="15">
        <f ca="1">SUMIFS(historico_incidencia_concello[[Ajuste]:[Ajuste]],historico_incidencia_concello[[NOME]:[NOME]],$B276,historico_incidencia_concello[[Fecha]:[Fecha]],O$4)</f>
        <v>16</v>
      </c>
      <c r="P276" s="15">
        <f ca="1">SUMIFS(historico_incidencia_concello[[Ajuste]:[Ajuste]],historico_incidencia_concello[[NOME]:[NOME]],$B276,historico_incidencia_concello[[Fecha]:[Fecha]],P$4)</f>
        <v>15</v>
      </c>
      <c r="Q276" s="15">
        <f ca="1">SUMIFS(historico_incidencia_concello[[Ajuste]:[Ajuste]],historico_incidencia_concello[[NOME]:[NOME]],$B276,historico_incidencia_concello[[Fecha]:[Fecha]],Q$4)</f>
        <v>11</v>
      </c>
      <c r="R276" s="15">
        <f ca="1">SUMIFS(historico_incidencia_concello[[Ajuste]:[Ajuste]],historico_incidencia_concello[[NOME]:[NOME]],$B276,historico_incidencia_concello[[Fecha]:[Fecha]],R$4)</f>
        <v>10</v>
      </c>
      <c r="S276" s="15">
        <f ca="1">SUMIFS(historico_incidencia_concello[[Ajuste]:[Ajuste]],historico_incidencia_concello[[NOME]:[NOME]],$B276,historico_incidencia_concello[[Fecha]:[Fecha]],S$4)</f>
        <v>5</v>
      </c>
      <c r="T276" s="15">
        <f ca="1">SUMIFS(historico_incidencia_concello[[Ajuste]:[Ajuste]],historico_incidencia_concello[[NOME]:[NOME]],$B276,historico_incidencia_concello[[Fecha]:[Fecha]],T$4)</f>
        <v>5</v>
      </c>
      <c r="U276" s="15">
        <f ca="1">SUMIFS(historico_incidencia_concello[[Ajuste]:[Ajuste]],historico_incidencia_concello[[NOME]:[NOME]],$B276,historico_incidencia_concello[[Fecha]:[Fecha]],U$4)</f>
        <v>5</v>
      </c>
      <c r="V276" s="47">
        <f t="shared" ca="1" si="14"/>
        <v>0</v>
      </c>
      <c r="W276" s="29">
        <f t="shared" ca="1" si="15"/>
        <v>0.5223880597014926</v>
      </c>
    </row>
    <row r="277" spans="1:23" x14ac:dyDescent="0.3">
      <c r="A277" s="8">
        <f>MATCH(B277,DatosConcello!C:C,0)</f>
        <v>82</v>
      </c>
      <c r="B277" s="8" t="s">
        <v>91</v>
      </c>
      <c r="C277" s="9" t="s">
        <v>448</v>
      </c>
      <c r="D277" s="9" t="s">
        <v>449</v>
      </c>
      <c r="E277" s="10">
        <v>1124</v>
      </c>
      <c r="F277" s="21">
        <f t="shared" ca="1" si="13"/>
        <v>227</v>
      </c>
      <c r="G277" s="15">
        <f ca="1">SUMIFS(historico_incidencia_concello[[Ajuste]:[Ajuste]],historico_incidencia_concello[[NOME]:[NOME]],$B277,historico_incidencia_concello[[Fecha]:[Fecha]],G$4)</f>
        <v>0</v>
      </c>
      <c r="H277" s="15">
        <f ca="1">SUMIFS(historico_incidencia_concello[[Ajuste]:[Ajuste]],historico_incidencia_concello[[NOME]:[NOME]],$B277,historico_incidencia_concello[[Fecha]:[Fecha]],H$4)</f>
        <v>0</v>
      </c>
      <c r="I277" s="15">
        <f ca="1">SUMIFS(historico_incidencia_concello[[Ajuste]:[Ajuste]],historico_incidencia_concello[[NOME]:[NOME]],$B277,historico_incidencia_concello[[Fecha]:[Fecha]],I$4)</f>
        <v>0</v>
      </c>
      <c r="J277" s="15">
        <f ca="1">SUMIFS(historico_incidencia_concello[[Ajuste]:[Ajuste]],historico_incidencia_concello[[NOME]:[NOME]],$B277,historico_incidencia_concello[[Fecha]:[Fecha]],J$4)</f>
        <v>0</v>
      </c>
      <c r="K277" s="15">
        <f ca="1">SUMIFS(historico_incidencia_concello[[Ajuste]:[Ajuste]],historico_incidencia_concello[[NOME]:[NOME]],$B277,historico_incidencia_concello[[Fecha]:[Fecha]],K$4)</f>
        <v>0</v>
      </c>
      <c r="L277" s="15">
        <f ca="1">SUMIFS(historico_incidencia_concello[[Ajuste]:[Ajuste]],historico_incidencia_concello[[NOME]:[NOME]],$B277,historico_incidencia_concello[[Fecha]:[Fecha]],L$4)</f>
        <v>0</v>
      </c>
      <c r="M277" s="15">
        <f ca="1">SUMIFS(historico_incidencia_concello[[Ajuste]:[Ajuste]],historico_incidencia_concello[[NOME]:[NOME]],$B277,historico_incidencia_concello[[Fecha]:[Fecha]],M$4)</f>
        <v>0</v>
      </c>
      <c r="N277" s="15">
        <f ca="1">SUMIFS(historico_incidencia_concello[[Ajuste]:[Ajuste]],historico_incidencia_concello[[NOME]:[NOME]],$B277,historico_incidencia_concello[[Fecha]:[Fecha]],N$4)</f>
        <v>0</v>
      </c>
      <c r="O277" s="15">
        <f ca="1">SUMIFS(historico_incidencia_concello[[Ajuste]:[Ajuste]],historico_incidencia_concello[[NOME]:[NOME]],$B277,historico_incidencia_concello[[Fecha]:[Fecha]],O$4)</f>
        <v>0</v>
      </c>
      <c r="P277" s="15">
        <f ca="1">SUMIFS(historico_incidencia_concello[[Ajuste]:[Ajuste]],historico_incidencia_concello[[NOME]:[NOME]],$B277,historico_incidencia_concello[[Fecha]:[Fecha]],P$4)</f>
        <v>0</v>
      </c>
      <c r="Q277" s="15">
        <f ca="1">SUMIFS(historico_incidencia_concello[[Ajuste]:[Ajuste]],historico_incidencia_concello[[NOME]:[NOME]],$B277,historico_incidencia_concello[[Fecha]:[Fecha]],Q$4)</f>
        <v>0</v>
      </c>
      <c r="R277" s="15">
        <f ca="1">SUMIFS(historico_incidencia_concello[[Ajuste]:[Ajuste]],historico_incidencia_concello[[NOME]:[NOME]],$B277,historico_incidencia_concello[[Fecha]:[Fecha]],R$4)</f>
        <v>0</v>
      </c>
      <c r="S277" s="15">
        <f ca="1">SUMIFS(historico_incidencia_concello[[Ajuste]:[Ajuste]],historico_incidencia_concello[[NOME]:[NOME]],$B277,historico_incidencia_concello[[Fecha]:[Fecha]],S$4)</f>
        <v>0</v>
      </c>
      <c r="T277" s="15">
        <f ca="1">SUMIFS(historico_incidencia_concello[[Ajuste]:[Ajuste]],historico_incidencia_concello[[NOME]:[NOME]],$B277,historico_incidencia_concello[[Fecha]:[Fecha]],T$4)</f>
        <v>0</v>
      </c>
      <c r="U277" s="15">
        <f ca="1">SUMIFS(historico_incidencia_concello[[Ajuste]:[Ajuste]],historico_incidencia_concello[[NOME]:[NOME]],$B277,historico_incidencia_concello[[Fecha]:[Fecha]],U$4)</f>
        <v>0</v>
      </c>
      <c r="V277" s="47">
        <f t="shared" ca="1" si="14"/>
        <v>0</v>
      </c>
      <c r="W277" s="28">
        <f t="shared" ca="1" si="15"/>
        <v>0</v>
      </c>
    </row>
    <row r="278" spans="1:23" x14ac:dyDescent="0.3">
      <c r="A278" s="11">
        <f>MATCH(B278,DatosConcello!C:C,0)</f>
        <v>83</v>
      </c>
      <c r="B278" s="11" t="s">
        <v>92</v>
      </c>
      <c r="C278" s="12" t="s">
        <v>448</v>
      </c>
      <c r="D278" s="12" t="s">
        <v>449</v>
      </c>
      <c r="E278" s="13">
        <v>3299</v>
      </c>
      <c r="F278" s="21">
        <f t="shared" ca="1" si="13"/>
        <v>96</v>
      </c>
      <c r="G278" s="15">
        <f ca="1">SUMIFS(historico_incidencia_concello[[Ajuste]:[Ajuste]],historico_incidencia_concello[[NOME]:[NOME]],$B278,historico_incidencia_concello[[Fecha]:[Fecha]],G$4)</f>
        <v>11</v>
      </c>
      <c r="H278" s="15">
        <f ca="1">SUMIFS(historico_incidencia_concello[[Ajuste]:[Ajuste]],historico_incidencia_concello[[NOME]:[NOME]],$B278,historico_incidencia_concello[[Fecha]:[Fecha]],H$4)</f>
        <v>11</v>
      </c>
      <c r="I278" s="15">
        <f ca="1">SUMIFS(historico_incidencia_concello[[Ajuste]:[Ajuste]],historico_incidencia_concello[[NOME]:[NOME]],$B278,historico_incidencia_concello[[Fecha]:[Fecha]],I$4)</f>
        <v>13</v>
      </c>
      <c r="J278" s="15">
        <f ca="1">SUMIFS(historico_incidencia_concello[[Ajuste]:[Ajuste]],historico_incidencia_concello[[NOME]:[NOME]],$B278,historico_incidencia_concello[[Fecha]:[Fecha]],J$4)</f>
        <v>13</v>
      </c>
      <c r="K278" s="15">
        <f ca="1">SUMIFS(historico_incidencia_concello[[Ajuste]:[Ajuste]],historico_incidencia_concello[[NOME]:[NOME]],$B278,historico_incidencia_concello[[Fecha]:[Fecha]],K$4)</f>
        <v>14</v>
      </c>
      <c r="L278" s="15">
        <f ca="1">SUMIFS(historico_incidencia_concello[[Ajuste]:[Ajuste]],historico_incidencia_concello[[NOME]:[NOME]],$B278,historico_incidencia_concello[[Fecha]:[Fecha]],L$4)</f>
        <v>14</v>
      </c>
      <c r="M278" s="15">
        <f ca="1">SUMIFS(historico_incidencia_concello[[Ajuste]:[Ajuste]],historico_incidencia_concello[[NOME]:[NOME]],$B278,historico_incidencia_concello[[Fecha]:[Fecha]],M$4)</f>
        <v>15</v>
      </c>
      <c r="N278" s="15">
        <f ca="1">SUMIFS(historico_incidencia_concello[[Ajuste]:[Ajuste]],historico_incidencia_concello[[NOME]:[NOME]],$B278,historico_incidencia_concello[[Fecha]:[Fecha]],N$4)</f>
        <v>15</v>
      </c>
      <c r="O278" s="15">
        <f ca="1">SUMIFS(historico_incidencia_concello[[Ajuste]:[Ajuste]],historico_incidencia_concello[[NOME]:[NOME]],$B278,historico_incidencia_concello[[Fecha]:[Fecha]],O$4)</f>
        <v>13</v>
      </c>
      <c r="P278" s="15">
        <f ca="1">SUMIFS(historico_incidencia_concello[[Ajuste]:[Ajuste]],historico_incidencia_concello[[NOME]:[NOME]],$B278,historico_incidencia_concello[[Fecha]:[Fecha]],P$4)</f>
        <v>15</v>
      </c>
      <c r="Q278" s="15">
        <f ca="1">SUMIFS(historico_incidencia_concello[[Ajuste]:[Ajuste]],historico_incidencia_concello[[NOME]:[NOME]],$B278,historico_incidencia_concello[[Fecha]:[Fecha]],Q$4)</f>
        <v>13</v>
      </c>
      <c r="R278" s="15">
        <f ca="1">SUMIFS(historico_incidencia_concello[[Ajuste]:[Ajuste]],historico_incidencia_concello[[NOME]:[NOME]],$B278,historico_incidencia_concello[[Fecha]:[Fecha]],R$4)</f>
        <v>11</v>
      </c>
      <c r="S278" s="15">
        <f ca="1">SUMIFS(historico_incidencia_concello[[Ajuste]:[Ajuste]],historico_incidencia_concello[[NOME]:[NOME]],$B278,historico_incidencia_concello[[Fecha]:[Fecha]],S$4)</f>
        <v>11</v>
      </c>
      <c r="T278" s="15">
        <f ca="1">SUMIFS(historico_incidencia_concello[[Ajuste]:[Ajuste]],historico_incidencia_concello[[NOME]:[NOME]],$B278,historico_incidencia_concello[[Fecha]:[Fecha]],T$4)</f>
        <v>5</v>
      </c>
      <c r="U278" s="15">
        <f ca="1">SUMIFS(historico_incidencia_concello[[Ajuste]:[Ajuste]],historico_incidencia_concello[[NOME]:[NOME]],$B278,historico_incidencia_concello[[Fecha]:[Fecha]],U$4)</f>
        <v>5</v>
      </c>
      <c r="V278" s="47">
        <f t="shared" ca="1" si="14"/>
        <v>0</v>
      </c>
      <c r="W278" s="29">
        <f t="shared" ca="1" si="15"/>
        <v>0.47945205479452052</v>
      </c>
    </row>
    <row r="279" spans="1:23" x14ac:dyDescent="0.3">
      <c r="A279" s="8">
        <f>MATCH(B279,DatosConcello!C:C,0)</f>
        <v>84</v>
      </c>
      <c r="B279" s="8" t="s">
        <v>93</v>
      </c>
      <c r="C279" s="9" t="s">
        <v>448</v>
      </c>
      <c r="D279" s="9" t="s">
        <v>449</v>
      </c>
      <c r="E279" s="10">
        <v>3574</v>
      </c>
      <c r="F279" s="21">
        <f t="shared" ca="1" si="13"/>
        <v>96</v>
      </c>
      <c r="G279" s="15">
        <f ca="1">SUMIFS(historico_incidencia_concello[[Ajuste]:[Ajuste]],historico_incidencia_concello[[NOME]:[NOME]],$B279,historico_incidencia_concello[[Fecha]:[Fecha]],G$4)</f>
        <v>0</v>
      </c>
      <c r="H279" s="15">
        <f ca="1">SUMIFS(historico_incidencia_concello[[Ajuste]:[Ajuste]],historico_incidencia_concello[[NOME]:[NOME]],$B279,historico_incidencia_concello[[Fecha]:[Fecha]],H$4)</f>
        <v>0</v>
      </c>
      <c r="I279" s="15">
        <f ca="1">SUMIFS(historico_incidencia_concello[[Ajuste]:[Ajuste]],historico_incidencia_concello[[NOME]:[NOME]],$B279,historico_incidencia_concello[[Fecha]:[Fecha]],I$4)</f>
        <v>0</v>
      </c>
      <c r="J279" s="15">
        <f ca="1">SUMIFS(historico_incidencia_concello[[Ajuste]:[Ajuste]],historico_incidencia_concello[[NOME]:[NOME]],$B279,historico_incidencia_concello[[Fecha]:[Fecha]],J$4)</f>
        <v>0</v>
      </c>
      <c r="K279" s="15">
        <f ca="1">SUMIFS(historico_incidencia_concello[[Ajuste]:[Ajuste]],historico_incidencia_concello[[NOME]:[NOME]],$B279,historico_incidencia_concello[[Fecha]:[Fecha]],K$4)</f>
        <v>0</v>
      </c>
      <c r="L279" s="15">
        <f ca="1">SUMIFS(historico_incidencia_concello[[Ajuste]:[Ajuste]],historico_incidencia_concello[[NOME]:[NOME]],$B279,historico_incidencia_concello[[Fecha]:[Fecha]],L$4)</f>
        <v>0</v>
      </c>
      <c r="M279" s="15">
        <f ca="1">SUMIFS(historico_incidencia_concello[[Ajuste]:[Ajuste]],historico_incidencia_concello[[NOME]:[NOME]],$B279,historico_incidencia_concello[[Fecha]:[Fecha]],M$4)</f>
        <v>0</v>
      </c>
      <c r="N279" s="15">
        <f ca="1">SUMIFS(historico_incidencia_concello[[Ajuste]:[Ajuste]],historico_incidencia_concello[[NOME]:[NOME]],$B279,historico_incidencia_concello[[Fecha]:[Fecha]],N$4)</f>
        <v>5</v>
      </c>
      <c r="O279" s="15">
        <f ca="1">SUMIFS(historico_incidencia_concello[[Ajuste]:[Ajuste]],historico_incidencia_concello[[NOME]:[NOME]],$B279,historico_incidencia_concello[[Fecha]:[Fecha]],O$4)</f>
        <v>5</v>
      </c>
      <c r="P279" s="15">
        <f ca="1">SUMIFS(historico_incidencia_concello[[Ajuste]:[Ajuste]],historico_incidencia_concello[[NOME]:[NOME]],$B279,historico_incidencia_concello[[Fecha]:[Fecha]],P$4)</f>
        <v>5</v>
      </c>
      <c r="Q279" s="15">
        <f ca="1">SUMIFS(historico_incidencia_concello[[Ajuste]:[Ajuste]],historico_incidencia_concello[[NOME]:[NOME]],$B279,historico_incidencia_concello[[Fecha]:[Fecha]],Q$4)</f>
        <v>5</v>
      </c>
      <c r="R279" s="15">
        <f ca="1">SUMIFS(historico_incidencia_concello[[Ajuste]:[Ajuste]],historico_incidencia_concello[[NOME]:[NOME]],$B279,historico_incidencia_concello[[Fecha]:[Fecha]],R$4)</f>
        <v>5</v>
      </c>
      <c r="S279" s="15">
        <f ca="1">SUMIFS(historico_incidencia_concello[[Ajuste]:[Ajuste]],historico_incidencia_concello[[NOME]:[NOME]],$B279,historico_incidencia_concello[[Fecha]:[Fecha]],S$4)</f>
        <v>5</v>
      </c>
      <c r="T279" s="15">
        <f ca="1">SUMIFS(historico_incidencia_concello[[Ajuste]:[Ajuste]],historico_incidencia_concello[[NOME]:[NOME]],$B279,historico_incidencia_concello[[Fecha]:[Fecha]],T$4)</f>
        <v>5</v>
      </c>
      <c r="U279" s="15">
        <f ca="1">SUMIFS(historico_incidencia_concello[[Ajuste]:[Ajuste]],historico_incidencia_concello[[NOME]:[NOME]],$B279,historico_incidencia_concello[[Fecha]:[Fecha]],U$4)</f>
        <v>5</v>
      </c>
      <c r="V279" s="47">
        <f t="shared" ca="1" si="14"/>
        <v>0</v>
      </c>
      <c r="W279" s="28">
        <f t="shared" ca="1" si="15"/>
        <v>1</v>
      </c>
    </row>
    <row r="280" spans="1:23" x14ac:dyDescent="0.3">
      <c r="A280" s="11">
        <f>MATCH(B280,DatosConcello!C:C,0)</f>
        <v>85</v>
      </c>
      <c r="B280" s="11" t="s">
        <v>94</v>
      </c>
      <c r="C280" s="12" t="s">
        <v>448</v>
      </c>
      <c r="D280" s="12" t="s">
        <v>449</v>
      </c>
      <c r="E280" s="13">
        <v>3113</v>
      </c>
      <c r="F280" s="21">
        <f t="shared" ca="1" si="13"/>
        <v>227</v>
      </c>
      <c r="G280" s="15">
        <f ca="1">SUMIFS(historico_incidencia_concello[[Ajuste]:[Ajuste]],historico_incidencia_concello[[NOME]:[NOME]],$B280,historico_incidencia_concello[[Fecha]:[Fecha]],G$4)</f>
        <v>5</v>
      </c>
      <c r="H280" s="15">
        <f ca="1">SUMIFS(historico_incidencia_concello[[Ajuste]:[Ajuste]],historico_incidencia_concello[[NOME]:[NOME]],$B280,historico_incidencia_concello[[Fecha]:[Fecha]],H$4)</f>
        <v>5</v>
      </c>
      <c r="I280" s="15">
        <f ca="1">SUMIFS(historico_incidencia_concello[[Ajuste]:[Ajuste]],historico_incidencia_concello[[NOME]:[NOME]],$B280,historico_incidencia_concello[[Fecha]:[Fecha]],I$4)</f>
        <v>5</v>
      </c>
      <c r="J280" s="15">
        <f ca="1">SUMIFS(historico_incidencia_concello[[Ajuste]:[Ajuste]],historico_incidencia_concello[[NOME]:[NOME]],$B280,historico_incidencia_concello[[Fecha]:[Fecha]],J$4)</f>
        <v>5</v>
      </c>
      <c r="K280" s="15">
        <f ca="1">SUMIFS(historico_incidencia_concello[[Ajuste]:[Ajuste]],historico_incidencia_concello[[NOME]:[NOME]],$B280,historico_incidencia_concello[[Fecha]:[Fecha]],K$4)</f>
        <v>5</v>
      </c>
      <c r="L280" s="15">
        <f ca="1">SUMIFS(historico_incidencia_concello[[Ajuste]:[Ajuste]],historico_incidencia_concello[[NOME]:[NOME]],$B280,historico_incidencia_concello[[Fecha]:[Fecha]],L$4)</f>
        <v>5</v>
      </c>
      <c r="M280" s="15">
        <f ca="1">SUMIFS(historico_incidencia_concello[[Ajuste]:[Ajuste]],historico_incidencia_concello[[NOME]:[NOME]],$B280,historico_incidencia_concello[[Fecha]:[Fecha]],M$4)</f>
        <v>5</v>
      </c>
      <c r="N280" s="15">
        <f ca="1">SUMIFS(historico_incidencia_concello[[Ajuste]:[Ajuste]],historico_incidencia_concello[[NOME]:[NOME]],$B280,historico_incidencia_concello[[Fecha]:[Fecha]],N$4)</f>
        <v>5</v>
      </c>
      <c r="O280" s="15">
        <f ca="1">SUMIFS(historico_incidencia_concello[[Ajuste]:[Ajuste]],historico_incidencia_concello[[NOME]:[NOME]],$B280,historico_incidencia_concello[[Fecha]:[Fecha]],O$4)</f>
        <v>5</v>
      </c>
      <c r="P280" s="15">
        <f ca="1">SUMIFS(historico_incidencia_concello[[Ajuste]:[Ajuste]],historico_incidencia_concello[[NOME]:[NOME]],$B280,historico_incidencia_concello[[Fecha]:[Fecha]],P$4)</f>
        <v>5</v>
      </c>
      <c r="Q280" s="15">
        <f ca="1">SUMIFS(historico_incidencia_concello[[Ajuste]:[Ajuste]],historico_incidencia_concello[[NOME]:[NOME]],$B280,historico_incidencia_concello[[Fecha]:[Fecha]],Q$4)</f>
        <v>5</v>
      </c>
      <c r="R280" s="15">
        <f ca="1">SUMIFS(historico_incidencia_concello[[Ajuste]:[Ajuste]],historico_incidencia_concello[[NOME]:[NOME]],$B280,historico_incidencia_concello[[Fecha]:[Fecha]],R$4)</f>
        <v>5</v>
      </c>
      <c r="S280" s="15">
        <f ca="1">SUMIFS(historico_incidencia_concello[[Ajuste]:[Ajuste]],historico_incidencia_concello[[NOME]:[NOME]],$B280,historico_incidencia_concello[[Fecha]:[Fecha]],S$4)</f>
        <v>0</v>
      </c>
      <c r="T280" s="15">
        <f ca="1">SUMIFS(historico_incidencia_concello[[Ajuste]:[Ajuste]],historico_incidencia_concello[[NOME]:[NOME]],$B280,historico_incidencia_concello[[Fecha]:[Fecha]],T$4)</f>
        <v>0</v>
      </c>
      <c r="U280" s="15">
        <f ca="1">SUMIFS(historico_incidencia_concello[[Ajuste]:[Ajuste]],historico_incidencia_concello[[NOME]:[NOME]],$B280,historico_incidencia_concello[[Fecha]:[Fecha]],U$4)</f>
        <v>0</v>
      </c>
      <c r="V280" s="47">
        <f t="shared" ca="1" si="14"/>
        <v>0</v>
      </c>
      <c r="W280" s="29">
        <f t="shared" ca="1" si="15"/>
        <v>0</v>
      </c>
    </row>
    <row r="281" spans="1:23" x14ac:dyDescent="0.3">
      <c r="A281" s="8">
        <f>MATCH(B281,DatosConcello!C:C,0)</f>
        <v>87</v>
      </c>
      <c r="B281" s="8" t="s">
        <v>96</v>
      </c>
      <c r="C281" s="9" t="s">
        <v>448</v>
      </c>
      <c r="D281" s="9" t="s">
        <v>449</v>
      </c>
      <c r="E281" s="10">
        <v>3876</v>
      </c>
      <c r="F281" s="21">
        <f t="shared" ca="1" si="13"/>
        <v>96</v>
      </c>
      <c r="G281" s="15">
        <f ca="1">SUMIFS(historico_incidencia_concello[[Ajuste]:[Ajuste]],historico_incidencia_concello[[NOME]:[NOME]],$B281,historico_incidencia_concello[[Fecha]:[Fecha]],G$4)</f>
        <v>5</v>
      </c>
      <c r="H281" s="15">
        <f ca="1">SUMIFS(historico_incidencia_concello[[Ajuste]:[Ajuste]],historico_incidencia_concello[[NOME]:[NOME]],$B281,historico_incidencia_concello[[Fecha]:[Fecha]],H$4)</f>
        <v>5</v>
      </c>
      <c r="I281" s="15">
        <f ca="1">SUMIFS(historico_incidencia_concello[[Ajuste]:[Ajuste]],historico_incidencia_concello[[NOME]:[NOME]],$B281,historico_incidencia_concello[[Fecha]:[Fecha]],I$4)</f>
        <v>5</v>
      </c>
      <c r="J281" s="15">
        <f ca="1">SUMIFS(historico_incidencia_concello[[Ajuste]:[Ajuste]],historico_incidencia_concello[[NOME]:[NOME]],$B281,historico_incidencia_concello[[Fecha]:[Fecha]],J$4)</f>
        <v>5</v>
      </c>
      <c r="K281" s="15">
        <f ca="1">SUMIFS(historico_incidencia_concello[[Ajuste]:[Ajuste]],historico_incidencia_concello[[NOME]:[NOME]],$B281,historico_incidencia_concello[[Fecha]:[Fecha]],K$4)</f>
        <v>5</v>
      </c>
      <c r="L281" s="15">
        <f ca="1">SUMIFS(historico_incidencia_concello[[Ajuste]:[Ajuste]],historico_incidencia_concello[[NOME]:[NOME]],$B281,historico_incidencia_concello[[Fecha]:[Fecha]],L$4)</f>
        <v>5</v>
      </c>
      <c r="M281" s="15">
        <f ca="1">SUMIFS(historico_incidencia_concello[[Ajuste]:[Ajuste]],historico_incidencia_concello[[NOME]:[NOME]],$B281,historico_incidencia_concello[[Fecha]:[Fecha]],M$4)</f>
        <v>5</v>
      </c>
      <c r="N281" s="15">
        <f ca="1">SUMIFS(historico_incidencia_concello[[Ajuste]:[Ajuste]],historico_incidencia_concello[[NOME]:[NOME]],$B281,historico_incidencia_concello[[Fecha]:[Fecha]],N$4)</f>
        <v>5</v>
      </c>
      <c r="O281" s="15">
        <f ca="1">SUMIFS(historico_incidencia_concello[[Ajuste]:[Ajuste]],historico_incidencia_concello[[NOME]:[NOME]],$B281,historico_incidencia_concello[[Fecha]:[Fecha]],O$4)</f>
        <v>5</v>
      </c>
      <c r="P281" s="15">
        <f ca="1">SUMIFS(historico_incidencia_concello[[Ajuste]:[Ajuste]],historico_incidencia_concello[[NOME]:[NOME]],$B281,historico_incidencia_concello[[Fecha]:[Fecha]],P$4)</f>
        <v>5</v>
      </c>
      <c r="Q281" s="15">
        <f ca="1">SUMIFS(historico_incidencia_concello[[Ajuste]:[Ajuste]],historico_incidencia_concello[[NOME]:[NOME]],$B281,historico_incidencia_concello[[Fecha]:[Fecha]],Q$4)</f>
        <v>5</v>
      </c>
      <c r="R281" s="15">
        <f ca="1">SUMIFS(historico_incidencia_concello[[Ajuste]:[Ajuste]],historico_incidencia_concello[[NOME]:[NOME]],$B281,historico_incidencia_concello[[Fecha]:[Fecha]],R$4)</f>
        <v>5</v>
      </c>
      <c r="S281" s="15">
        <f ca="1">SUMIFS(historico_incidencia_concello[[Ajuste]:[Ajuste]],historico_incidencia_concello[[NOME]:[NOME]],$B281,historico_incidencia_concello[[Fecha]:[Fecha]],S$4)</f>
        <v>5</v>
      </c>
      <c r="T281" s="15">
        <f ca="1">SUMIFS(historico_incidencia_concello[[Ajuste]:[Ajuste]],historico_incidencia_concello[[NOME]:[NOME]],$B281,historico_incidencia_concello[[Fecha]:[Fecha]],T$4)</f>
        <v>5</v>
      </c>
      <c r="U281" s="15">
        <f ca="1">SUMIFS(historico_incidencia_concello[[Ajuste]:[Ajuste]],historico_incidencia_concello[[NOME]:[NOME]],$B281,historico_incidencia_concello[[Fecha]:[Fecha]],U$4)</f>
        <v>5</v>
      </c>
      <c r="V281" s="47">
        <f t="shared" ca="1" si="14"/>
        <v>0</v>
      </c>
      <c r="W281" s="28">
        <f t="shared" ca="1" si="15"/>
        <v>1</v>
      </c>
    </row>
    <row r="282" spans="1:23" x14ac:dyDescent="0.3">
      <c r="A282" s="8">
        <f>MATCH(B282,DatosConcello!C:C,0)</f>
        <v>88</v>
      </c>
      <c r="B282" s="8" t="s">
        <v>97</v>
      </c>
      <c r="C282" s="9" t="s">
        <v>448</v>
      </c>
      <c r="D282" s="9" t="s">
        <v>449</v>
      </c>
      <c r="E282" s="10">
        <v>5036</v>
      </c>
      <c r="F282" s="21">
        <f t="shared" ca="1" si="13"/>
        <v>96</v>
      </c>
      <c r="G282" s="15">
        <f ca="1">SUMIFS(historico_incidencia_concello[[Ajuste]:[Ajuste]],historico_incidencia_concello[[NOME]:[NOME]],$B282,historico_incidencia_concello[[Fecha]:[Fecha]],G$4)</f>
        <v>5</v>
      </c>
      <c r="H282" s="15">
        <f ca="1">SUMIFS(historico_incidencia_concello[[Ajuste]:[Ajuste]],historico_incidencia_concello[[NOME]:[NOME]],$B282,historico_incidencia_concello[[Fecha]:[Fecha]],H$4)</f>
        <v>5</v>
      </c>
      <c r="I282" s="15">
        <f ca="1">SUMIFS(historico_incidencia_concello[[Ajuste]:[Ajuste]],historico_incidencia_concello[[NOME]:[NOME]],$B282,historico_incidencia_concello[[Fecha]:[Fecha]],I$4)</f>
        <v>5</v>
      </c>
      <c r="J282" s="15">
        <f ca="1">SUMIFS(historico_incidencia_concello[[Ajuste]:[Ajuste]],historico_incidencia_concello[[NOME]:[NOME]],$B282,historico_incidencia_concello[[Fecha]:[Fecha]],J$4)</f>
        <v>5</v>
      </c>
      <c r="K282" s="15">
        <f ca="1">SUMIFS(historico_incidencia_concello[[Ajuste]:[Ajuste]],historico_incidencia_concello[[NOME]:[NOME]],$B282,historico_incidencia_concello[[Fecha]:[Fecha]],K$4)</f>
        <v>5</v>
      </c>
      <c r="L282" s="15">
        <f ca="1">SUMIFS(historico_incidencia_concello[[Ajuste]:[Ajuste]],historico_incidencia_concello[[NOME]:[NOME]],$B282,historico_incidencia_concello[[Fecha]:[Fecha]],L$4)</f>
        <v>5</v>
      </c>
      <c r="M282" s="15">
        <f ca="1">SUMIFS(historico_incidencia_concello[[Ajuste]:[Ajuste]],historico_incidencia_concello[[NOME]:[NOME]],$B282,historico_incidencia_concello[[Fecha]:[Fecha]],M$4)</f>
        <v>5</v>
      </c>
      <c r="N282" s="15">
        <f ca="1">SUMIFS(historico_incidencia_concello[[Ajuste]:[Ajuste]],historico_incidencia_concello[[NOME]:[NOME]],$B282,historico_incidencia_concello[[Fecha]:[Fecha]],N$4)</f>
        <v>5</v>
      </c>
      <c r="O282" s="15">
        <f ca="1">SUMIFS(historico_incidencia_concello[[Ajuste]:[Ajuste]],historico_incidencia_concello[[NOME]:[NOME]],$B282,historico_incidencia_concello[[Fecha]:[Fecha]],O$4)</f>
        <v>5</v>
      </c>
      <c r="P282" s="15">
        <f ca="1">SUMIFS(historico_incidencia_concello[[Ajuste]:[Ajuste]],historico_incidencia_concello[[NOME]:[NOME]],$B282,historico_incidencia_concello[[Fecha]:[Fecha]],P$4)</f>
        <v>5</v>
      </c>
      <c r="Q282" s="15">
        <f ca="1">SUMIFS(historico_incidencia_concello[[Ajuste]:[Ajuste]],historico_incidencia_concello[[NOME]:[NOME]],$B282,historico_incidencia_concello[[Fecha]:[Fecha]],Q$4)</f>
        <v>5</v>
      </c>
      <c r="R282" s="15">
        <f ca="1">SUMIFS(historico_incidencia_concello[[Ajuste]:[Ajuste]],historico_incidencia_concello[[NOME]:[NOME]],$B282,historico_incidencia_concello[[Fecha]:[Fecha]],R$4)</f>
        <v>5</v>
      </c>
      <c r="S282" s="15">
        <f ca="1">SUMIFS(historico_incidencia_concello[[Ajuste]:[Ajuste]],historico_incidencia_concello[[NOME]:[NOME]],$B282,historico_incidencia_concello[[Fecha]:[Fecha]],S$4)</f>
        <v>5</v>
      </c>
      <c r="T282" s="15">
        <f ca="1">SUMIFS(historico_incidencia_concello[[Ajuste]:[Ajuste]],historico_incidencia_concello[[NOME]:[NOME]],$B282,historico_incidencia_concello[[Fecha]:[Fecha]],T$4)</f>
        <v>5</v>
      </c>
      <c r="U282" s="15">
        <f ca="1">SUMIFS(historico_incidencia_concello[[Ajuste]:[Ajuste]],historico_incidencia_concello[[NOME]:[NOME]],$B282,historico_incidencia_concello[[Fecha]:[Fecha]],U$4)</f>
        <v>5</v>
      </c>
      <c r="V282" s="47">
        <f t="shared" ca="1" si="14"/>
        <v>0</v>
      </c>
      <c r="W282" s="28">
        <f t="shared" ca="1" si="15"/>
        <v>1</v>
      </c>
    </row>
    <row r="283" spans="1:23" x14ac:dyDescent="0.3">
      <c r="A283" s="8">
        <f>MATCH(B283,DatosConcello!C:C,0)</f>
        <v>271</v>
      </c>
      <c r="B283" s="8" t="s">
        <v>280</v>
      </c>
      <c r="C283" s="9" t="s">
        <v>453</v>
      </c>
      <c r="D283" s="9" t="s">
        <v>449</v>
      </c>
      <c r="E283" s="10">
        <v>2344</v>
      </c>
      <c r="F283" s="21">
        <f t="shared" ca="1" si="13"/>
        <v>96</v>
      </c>
      <c r="G283" s="15">
        <f ca="1">SUMIFS(historico_incidencia_concello[[Ajuste]:[Ajuste]],historico_incidencia_concello[[NOME]:[NOME]],$B283,historico_incidencia_concello[[Fecha]:[Fecha]],G$4)</f>
        <v>5</v>
      </c>
      <c r="H283" s="15">
        <f ca="1">SUMIFS(historico_incidencia_concello[[Ajuste]:[Ajuste]],historico_incidencia_concello[[NOME]:[NOME]],$B283,historico_incidencia_concello[[Fecha]:[Fecha]],H$4)</f>
        <v>5</v>
      </c>
      <c r="I283" s="15">
        <f ca="1">SUMIFS(historico_incidencia_concello[[Ajuste]:[Ajuste]],historico_incidencia_concello[[NOME]:[NOME]],$B283,historico_incidencia_concello[[Fecha]:[Fecha]],I$4)</f>
        <v>5</v>
      </c>
      <c r="J283" s="15">
        <f ca="1">SUMIFS(historico_incidencia_concello[[Ajuste]:[Ajuste]],historico_incidencia_concello[[NOME]:[NOME]],$B283,historico_incidencia_concello[[Fecha]:[Fecha]],J$4)</f>
        <v>5</v>
      </c>
      <c r="K283" s="15">
        <f ca="1">SUMIFS(historico_incidencia_concello[[Ajuste]:[Ajuste]],historico_incidencia_concello[[NOME]:[NOME]],$B283,historico_incidencia_concello[[Fecha]:[Fecha]],K$4)</f>
        <v>5</v>
      </c>
      <c r="L283" s="15">
        <f ca="1">SUMIFS(historico_incidencia_concello[[Ajuste]:[Ajuste]],historico_incidencia_concello[[NOME]:[NOME]],$B283,historico_incidencia_concello[[Fecha]:[Fecha]],L$4)</f>
        <v>5</v>
      </c>
      <c r="M283" s="15">
        <f ca="1">SUMIFS(historico_incidencia_concello[[Ajuste]:[Ajuste]],historico_incidencia_concello[[NOME]:[NOME]],$B283,historico_incidencia_concello[[Fecha]:[Fecha]],M$4)</f>
        <v>5</v>
      </c>
      <c r="N283" s="15">
        <f ca="1">SUMIFS(historico_incidencia_concello[[Ajuste]:[Ajuste]],historico_incidencia_concello[[NOME]:[NOME]],$B283,historico_incidencia_concello[[Fecha]:[Fecha]],N$4)</f>
        <v>5</v>
      </c>
      <c r="O283" s="15">
        <f ca="1">SUMIFS(historico_incidencia_concello[[Ajuste]:[Ajuste]],historico_incidencia_concello[[NOME]:[NOME]],$B283,historico_incidencia_concello[[Fecha]:[Fecha]],O$4)</f>
        <v>5</v>
      </c>
      <c r="P283" s="15">
        <f ca="1">SUMIFS(historico_incidencia_concello[[Ajuste]:[Ajuste]],historico_incidencia_concello[[NOME]:[NOME]],$B283,historico_incidencia_concello[[Fecha]:[Fecha]],P$4)</f>
        <v>5</v>
      </c>
      <c r="Q283" s="15">
        <f ca="1">SUMIFS(historico_incidencia_concello[[Ajuste]:[Ajuste]],historico_incidencia_concello[[NOME]:[NOME]],$B283,historico_incidencia_concello[[Fecha]:[Fecha]],Q$4)</f>
        <v>5</v>
      </c>
      <c r="R283" s="15">
        <f ca="1">SUMIFS(historico_incidencia_concello[[Ajuste]:[Ajuste]],historico_incidencia_concello[[NOME]:[NOME]],$B283,historico_incidencia_concello[[Fecha]:[Fecha]],R$4)</f>
        <v>5</v>
      </c>
      <c r="S283" s="15">
        <f ca="1">SUMIFS(historico_incidencia_concello[[Ajuste]:[Ajuste]],historico_incidencia_concello[[NOME]:[NOME]],$B283,historico_incidencia_concello[[Fecha]:[Fecha]],S$4)</f>
        <v>10</v>
      </c>
      <c r="T283" s="15">
        <f ca="1">SUMIFS(historico_incidencia_concello[[Ajuste]:[Ajuste]],historico_incidencia_concello[[NOME]:[NOME]],$B283,historico_incidencia_concello[[Fecha]:[Fecha]],T$4)</f>
        <v>5</v>
      </c>
      <c r="U283" s="15">
        <f ca="1">SUMIFS(historico_incidencia_concello[[Ajuste]:[Ajuste]],historico_incidencia_concello[[NOME]:[NOME]],$B283,historico_incidencia_concello[[Fecha]:[Fecha]],U$4)</f>
        <v>5</v>
      </c>
      <c r="V283" s="47">
        <f t="shared" ca="1" si="14"/>
        <v>0</v>
      </c>
      <c r="W283" s="28">
        <f t="shared" ca="1" si="15"/>
        <v>0.875</v>
      </c>
    </row>
    <row r="284" spans="1:23" x14ac:dyDescent="0.3">
      <c r="A284" s="11">
        <f>MATCH(B284,DatosConcello!C:C,0)</f>
        <v>267</v>
      </c>
      <c r="B284" s="11" t="s">
        <v>276</v>
      </c>
      <c r="C284" s="12" t="s">
        <v>453</v>
      </c>
      <c r="D284" s="12" t="s">
        <v>449</v>
      </c>
      <c r="E284" s="13">
        <v>1082</v>
      </c>
      <c r="F284" s="21">
        <f t="shared" ca="1" si="13"/>
        <v>227</v>
      </c>
      <c r="G284" s="15">
        <f ca="1">SUMIFS(historico_incidencia_concello[[Ajuste]:[Ajuste]],historico_incidencia_concello[[NOME]:[NOME]],$B284,historico_incidencia_concello[[Fecha]:[Fecha]],G$4)</f>
        <v>0</v>
      </c>
      <c r="H284" s="15">
        <f ca="1">SUMIFS(historico_incidencia_concello[[Ajuste]:[Ajuste]],historico_incidencia_concello[[NOME]:[NOME]],$B284,historico_incidencia_concello[[Fecha]:[Fecha]],H$4)</f>
        <v>0</v>
      </c>
      <c r="I284" s="15">
        <f ca="1">SUMIFS(historico_incidencia_concello[[Ajuste]:[Ajuste]],historico_incidencia_concello[[NOME]:[NOME]],$B284,historico_incidencia_concello[[Fecha]:[Fecha]],I$4)</f>
        <v>0</v>
      </c>
      <c r="J284" s="15">
        <f ca="1">SUMIFS(historico_incidencia_concello[[Ajuste]:[Ajuste]],historico_incidencia_concello[[NOME]:[NOME]],$B284,historico_incidencia_concello[[Fecha]:[Fecha]],J$4)</f>
        <v>0</v>
      </c>
      <c r="K284" s="15">
        <f ca="1">SUMIFS(historico_incidencia_concello[[Ajuste]:[Ajuste]],historico_incidencia_concello[[NOME]:[NOME]],$B284,historico_incidencia_concello[[Fecha]:[Fecha]],K$4)</f>
        <v>0</v>
      </c>
      <c r="L284" s="15">
        <f ca="1">SUMIFS(historico_incidencia_concello[[Ajuste]:[Ajuste]],historico_incidencia_concello[[NOME]:[NOME]],$B284,historico_incidencia_concello[[Fecha]:[Fecha]],L$4)</f>
        <v>0</v>
      </c>
      <c r="M284" s="15">
        <f ca="1">SUMIFS(historico_incidencia_concello[[Ajuste]:[Ajuste]],historico_incidencia_concello[[NOME]:[NOME]],$B284,historico_incidencia_concello[[Fecha]:[Fecha]],M$4)</f>
        <v>0</v>
      </c>
      <c r="N284" s="15">
        <f ca="1">SUMIFS(historico_incidencia_concello[[Ajuste]:[Ajuste]],historico_incidencia_concello[[NOME]:[NOME]],$B284,historico_incidencia_concello[[Fecha]:[Fecha]],N$4)</f>
        <v>0</v>
      </c>
      <c r="O284" s="15">
        <f ca="1">SUMIFS(historico_incidencia_concello[[Ajuste]:[Ajuste]],historico_incidencia_concello[[NOME]:[NOME]],$B284,historico_incidencia_concello[[Fecha]:[Fecha]],O$4)</f>
        <v>0</v>
      </c>
      <c r="P284" s="15">
        <f ca="1">SUMIFS(historico_incidencia_concello[[Ajuste]:[Ajuste]],historico_incidencia_concello[[NOME]:[NOME]],$B284,historico_incidencia_concello[[Fecha]:[Fecha]],P$4)</f>
        <v>0</v>
      </c>
      <c r="Q284" s="15">
        <f ca="1">SUMIFS(historico_incidencia_concello[[Ajuste]:[Ajuste]],historico_incidencia_concello[[NOME]:[NOME]],$B284,historico_incidencia_concello[[Fecha]:[Fecha]],Q$4)</f>
        <v>0</v>
      </c>
      <c r="R284" s="15">
        <f ca="1">SUMIFS(historico_incidencia_concello[[Ajuste]:[Ajuste]],historico_incidencia_concello[[NOME]:[NOME]],$B284,historico_incidencia_concello[[Fecha]:[Fecha]],R$4)</f>
        <v>0</v>
      </c>
      <c r="S284" s="15">
        <f ca="1">SUMIFS(historico_incidencia_concello[[Ajuste]:[Ajuste]],historico_incidencia_concello[[NOME]:[NOME]],$B284,historico_incidencia_concello[[Fecha]:[Fecha]],S$4)</f>
        <v>0</v>
      </c>
      <c r="T284" s="15">
        <f ca="1">SUMIFS(historico_incidencia_concello[[Ajuste]:[Ajuste]],historico_incidencia_concello[[NOME]:[NOME]],$B284,historico_incidencia_concello[[Fecha]:[Fecha]],T$4)</f>
        <v>0</v>
      </c>
      <c r="U284" s="15">
        <f ca="1">SUMIFS(historico_incidencia_concello[[Ajuste]:[Ajuste]],historico_incidencia_concello[[NOME]:[NOME]],$B284,historico_incidencia_concello[[Fecha]:[Fecha]],U$4)</f>
        <v>0</v>
      </c>
      <c r="V284" s="47">
        <f t="shared" ca="1" si="14"/>
        <v>0</v>
      </c>
      <c r="W284" s="29">
        <f t="shared" ca="1" si="15"/>
        <v>0</v>
      </c>
    </row>
    <row r="285" spans="1:23" x14ac:dyDescent="0.3">
      <c r="A285" s="8">
        <f>MATCH(B285,DatosConcello!C:C,0)</f>
        <v>268</v>
      </c>
      <c r="B285" s="8" t="s">
        <v>277</v>
      </c>
      <c r="C285" s="9" t="s">
        <v>453</v>
      </c>
      <c r="D285" s="9" t="s">
        <v>449</v>
      </c>
      <c r="E285" s="10">
        <v>20479</v>
      </c>
      <c r="F285" s="21">
        <f t="shared" ca="1" si="13"/>
        <v>96</v>
      </c>
      <c r="G285" s="15">
        <f ca="1">SUMIFS(historico_incidencia_concello[[Ajuste]:[Ajuste]],historico_incidencia_concello[[NOME]:[NOME]],$B285,historico_incidencia_concello[[Fecha]:[Fecha]],G$4)</f>
        <v>61</v>
      </c>
      <c r="H285" s="15">
        <f ca="1">SUMIFS(historico_incidencia_concello[[Ajuste]:[Ajuste]],historico_incidencia_concello[[NOME]:[NOME]],$B285,historico_incidencia_concello[[Fecha]:[Fecha]],H$4)</f>
        <v>57</v>
      </c>
      <c r="I285" s="15">
        <f ca="1">SUMIFS(historico_incidencia_concello[[Ajuste]:[Ajuste]],historico_incidencia_concello[[NOME]:[NOME]],$B285,historico_incidencia_concello[[Fecha]:[Fecha]],I$4)</f>
        <v>48</v>
      </c>
      <c r="J285" s="15">
        <f ca="1">SUMIFS(historico_incidencia_concello[[Ajuste]:[Ajuste]],historico_incidencia_concello[[NOME]:[NOME]],$B285,historico_incidencia_concello[[Fecha]:[Fecha]],J$4)</f>
        <v>39</v>
      </c>
      <c r="K285" s="15">
        <f ca="1">SUMIFS(historico_incidencia_concello[[Ajuste]:[Ajuste]],historico_incidencia_concello[[NOME]:[NOME]],$B285,historico_incidencia_concello[[Fecha]:[Fecha]],K$4)</f>
        <v>35</v>
      </c>
      <c r="L285" s="15">
        <f ca="1">SUMIFS(historico_incidencia_concello[[Ajuste]:[Ajuste]],historico_incidencia_concello[[NOME]:[NOME]],$B285,historico_incidencia_concello[[Fecha]:[Fecha]],L$4)</f>
        <v>33</v>
      </c>
      <c r="M285" s="15">
        <f ca="1">SUMIFS(historico_incidencia_concello[[Ajuste]:[Ajuste]],historico_incidencia_concello[[NOME]:[NOME]],$B285,historico_incidencia_concello[[Fecha]:[Fecha]],M$4)</f>
        <v>22</v>
      </c>
      <c r="N285" s="15">
        <f ca="1">SUMIFS(historico_incidencia_concello[[Ajuste]:[Ajuste]],historico_incidencia_concello[[NOME]:[NOME]],$B285,historico_incidencia_concello[[Fecha]:[Fecha]],N$4)</f>
        <v>19</v>
      </c>
      <c r="O285" s="15">
        <f ca="1">SUMIFS(historico_incidencia_concello[[Ajuste]:[Ajuste]],historico_incidencia_concello[[NOME]:[NOME]],$B285,historico_incidencia_concello[[Fecha]:[Fecha]],O$4)</f>
        <v>17</v>
      </c>
      <c r="P285" s="15">
        <f ca="1">SUMIFS(historico_incidencia_concello[[Ajuste]:[Ajuste]],historico_incidencia_concello[[NOME]:[NOME]],$B285,historico_incidencia_concello[[Fecha]:[Fecha]],P$4)</f>
        <v>12</v>
      </c>
      <c r="Q285" s="15">
        <f ca="1">SUMIFS(historico_incidencia_concello[[Ajuste]:[Ajuste]],historico_incidencia_concello[[NOME]:[NOME]],$B285,historico_incidencia_concello[[Fecha]:[Fecha]],Q$4)</f>
        <v>12</v>
      </c>
      <c r="R285" s="15">
        <f ca="1">SUMIFS(historico_incidencia_concello[[Ajuste]:[Ajuste]],historico_incidencia_concello[[NOME]:[NOME]],$B285,historico_incidencia_concello[[Fecha]:[Fecha]],R$4)</f>
        <v>11</v>
      </c>
      <c r="S285" s="15">
        <f ca="1">SUMIFS(historico_incidencia_concello[[Ajuste]:[Ajuste]],historico_incidencia_concello[[NOME]:[NOME]],$B285,historico_incidencia_concello[[Fecha]:[Fecha]],S$4)</f>
        <v>11</v>
      </c>
      <c r="T285" s="15">
        <f ca="1">SUMIFS(historico_incidencia_concello[[Ajuste]:[Ajuste]],historico_incidencia_concello[[NOME]:[NOME]],$B285,historico_incidencia_concello[[Fecha]:[Fecha]],T$4)</f>
        <v>10</v>
      </c>
      <c r="U285" s="15">
        <f ca="1">SUMIFS(historico_incidencia_concello[[Ajuste]:[Ajuste]],historico_incidencia_concello[[NOME]:[NOME]],$B285,historico_incidencia_concello[[Fecha]:[Fecha]],U$4)</f>
        <v>5</v>
      </c>
      <c r="V285" s="47">
        <f t="shared" ca="1" si="14"/>
        <v>-0.5</v>
      </c>
      <c r="W285" s="28">
        <f t="shared" ca="1" si="15"/>
        <v>0.44871794871794873</v>
      </c>
    </row>
    <row r="286" spans="1:23" x14ac:dyDescent="0.3">
      <c r="A286" s="11">
        <f>MATCH(B286,DatosConcello!C:C,0)</f>
        <v>275</v>
      </c>
      <c r="B286" s="11" t="s">
        <v>284</v>
      </c>
      <c r="C286" s="12" t="s">
        <v>453</v>
      </c>
      <c r="D286" s="12" t="s">
        <v>449</v>
      </c>
      <c r="E286" s="13">
        <v>20218</v>
      </c>
      <c r="F286" s="21">
        <f t="shared" ca="1" si="13"/>
        <v>96</v>
      </c>
      <c r="G286" s="15">
        <f ca="1">SUMIFS(historico_incidencia_concello[[Ajuste]:[Ajuste]],historico_incidencia_concello[[NOME]:[NOME]],$B286,historico_incidencia_concello[[Fecha]:[Fecha]],G$4)</f>
        <v>54</v>
      </c>
      <c r="H286" s="15">
        <f ca="1">SUMIFS(historico_incidencia_concello[[Ajuste]:[Ajuste]],historico_incidencia_concello[[NOME]:[NOME]],$B286,historico_incidencia_concello[[Fecha]:[Fecha]],H$4)</f>
        <v>54</v>
      </c>
      <c r="I286" s="15">
        <f ca="1">SUMIFS(historico_incidencia_concello[[Ajuste]:[Ajuste]],historico_incidencia_concello[[NOME]:[NOME]],$B286,historico_incidencia_concello[[Fecha]:[Fecha]],I$4)</f>
        <v>51</v>
      </c>
      <c r="J286" s="15">
        <f ca="1">SUMIFS(historico_incidencia_concello[[Ajuste]:[Ajuste]],historico_incidencia_concello[[NOME]:[NOME]],$B286,historico_incidencia_concello[[Fecha]:[Fecha]],J$4)</f>
        <v>46</v>
      </c>
      <c r="K286" s="15">
        <f ca="1">SUMIFS(historico_incidencia_concello[[Ajuste]:[Ajuste]],historico_incidencia_concello[[NOME]:[NOME]],$B286,historico_incidencia_concello[[Fecha]:[Fecha]],K$4)</f>
        <v>39</v>
      </c>
      <c r="L286" s="15">
        <f ca="1">SUMIFS(historico_incidencia_concello[[Ajuste]:[Ajuste]],historico_incidencia_concello[[NOME]:[NOME]],$B286,historico_incidencia_concello[[Fecha]:[Fecha]],L$4)</f>
        <v>35</v>
      </c>
      <c r="M286" s="15">
        <f ca="1">SUMIFS(historico_incidencia_concello[[Ajuste]:[Ajuste]],historico_incidencia_concello[[NOME]:[NOME]],$B286,historico_incidencia_concello[[Fecha]:[Fecha]],M$4)</f>
        <v>32</v>
      </c>
      <c r="N286" s="15">
        <f ca="1">SUMIFS(historico_incidencia_concello[[Ajuste]:[Ajuste]],historico_incidencia_concello[[NOME]:[NOME]],$B286,historico_incidencia_concello[[Fecha]:[Fecha]],N$4)</f>
        <v>25</v>
      </c>
      <c r="O286" s="15">
        <f ca="1">SUMIFS(historico_incidencia_concello[[Ajuste]:[Ajuste]],historico_incidencia_concello[[NOME]:[NOME]],$B286,historico_incidencia_concello[[Fecha]:[Fecha]],O$4)</f>
        <v>21</v>
      </c>
      <c r="P286" s="15">
        <f ca="1">SUMIFS(historico_incidencia_concello[[Ajuste]:[Ajuste]],historico_incidencia_concello[[NOME]:[NOME]],$B286,historico_incidencia_concello[[Fecha]:[Fecha]],P$4)</f>
        <v>16</v>
      </c>
      <c r="Q286" s="15">
        <f ca="1">SUMIFS(historico_incidencia_concello[[Ajuste]:[Ajuste]],historico_incidencia_concello[[NOME]:[NOME]],$B286,historico_incidencia_concello[[Fecha]:[Fecha]],Q$4)</f>
        <v>12</v>
      </c>
      <c r="R286" s="15">
        <f ca="1">SUMIFS(historico_incidencia_concello[[Ajuste]:[Ajuste]],historico_incidencia_concello[[NOME]:[NOME]],$B286,historico_incidencia_concello[[Fecha]:[Fecha]],R$4)</f>
        <v>10</v>
      </c>
      <c r="S286" s="15">
        <f ca="1">SUMIFS(historico_incidencia_concello[[Ajuste]:[Ajuste]],historico_incidencia_concello[[NOME]:[NOME]],$B286,historico_incidencia_concello[[Fecha]:[Fecha]],S$4)</f>
        <v>5</v>
      </c>
      <c r="T286" s="15">
        <f ca="1">SUMIFS(historico_incidencia_concello[[Ajuste]:[Ajuste]],historico_incidencia_concello[[NOME]:[NOME]],$B286,historico_incidencia_concello[[Fecha]:[Fecha]],T$4)</f>
        <v>5</v>
      </c>
      <c r="U286" s="15">
        <f ca="1">SUMIFS(historico_incidencia_concello[[Ajuste]:[Ajuste]],historico_incidencia_concello[[NOME]:[NOME]],$B286,historico_incidencia_concello[[Fecha]:[Fecha]],U$4)</f>
        <v>5</v>
      </c>
      <c r="V286" s="47">
        <f t="shared" ca="1" si="14"/>
        <v>0</v>
      </c>
      <c r="W286" s="29">
        <f t="shared" ca="1" si="15"/>
        <v>0.47297297297297297</v>
      </c>
    </row>
    <row r="287" spans="1:23" x14ac:dyDescent="0.3">
      <c r="A287" s="8">
        <f>MATCH(B287,DatosConcello!C:C,0)</f>
        <v>295</v>
      </c>
      <c r="B287" s="8" t="s">
        <v>304</v>
      </c>
      <c r="C287" s="9" t="s">
        <v>453</v>
      </c>
      <c r="D287" s="9" t="s">
        <v>449</v>
      </c>
      <c r="E287" s="10">
        <v>3052</v>
      </c>
      <c r="F287" s="21">
        <f t="shared" ca="1" si="13"/>
        <v>96</v>
      </c>
      <c r="G287" s="15">
        <f ca="1">SUMIFS(historico_incidencia_concello[[Ajuste]:[Ajuste]],historico_incidencia_concello[[NOME]:[NOME]],$B287,historico_incidencia_concello[[Fecha]:[Fecha]],G$4)</f>
        <v>10</v>
      </c>
      <c r="H287" s="15">
        <f ca="1">SUMIFS(historico_incidencia_concello[[Ajuste]:[Ajuste]],historico_incidencia_concello[[NOME]:[NOME]],$B287,historico_incidencia_concello[[Fecha]:[Fecha]],H$4)</f>
        <v>10</v>
      </c>
      <c r="I287" s="15">
        <f ca="1">SUMIFS(historico_incidencia_concello[[Ajuste]:[Ajuste]],historico_incidencia_concello[[NOME]:[NOME]],$B287,historico_incidencia_concello[[Fecha]:[Fecha]],I$4)</f>
        <v>10</v>
      </c>
      <c r="J287" s="15">
        <f ca="1">SUMIFS(historico_incidencia_concello[[Ajuste]:[Ajuste]],historico_incidencia_concello[[NOME]:[NOME]],$B287,historico_incidencia_concello[[Fecha]:[Fecha]],J$4)</f>
        <v>10</v>
      </c>
      <c r="K287" s="15">
        <f ca="1">SUMIFS(historico_incidencia_concello[[Ajuste]:[Ajuste]],historico_incidencia_concello[[NOME]:[NOME]],$B287,historico_incidencia_concello[[Fecha]:[Fecha]],K$4)</f>
        <v>10</v>
      </c>
      <c r="L287" s="15">
        <f ca="1">SUMIFS(historico_incidencia_concello[[Ajuste]:[Ajuste]],historico_incidencia_concello[[NOME]:[NOME]],$B287,historico_incidencia_concello[[Fecha]:[Fecha]],L$4)</f>
        <v>10</v>
      </c>
      <c r="M287" s="15">
        <f ca="1">SUMIFS(historico_incidencia_concello[[Ajuste]:[Ajuste]],historico_incidencia_concello[[NOME]:[NOME]],$B287,historico_incidencia_concello[[Fecha]:[Fecha]],M$4)</f>
        <v>5</v>
      </c>
      <c r="N287" s="15">
        <f ca="1">SUMIFS(historico_incidencia_concello[[Ajuste]:[Ajuste]],historico_incidencia_concello[[NOME]:[NOME]],$B287,historico_incidencia_concello[[Fecha]:[Fecha]],N$4)</f>
        <v>5</v>
      </c>
      <c r="O287" s="15">
        <f ca="1">SUMIFS(historico_incidencia_concello[[Ajuste]:[Ajuste]],historico_incidencia_concello[[NOME]:[NOME]],$B287,historico_incidencia_concello[[Fecha]:[Fecha]],O$4)</f>
        <v>11</v>
      </c>
      <c r="P287" s="15">
        <f ca="1">SUMIFS(historico_incidencia_concello[[Ajuste]:[Ajuste]],historico_incidencia_concello[[NOME]:[NOME]],$B287,historico_incidencia_concello[[Fecha]:[Fecha]],P$4)</f>
        <v>11</v>
      </c>
      <c r="Q287" s="15">
        <f ca="1">SUMIFS(historico_incidencia_concello[[Ajuste]:[Ajuste]],historico_incidencia_concello[[NOME]:[NOME]],$B287,historico_incidencia_concello[[Fecha]:[Fecha]],Q$4)</f>
        <v>10</v>
      </c>
      <c r="R287" s="15">
        <f ca="1">SUMIFS(historico_incidencia_concello[[Ajuste]:[Ajuste]],historico_incidencia_concello[[NOME]:[NOME]],$B287,historico_incidencia_concello[[Fecha]:[Fecha]],R$4)</f>
        <v>5</v>
      </c>
      <c r="S287" s="15">
        <f ca="1">SUMIFS(historico_incidencia_concello[[Ajuste]:[Ajuste]],historico_incidencia_concello[[NOME]:[NOME]],$B287,historico_incidencia_concello[[Fecha]:[Fecha]],S$4)</f>
        <v>5</v>
      </c>
      <c r="T287" s="15">
        <f ca="1">SUMIFS(historico_incidencia_concello[[Ajuste]:[Ajuste]],historico_incidencia_concello[[NOME]:[NOME]],$B287,historico_incidencia_concello[[Fecha]:[Fecha]],T$4)</f>
        <v>5</v>
      </c>
      <c r="U287" s="15">
        <f ca="1">SUMIFS(historico_incidencia_concello[[Ajuste]:[Ajuste]],historico_incidencia_concello[[NOME]:[NOME]],$B287,historico_incidencia_concello[[Fecha]:[Fecha]],U$4)</f>
        <v>5</v>
      </c>
      <c r="V287" s="47">
        <f t="shared" ca="1" si="14"/>
        <v>0</v>
      </c>
      <c r="W287" s="28">
        <f t="shared" ca="1" si="15"/>
        <v>0.67307692307692302</v>
      </c>
    </row>
    <row r="288" spans="1:23" x14ac:dyDescent="0.3">
      <c r="A288" s="8">
        <f>MATCH(B288,DatosConcello!C:C,0)</f>
        <v>298</v>
      </c>
      <c r="B288" s="8" t="s">
        <v>307</v>
      </c>
      <c r="C288" s="9" t="s">
        <v>453</v>
      </c>
      <c r="D288" s="9" t="s">
        <v>449</v>
      </c>
      <c r="E288" s="10">
        <v>2437</v>
      </c>
      <c r="F288" s="21">
        <f t="shared" ca="1" si="13"/>
        <v>84</v>
      </c>
      <c r="G288" s="15">
        <f ca="1">SUMIFS(historico_incidencia_concello[[Ajuste]:[Ajuste]],historico_incidencia_concello[[NOME]:[NOME]],$B288,historico_incidencia_concello[[Fecha]:[Fecha]],G$4)</f>
        <v>5</v>
      </c>
      <c r="H288" s="15">
        <f ca="1">SUMIFS(historico_incidencia_concello[[Ajuste]:[Ajuste]],historico_incidencia_concello[[NOME]:[NOME]],$B288,historico_incidencia_concello[[Fecha]:[Fecha]],H$4)</f>
        <v>5</v>
      </c>
      <c r="I288" s="15">
        <f ca="1">SUMIFS(historico_incidencia_concello[[Ajuste]:[Ajuste]],historico_incidencia_concello[[NOME]:[NOME]],$B288,historico_incidencia_concello[[Fecha]:[Fecha]],I$4)</f>
        <v>5</v>
      </c>
      <c r="J288" s="15">
        <f ca="1">SUMIFS(historico_incidencia_concello[[Ajuste]:[Ajuste]],historico_incidencia_concello[[NOME]:[NOME]],$B288,historico_incidencia_concello[[Fecha]:[Fecha]],J$4)</f>
        <v>5</v>
      </c>
      <c r="K288" s="15">
        <f ca="1">SUMIFS(historico_incidencia_concello[[Ajuste]:[Ajuste]],historico_incidencia_concello[[NOME]:[NOME]],$B288,historico_incidencia_concello[[Fecha]:[Fecha]],K$4)</f>
        <v>5</v>
      </c>
      <c r="L288" s="15">
        <f ca="1">SUMIFS(historico_incidencia_concello[[Ajuste]:[Ajuste]],historico_incidencia_concello[[NOME]:[NOME]],$B288,historico_incidencia_concello[[Fecha]:[Fecha]],L$4)</f>
        <v>5</v>
      </c>
      <c r="M288" s="15">
        <f ca="1">SUMIFS(historico_incidencia_concello[[Ajuste]:[Ajuste]],historico_incidencia_concello[[NOME]:[NOME]],$B288,historico_incidencia_concello[[Fecha]:[Fecha]],M$4)</f>
        <v>5</v>
      </c>
      <c r="N288" s="15">
        <f ca="1">SUMIFS(historico_incidencia_concello[[Ajuste]:[Ajuste]],historico_incidencia_concello[[NOME]:[NOME]],$B288,historico_incidencia_concello[[Fecha]:[Fecha]],N$4)</f>
        <v>5</v>
      </c>
      <c r="O288" s="15">
        <f ca="1">SUMIFS(historico_incidencia_concello[[Ajuste]:[Ajuste]],historico_incidencia_concello[[NOME]:[NOME]],$B288,historico_incidencia_concello[[Fecha]:[Fecha]],O$4)</f>
        <v>5</v>
      </c>
      <c r="P288" s="15">
        <f ca="1">SUMIFS(historico_incidencia_concello[[Ajuste]:[Ajuste]],historico_incidencia_concello[[NOME]:[NOME]],$B288,historico_incidencia_concello[[Fecha]:[Fecha]],P$4)</f>
        <v>5</v>
      </c>
      <c r="Q288" s="15">
        <f ca="1">SUMIFS(historico_incidencia_concello[[Ajuste]:[Ajuste]],historico_incidencia_concello[[NOME]:[NOME]],$B288,historico_incidencia_concello[[Fecha]:[Fecha]],Q$4)</f>
        <v>5</v>
      </c>
      <c r="R288" s="15">
        <f ca="1">SUMIFS(historico_incidencia_concello[[Ajuste]:[Ajuste]],historico_incidencia_concello[[NOME]:[NOME]],$B288,historico_incidencia_concello[[Fecha]:[Fecha]],R$4)</f>
        <v>5</v>
      </c>
      <c r="S288" s="15">
        <f ca="1">SUMIFS(historico_incidencia_concello[[Ajuste]:[Ajuste]],historico_incidencia_concello[[NOME]:[NOME]],$B288,historico_incidencia_concello[[Fecha]:[Fecha]],S$4)</f>
        <v>5</v>
      </c>
      <c r="T288" s="15">
        <f ca="1">SUMIFS(historico_incidencia_concello[[Ajuste]:[Ajuste]],historico_incidencia_concello[[NOME]:[NOME]],$B288,historico_incidencia_concello[[Fecha]:[Fecha]],T$4)</f>
        <v>10</v>
      </c>
      <c r="U288" s="15">
        <f ca="1">SUMIFS(historico_incidencia_concello[[Ajuste]:[Ajuste]],historico_incidencia_concello[[NOME]:[NOME]],$B288,historico_incidencia_concello[[Fecha]:[Fecha]],U$4)</f>
        <v>12</v>
      </c>
      <c r="V288" s="47">
        <f t="shared" ca="1" si="14"/>
        <v>0.2</v>
      </c>
      <c r="W288" s="28">
        <f t="shared" ca="1" si="15"/>
        <v>1.7872340425531914</v>
      </c>
    </row>
    <row r="289" spans="1:23" x14ac:dyDescent="0.3">
      <c r="A289" s="11">
        <f>MATCH(B289,DatosConcello!C:C,0)</f>
        <v>303</v>
      </c>
      <c r="B289" s="11" t="s">
        <v>312</v>
      </c>
      <c r="C289" s="12" t="s">
        <v>453</v>
      </c>
      <c r="D289" s="12" t="s">
        <v>449</v>
      </c>
      <c r="E289" s="13">
        <v>8687</v>
      </c>
      <c r="F289" s="21">
        <f t="shared" ca="1" si="13"/>
        <v>96</v>
      </c>
      <c r="G289" s="15">
        <f ca="1">SUMIFS(historico_incidencia_concello[[Ajuste]:[Ajuste]],historico_incidencia_concello[[NOME]:[NOME]],$B289,historico_incidencia_concello[[Fecha]:[Fecha]],G$4)</f>
        <v>19</v>
      </c>
      <c r="H289" s="15">
        <f ca="1">SUMIFS(historico_incidencia_concello[[Ajuste]:[Ajuste]],historico_incidencia_concello[[NOME]:[NOME]],$B289,historico_incidencia_concello[[Fecha]:[Fecha]],H$4)</f>
        <v>22</v>
      </c>
      <c r="I289" s="15">
        <f ca="1">SUMIFS(historico_incidencia_concello[[Ajuste]:[Ajuste]],historico_incidencia_concello[[NOME]:[NOME]],$B289,historico_incidencia_concello[[Fecha]:[Fecha]],I$4)</f>
        <v>23</v>
      </c>
      <c r="J289" s="15">
        <f ca="1">SUMIFS(historico_incidencia_concello[[Ajuste]:[Ajuste]],historico_incidencia_concello[[NOME]:[NOME]],$B289,historico_incidencia_concello[[Fecha]:[Fecha]],J$4)</f>
        <v>22</v>
      </c>
      <c r="K289" s="15">
        <f ca="1">SUMIFS(historico_incidencia_concello[[Ajuste]:[Ajuste]],historico_incidencia_concello[[NOME]:[NOME]],$B289,historico_incidencia_concello[[Fecha]:[Fecha]],K$4)</f>
        <v>21</v>
      </c>
      <c r="L289" s="15">
        <f ca="1">SUMIFS(historico_incidencia_concello[[Ajuste]:[Ajuste]],historico_incidencia_concello[[NOME]:[NOME]],$B289,historico_incidencia_concello[[Fecha]:[Fecha]],L$4)</f>
        <v>18</v>
      </c>
      <c r="M289" s="15">
        <f ca="1">SUMIFS(historico_incidencia_concello[[Ajuste]:[Ajuste]],historico_incidencia_concello[[NOME]:[NOME]],$B289,historico_incidencia_concello[[Fecha]:[Fecha]],M$4)</f>
        <v>18</v>
      </c>
      <c r="N289" s="15">
        <f ca="1">SUMIFS(historico_incidencia_concello[[Ajuste]:[Ajuste]],historico_incidencia_concello[[NOME]:[NOME]],$B289,historico_incidencia_concello[[Fecha]:[Fecha]],N$4)</f>
        <v>19</v>
      </c>
      <c r="O289" s="15">
        <f ca="1">SUMIFS(historico_incidencia_concello[[Ajuste]:[Ajuste]],historico_incidencia_concello[[NOME]:[NOME]],$B289,historico_incidencia_concello[[Fecha]:[Fecha]],O$4)</f>
        <v>19</v>
      </c>
      <c r="P289" s="15">
        <f ca="1">SUMIFS(historico_incidencia_concello[[Ajuste]:[Ajuste]],historico_incidencia_concello[[NOME]:[NOME]],$B289,historico_incidencia_concello[[Fecha]:[Fecha]],P$4)</f>
        <v>15</v>
      </c>
      <c r="Q289" s="15">
        <f ca="1">SUMIFS(historico_incidencia_concello[[Ajuste]:[Ajuste]],historico_incidencia_concello[[NOME]:[NOME]],$B289,historico_incidencia_concello[[Fecha]:[Fecha]],Q$4)</f>
        <v>11</v>
      </c>
      <c r="R289" s="15">
        <f ca="1">SUMIFS(historico_incidencia_concello[[Ajuste]:[Ajuste]],historico_incidencia_concello[[NOME]:[NOME]],$B289,historico_incidencia_concello[[Fecha]:[Fecha]],R$4)</f>
        <v>10</v>
      </c>
      <c r="S289" s="15">
        <f ca="1">SUMIFS(historico_incidencia_concello[[Ajuste]:[Ajuste]],historico_incidencia_concello[[NOME]:[NOME]],$B289,historico_incidencia_concello[[Fecha]:[Fecha]],S$4)</f>
        <v>10</v>
      </c>
      <c r="T289" s="15">
        <f ca="1">SUMIFS(historico_incidencia_concello[[Ajuste]:[Ajuste]],historico_incidencia_concello[[NOME]:[NOME]],$B289,historico_incidencia_concello[[Fecha]:[Fecha]],T$4)</f>
        <v>10</v>
      </c>
      <c r="U289" s="15">
        <f ca="1">SUMIFS(historico_incidencia_concello[[Ajuste]:[Ajuste]],historico_incidencia_concello[[NOME]:[NOME]],$B289,historico_incidencia_concello[[Fecha]:[Fecha]],U$4)</f>
        <v>5</v>
      </c>
      <c r="V289" s="47">
        <f t="shared" ca="1" si="14"/>
        <v>-0.5</v>
      </c>
      <c r="W289" s="29">
        <f t="shared" ca="1" si="15"/>
        <v>0.4375</v>
      </c>
    </row>
    <row r="290" spans="1:23" x14ac:dyDescent="0.3">
      <c r="A290" s="11">
        <f>MATCH(B290,DatosConcello!C:C,0)</f>
        <v>307</v>
      </c>
      <c r="B290" s="11" t="s">
        <v>316</v>
      </c>
      <c r="C290" s="12" t="s">
        <v>453</v>
      </c>
      <c r="D290" s="12" t="s">
        <v>449</v>
      </c>
      <c r="E290" s="13">
        <v>5869</v>
      </c>
      <c r="F290" s="21">
        <f t="shared" ca="1" si="13"/>
        <v>43</v>
      </c>
      <c r="G290" s="15">
        <f ca="1">SUMIFS(historico_incidencia_concello[[Ajuste]:[Ajuste]],historico_incidencia_concello[[NOME]:[NOME]],$B290,historico_incidencia_concello[[Fecha]:[Fecha]],G$4)</f>
        <v>38</v>
      </c>
      <c r="H290" s="15">
        <f ca="1">SUMIFS(historico_incidencia_concello[[Ajuste]:[Ajuste]],historico_incidencia_concello[[NOME]:[NOME]],$B290,historico_incidencia_concello[[Fecha]:[Fecha]],H$4)</f>
        <v>41</v>
      </c>
      <c r="I290" s="15">
        <f ca="1">SUMIFS(historico_incidencia_concello[[Ajuste]:[Ajuste]],historico_incidencia_concello[[NOME]:[NOME]],$B290,historico_incidencia_concello[[Fecha]:[Fecha]],I$4)</f>
        <v>42</v>
      </c>
      <c r="J290" s="15">
        <f ca="1">SUMIFS(historico_incidencia_concello[[Ajuste]:[Ajuste]],historico_incidencia_concello[[NOME]:[NOME]],$B290,historico_incidencia_concello[[Fecha]:[Fecha]],J$4)</f>
        <v>43</v>
      </c>
      <c r="K290" s="15">
        <f ca="1">SUMIFS(historico_incidencia_concello[[Ajuste]:[Ajuste]],historico_incidencia_concello[[NOME]:[NOME]],$B290,historico_incidencia_concello[[Fecha]:[Fecha]],K$4)</f>
        <v>44</v>
      </c>
      <c r="L290" s="15">
        <f ca="1">SUMIFS(historico_incidencia_concello[[Ajuste]:[Ajuste]],historico_incidencia_concello[[NOME]:[NOME]],$B290,historico_incidencia_concello[[Fecha]:[Fecha]],L$4)</f>
        <v>43</v>
      </c>
      <c r="M290" s="15">
        <f ca="1">SUMIFS(historico_incidencia_concello[[Ajuste]:[Ajuste]],historico_incidencia_concello[[NOME]:[NOME]],$B290,historico_incidencia_concello[[Fecha]:[Fecha]],M$4)</f>
        <v>45</v>
      </c>
      <c r="N290" s="15">
        <f ca="1">SUMIFS(historico_incidencia_concello[[Ajuste]:[Ajuste]],historico_incidencia_concello[[NOME]:[NOME]],$B290,historico_incidencia_concello[[Fecha]:[Fecha]],N$4)</f>
        <v>47</v>
      </c>
      <c r="O290" s="15">
        <f ca="1">SUMIFS(historico_incidencia_concello[[Ajuste]:[Ajuste]],historico_incidencia_concello[[NOME]:[NOME]],$B290,historico_incidencia_concello[[Fecha]:[Fecha]],O$4)</f>
        <v>46</v>
      </c>
      <c r="P290" s="15">
        <f ca="1">SUMIFS(historico_incidencia_concello[[Ajuste]:[Ajuste]],historico_incidencia_concello[[NOME]:[NOME]],$B290,historico_incidencia_concello[[Fecha]:[Fecha]],P$4)</f>
        <v>47</v>
      </c>
      <c r="Q290" s="15">
        <f ca="1">SUMIFS(historico_incidencia_concello[[Ajuste]:[Ajuste]],historico_incidencia_concello[[NOME]:[NOME]],$B290,historico_incidencia_concello[[Fecha]:[Fecha]],Q$4)</f>
        <v>49</v>
      </c>
      <c r="R290" s="15">
        <f ca="1">SUMIFS(historico_incidencia_concello[[Ajuste]:[Ajuste]],historico_incidencia_concello[[NOME]:[NOME]],$B290,historico_incidencia_concello[[Fecha]:[Fecha]],R$4)</f>
        <v>42</v>
      </c>
      <c r="S290" s="15">
        <f ca="1">SUMIFS(historico_incidencia_concello[[Ajuste]:[Ajuste]],historico_incidencia_concello[[NOME]:[NOME]],$B290,historico_incidencia_concello[[Fecha]:[Fecha]],S$4)</f>
        <v>38</v>
      </c>
      <c r="T290" s="15">
        <f ca="1">SUMIFS(historico_incidencia_concello[[Ajuste]:[Ajuste]],historico_incidencia_concello[[NOME]:[NOME]],$B290,historico_incidencia_concello[[Fecha]:[Fecha]],T$4)</f>
        <v>29</v>
      </c>
      <c r="U290" s="15">
        <f ca="1">SUMIFS(historico_incidencia_concello[[Ajuste]:[Ajuste]],historico_incidencia_concello[[NOME]:[NOME]],$B290,historico_incidencia_concello[[Fecha]:[Fecha]],U$4)</f>
        <v>24</v>
      </c>
      <c r="V290" s="47">
        <f t="shared" ca="1" si="14"/>
        <v>-0.17241379310344829</v>
      </c>
      <c r="W290" s="29">
        <f t="shared" ca="1" si="15"/>
        <v>0.61090909090909096</v>
      </c>
    </row>
    <row r="291" spans="1:23" x14ac:dyDescent="0.3">
      <c r="A291" s="11">
        <f>MATCH(B291,DatosConcello!C:C,0)</f>
        <v>310</v>
      </c>
      <c r="B291" s="11" t="s">
        <v>319</v>
      </c>
      <c r="C291" s="12" t="s">
        <v>453</v>
      </c>
      <c r="D291" s="12" t="s">
        <v>449</v>
      </c>
      <c r="E291" s="13">
        <v>5246</v>
      </c>
      <c r="F291" s="21">
        <f t="shared" ca="1" si="13"/>
        <v>96</v>
      </c>
      <c r="G291" s="15">
        <f ca="1">SUMIFS(historico_incidencia_concello[[Ajuste]:[Ajuste]],historico_incidencia_concello[[NOME]:[NOME]],$B291,historico_incidencia_concello[[Fecha]:[Fecha]],G$4)</f>
        <v>14</v>
      </c>
      <c r="H291" s="15">
        <f ca="1">SUMIFS(historico_incidencia_concello[[Ajuste]:[Ajuste]],historico_incidencia_concello[[NOME]:[NOME]],$B291,historico_incidencia_concello[[Fecha]:[Fecha]],H$4)</f>
        <v>14</v>
      </c>
      <c r="I291" s="15">
        <f ca="1">SUMIFS(historico_incidencia_concello[[Ajuste]:[Ajuste]],historico_incidencia_concello[[NOME]:[NOME]],$B291,historico_incidencia_concello[[Fecha]:[Fecha]],I$4)</f>
        <v>12</v>
      </c>
      <c r="J291" s="15">
        <f ca="1">SUMIFS(historico_incidencia_concello[[Ajuste]:[Ajuste]],historico_incidencia_concello[[NOME]:[NOME]],$B291,historico_incidencia_concello[[Fecha]:[Fecha]],J$4)</f>
        <v>11</v>
      </c>
      <c r="K291" s="15">
        <f ca="1">SUMIFS(historico_incidencia_concello[[Ajuste]:[Ajuste]],historico_incidencia_concello[[NOME]:[NOME]],$B291,historico_incidencia_concello[[Fecha]:[Fecha]],K$4)</f>
        <v>5</v>
      </c>
      <c r="L291" s="15">
        <f ca="1">SUMIFS(historico_incidencia_concello[[Ajuste]:[Ajuste]],historico_incidencia_concello[[NOME]:[NOME]],$B291,historico_incidencia_concello[[Fecha]:[Fecha]],L$4)</f>
        <v>5</v>
      </c>
      <c r="M291" s="15">
        <f ca="1">SUMIFS(historico_incidencia_concello[[Ajuste]:[Ajuste]],historico_incidencia_concello[[NOME]:[NOME]],$B291,historico_incidencia_concello[[Fecha]:[Fecha]],M$4)</f>
        <v>5</v>
      </c>
      <c r="N291" s="15">
        <f ca="1">SUMIFS(historico_incidencia_concello[[Ajuste]:[Ajuste]],historico_incidencia_concello[[NOME]:[NOME]],$B291,historico_incidencia_concello[[Fecha]:[Fecha]],N$4)</f>
        <v>5</v>
      </c>
      <c r="O291" s="15">
        <f ca="1">SUMIFS(historico_incidencia_concello[[Ajuste]:[Ajuste]],historico_incidencia_concello[[NOME]:[NOME]],$B291,historico_incidencia_concello[[Fecha]:[Fecha]],O$4)</f>
        <v>5</v>
      </c>
      <c r="P291" s="15">
        <f ca="1">SUMIFS(historico_incidencia_concello[[Ajuste]:[Ajuste]],historico_incidencia_concello[[NOME]:[NOME]],$B291,historico_incidencia_concello[[Fecha]:[Fecha]],P$4)</f>
        <v>5</v>
      </c>
      <c r="Q291" s="15">
        <f ca="1">SUMIFS(historico_incidencia_concello[[Ajuste]:[Ajuste]],historico_incidencia_concello[[NOME]:[NOME]],$B291,historico_incidencia_concello[[Fecha]:[Fecha]],Q$4)</f>
        <v>5</v>
      </c>
      <c r="R291" s="15">
        <f ca="1">SUMIFS(historico_incidencia_concello[[Ajuste]:[Ajuste]],historico_incidencia_concello[[NOME]:[NOME]],$B291,historico_incidencia_concello[[Fecha]:[Fecha]],R$4)</f>
        <v>5</v>
      </c>
      <c r="S291" s="15">
        <f ca="1">SUMIFS(historico_incidencia_concello[[Ajuste]:[Ajuste]],historico_incidencia_concello[[NOME]:[NOME]],$B291,historico_incidencia_concello[[Fecha]:[Fecha]],S$4)</f>
        <v>5</v>
      </c>
      <c r="T291" s="15">
        <f ca="1">SUMIFS(historico_incidencia_concello[[Ajuste]:[Ajuste]],historico_incidencia_concello[[NOME]:[NOME]],$B291,historico_incidencia_concello[[Fecha]:[Fecha]],T$4)</f>
        <v>5</v>
      </c>
      <c r="U291" s="15">
        <f ca="1">SUMIFS(historico_incidencia_concello[[Ajuste]:[Ajuste]],historico_incidencia_concello[[NOME]:[NOME]],$B291,historico_incidencia_concello[[Fecha]:[Fecha]],U$4)</f>
        <v>5</v>
      </c>
      <c r="V291" s="47">
        <f t="shared" ca="1" si="14"/>
        <v>0</v>
      </c>
      <c r="W291" s="29">
        <f t="shared" ca="1" si="15"/>
        <v>1</v>
      </c>
    </row>
    <row r="292" spans="1:23" x14ac:dyDescent="0.3">
      <c r="A292" s="11">
        <f>MATCH(B292,DatosConcello!C:C,0)</f>
        <v>254</v>
      </c>
      <c r="B292" s="11" t="s">
        <v>263</v>
      </c>
      <c r="C292" s="12" t="s">
        <v>453</v>
      </c>
      <c r="D292" s="12" t="s">
        <v>454</v>
      </c>
      <c r="E292" s="13">
        <v>2580</v>
      </c>
      <c r="F292" s="21">
        <f t="shared" ca="1" si="13"/>
        <v>227</v>
      </c>
      <c r="G292" s="15">
        <f ca="1">SUMIFS(historico_incidencia_concello[[Ajuste]:[Ajuste]],historico_incidencia_concello[[NOME]:[NOME]],$B292,historico_incidencia_concello[[Fecha]:[Fecha]],G$4)</f>
        <v>5</v>
      </c>
      <c r="H292" s="15">
        <f ca="1">SUMIFS(historico_incidencia_concello[[Ajuste]:[Ajuste]],historico_incidencia_concello[[NOME]:[NOME]],$B292,historico_incidencia_concello[[Fecha]:[Fecha]],H$4)</f>
        <v>5</v>
      </c>
      <c r="I292" s="15">
        <f ca="1">SUMIFS(historico_incidencia_concello[[Ajuste]:[Ajuste]],historico_incidencia_concello[[NOME]:[NOME]],$B292,historico_incidencia_concello[[Fecha]:[Fecha]],I$4)</f>
        <v>5</v>
      </c>
      <c r="J292" s="15">
        <f ca="1">SUMIFS(historico_incidencia_concello[[Ajuste]:[Ajuste]],historico_incidencia_concello[[NOME]:[NOME]],$B292,historico_incidencia_concello[[Fecha]:[Fecha]],J$4)</f>
        <v>5</v>
      </c>
      <c r="K292" s="15">
        <f ca="1">SUMIFS(historico_incidencia_concello[[Ajuste]:[Ajuste]],historico_incidencia_concello[[NOME]:[NOME]],$B292,historico_incidencia_concello[[Fecha]:[Fecha]],K$4)</f>
        <v>5</v>
      </c>
      <c r="L292" s="15">
        <f ca="1">SUMIFS(historico_incidencia_concello[[Ajuste]:[Ajuste]],historico_incidencia_concello[[NOME]:[NOME]],$B292,historico_incidencia_concello[[Fecha]:[Fecha]],L$4)</f>
        <v>5</v>
      </c>
      <c r="M292" s="15">
        <f ca="1">SUMIFS(historico_incidencia_concello[[Ajuste]:[Ajuste]],historico_incidencia_concello[[NOME]:[NOME]],$B292,historico_incidencia_concello[[Fecha]:[Fecha]],M$4)</f>
        <v>5</v>
      </c>
      <c r="N292" s="15">
        <f ca="1">SUMIFS(historico_incidencia_concello[[Ajuste]:[Ajuste]],historico_incidencia_concello[[NOME]:[NOME]],$B292,historico_incidencia_concello[[Fecha]:[Fecha]],N$4)</f>
        <v>5</v>
      </c>
      <c r="O292" s="15">
        <f ca="1">SUMIFS(historico_incidencia_concello[[Ajuste]:[Ajuste]],historico_incidencia_concello[[NOME]:[NOME]],$B292,historico_incidencia_concello[[Fecha]:[Fecha]],O$4)</f>
        <v>5</v>
      </c>
      <c r="P292" s="15">
        <f ca="1">SUMIFS(historico_incidencia_concello[[Ajuste]:[Ajuste]],historico_incidencia_concello[[NOME]:[NOME]],$B292,historico_incidencia_concello[[Fecha]:[Fecha]],P$4)</f>
        <v>5</v>
      </c>
      <c r="Q292" s="15">
        <f ca="1">SUMIFS(historico_incidencia_concello[[Ajuste]:[Ajuste]],historico_incidencia_concello[[NOME]:[NOME]],$B292,historico_incidencia_concello[[Fecha]:[Fecha]],Q$4)</f>
        <v>5</v>
      </c>
      <c r="R292" s="15">
        <f ca="1">SUMIFS(historico_incidencia_concello[[Ajuste]:[Ajuste]],historico_incidencia_concello[[NOME]:[NOME]],$B292,historico_incidencia_concello[[Fecha]:[Fecha]],R$4)</f>
        <v>0</v>
      </c>
      <c r="S292" s="15">
        <f ca="1">SUMIFS(historico_incidencia_concello[[Ajuste]:[Ajuste]],historico_incidencia_concello[[NOME]:[NOME]],$B292,historico_incidencia_concello[[Fecha]:[Fecha]],S$4)</f>
        <v>0</v>
      </c>
      <c r="T292" s="15">
        <f ca="1">SUMIFS(historico_incidencia_concello[[Ajuste]:[Ajuste]],historico_incidencia_concello[[NOME]:[NOME]],$B292,historico_incidencia_concello[[Fecha]:[Fecha]],T$4)</f>
        <v>0</v>
      </c>
      <c r="U292" s="15">
        <f ca="1">SUMIFS(historico_incidencia_concello[[Ajuste]:[Ajuste]],historico_incidencia_concello[[NOME]:[NOME]],$B292,historico_incidencia_concello[[Fecha]:[Fecha]],U$4)</f>
        <v>0</v>
      </c>
      <c r="V292" s="47">
        <f t="shared" ca="1" si="14"/>
        <v>0</v>
      </c>
      <c r="W292" s="29">
        <f t="shared" ca="1" si="15"/>
        <v>0</v>
      </c>
    </row>
    <row r="293" spans="1:23" x14ac:dyDescent="0.3">
      <c r="A293" s="8">
        <f>MATCH(B293,DatosConcello!C:C,0)</f>
        <v>256</v>
      </c>
      <c r="B293" s="8" t="s">
        <v>265</v>
      </c>
      <c r="C293" s="9" t="s">
        <v>453</v>
      </c>
      <c r="D293" s="9" t="s">
        <v>454</v>
      </c>
      <c r="E293" s="10">
        <v>12122</v>
      </c>
      <c r="F293" s="21">
        <f t="shared" ca="1" si="13"/>
        <v>27</v>
      </c>
      <c r="G293" s="15">
        <f ca="1">SUMIFS(historico_incidencia_concello[[Ajuste]:[Ajuste]],historico_incidencia_concello[[NOME]:[NOME]],$B293,historico_incidencia_concello[[Fecha]:[Fecha]],G$4)</f>
        <v>10</v>
      </c>
      <c r="H293" s="15">
        <f ca="1">SUMIFS(historico_incidencia_concello[[Ajuste]:[Ajuste]],historico_incidencia_concello[[NOME]:[NOME]],$B293,historico_incidencia_concello[[Fecha]:[Fecha]],H$4)</f>
        <v>14</v>
      </c>
      <c r="I293" s="15">
        <f ca="1">SUMIFS(historico_incidencia_concello[[Ajuste]:[Ajuste]],historico_incidencia_concello[[NOME]:[NOME]],$B293,historico_incidencia_concello[[Fecha]:[Fecha]],I$4)</f>
        <v>16</v>
      </c>
      <c r="J293" s="15">
        <f ca="1">SUMIFS(historico_incidencia_concello[[Ajuste]:[Ajuste]],historico_incidencia_concello[[NOME]:[NOME]],$B293,historico_incidencia_concello[[Fecha]:[Fecha]],J$4)</f>
        <v>16</v>
      </c>
      <c r="K293" s="15">
        <f ca="1">SUMIFS(historico_incidencia_concello[[Ajuste]:[Ajuste]],historico_incidencia_concello[[NOME]:[NOME]],$B293,historico_incidencia_concello[[Fecha]:[Fecha]],K$4)</f>
        <v>20</v>
      </c>
      <c r="L293" s="15">
        <f ca="1">SUMIFS(historico_incidencia_concello[[Ajuste]:[Ajuste]],historico_incidencia_concello[[NOME]:[NOME]],$B293,historico_incidencia_concello[[Fecha]:[Fecha]],L$4)</f>
        <v>20</v>
      </c>
      <c r="M293" s="15">
        <f ca="1">SUMIFS(historico_incidencia_concello[[Ajuste]:[Ajuste]],historico_incidencia_concello[[NOME]:[NOME]],$B293,historico_incidencia_concello[[Fecha]:[Fecha]],M$4)</f>
        <v>20</v>
      </c>
      <c r="N293" s="15">
        <f ca="1">SUMIFS(historico_incidencia_concello[[Ajuste]:[Ajuste]],historico_incidencia_concello[[NOME]:[NOME]],$B293,historico_incidencia_concello[[Fecha]:[Fecha]],N$4)</f>
        <v>18</v>
      </c>
      <c r="O293" s="15">
        <f ca="1">SUMIFS(historico_incidencia_concello[[Ajuste]:[Ajuste]],historico_incidencia_concello[[NOME]:[NOME]],$B293,historico_incidencia_concello[[Fecha]:[Fecha]],O$4)</f>
        <v>22</v>
      </c>
      <c r="P293" s="15">
        <f ca="1">SUMIFS(historico_incidencia_concello[[Ajuste]:[Ajuste]],historico_incidencia_concello[[NOME]:[NOME]],$B293,historico_incidencia_concello[[Fecha]:[Fecha]],P$4)</f>
        <v>23</v>
      </c>
      <c r="Q293" s="15">
        <f ca="1">SUMIFS(historico_incidencia_concello[[Ajuste]:[Ajuste]],historico_incidencia_concello[[NOME]:[NOME]],$B293,historico_incidencia_concello[[Fecha]:[Fecha]],Q$4)</f>
        <v>25</v>
      </c>
      <c r="R293" s="15">
        <f ca="1">SUMIFS(historico_incidencia_concello[[Ajuste]:[Ajuste]],historico_incidencia_concello[[NOME]:[NOME]],$B293,historico_incidencia_concello[[Fecha]:[Fecha]],R$4)</f>
        <v>32</v>
      </c>
      <c r="S293" s="15">
        <f ca="1">SUMIFS(historico_incidencia_concello[[Ajuste]:[Ajuste]],historico_incidencia_concello[[NOME]:[NOME]],$B293,historico_incidencia_concello[[Fecha]:[Fecha]],S$4)</f>
        <v>33</v>
      </c>
      <c r="T293" s="15">
        <f ca="1">SUMIFS(historico_incidencia_concello[[Ajuste]:[Ajuste]],historico_incidencia_concello[[NOME]:[NOME]],$B293,historico_incidencia_concello[[Fecha]:[Fecha]],T$4)</f>
        <v>34</v>
      </c>
      <c r="U293" s="15">
        <f ca="1">SUMIFS(historico_incidencia_concello[[Ajuste]:[Ajuste]],historico_incidencia_concello[[NOME]:[NOME]],$B293,historico_incidencia_concello[[Fecha]:[Fecha]],U$4)</f>
        <v>37</v>
      </c>
      <c r="V293" s="47">
        <f t="shared" ca="1" si="14"/>
        <v>8.8235294117647065E-2</v>
      </c>
      <c r="W293" s="28">
        <f t="shared" ca="1" si="15"/>
        <v>1.2572815533980584</v>
      </c>
    </row>
    <row r="294" spans="1:23" x14ac:dyDescent="0.3">
      <c r="A294" s="8">
        <f>MATCH(B294,DatosConcello!C:C,0)</f>
        <v>261</v>
      </c>
      <c r="B294" s="8" t="s">
        <v>270</v>
      </c>
      <c r="C294" s="9" t="s">
        <v>453</v>
      </c>
      <c r="D294" s="9" t="s">
        <v>454</v>
      </c>
      <c r="E294" s="10">
        <v>26542</v>
      </c>
      <c r="F294" s="21">
        <f t="shared" ca="1" si="13"/>
        <v>16</v>
      </c>
      <c r="G294" s="15">
        <f ca="1">SUMIFS(historico_incidencia_concello[[Ajuste]:[Ajuste]],historico_incidencia_concello[[NOME]:[NOME]],$B294,historico_incidencia_concello[[Fecha]:[Fecha]],G$4)</f>
        <v>39</v>
      </c>
      <c r="H294" s="15">
        <f ca="1">SUMIFS(historico_incidencia_concello[[Ajuste]:[Ajuste]],historico_incidencia_concello[[NOME]:[NOME]],$B294,historico_incidencia_concello[[Fecha]:[Fecha]],H$4)</f>
        <v>40</v>
      </c>
      <c r="I294" s="15">
        <f ca="1">SUMIFS(historico_incidencia_concello[[Ajuste]:[Ajuste]],historico_incidencia_concello[[NOME]:[NOME]],$B294,historico_incidencia_concello[[Fecha]:[Fecha]],I$4)</f>
        <v>43</v>
      </c>
      <c r="J294" s="15">
        <f ca="1">SUMIFS(historico_incidencia_concello[[Ajuste]:[Ajuste]],historico_incidencia_concello[[NOME]:[NOME]],$B294,historico_incidencia_concello[[Fecha]:[Fecha]],J$4)</f>
        <v>44</v>
      </c>
      <c r="K294" s="15">
        <f ca="1">SUMIFS(historico_incidencia_concello[[Ajuste]:[Ajuste]],historico_incidencia_concello[[NOME]:[NOME]],$B294,historico_incidencia_concello[[Fecha]:[Fecha]],K$4)</f>
        <v>46</v>
      </c>
      <c r="L294" s="15">
        <f ca="1">SUMIFS(historico_incidencia_concello[[Ajuste]:[Ajuste]],historico_incidencia_concello[[NOME]:[NOME]],$B294,historico_incidencia_concello[[Fecha]:[Fecha]],L$4)</f>
        <v>46</v>
      </c>
      <c r="M294" s="15">
        <f ca="1">SUMIFS(historico_incidencia_concello[[Ajuste]:[Ajuste]],historico_incidencia_concello[[NOME]:[NOME]],$B294,historico_incidencia_concello[[Fecha]:[Fecha]],M$4)</f>
        <v>44</v>
      </c>
      <c r="N294" s="15">
        <f ca="1">SUMIFS(historico_incidencia_concello[[Ajuste]:[Ajuste]],historico_incidencia_concello[[NOME]:[NOME]],$B294,historico_incidencia_concello[[Fecha]:[Fecha]],N$4)</f>
        <v>54</v>
      </c>
      <c r="O294" s="15">
        <f ca="1">SUMIFS(historico_incidencia_concello[[Ajuste]:[Ajuste]],historico_incidencia_concello[[NOME]:[NOME]],$B294,historico_incidencia_concello[[Fecha]:[Fecha]],O$4)</f>
        <v>53</v>
      </c>
      <c r="P294" s="15">
        <f ca="1">SUMIFS(historico_incidencia_concello[[Ajuste]:[Ajuste]],historico_incidencia_concello[[NOME]:[NOME]],$B294,historico_incidencia_concello[[Fecha]:[Fecha]],P$4)</f>
        <v>51</v>
      </c>
      <c r="Q294" s="15">
        <f ca="1">SUMIFS(historico_incidencia_concello[[Ajuste]:[Ajuste]],historico_incidencia_concello[[NOME]:[NOME]],$B294,historico_incidencia_concello[[Fecha]:[Fecha]],Q$4)</f>
        <v>48</v>
      </c>
      <c r="R294" s="15">
        <f ca="1">SUMIFS(historico_incidencia_concello[[Ajuste]:[Ajuste]],historico_incidencia_concello[[NOME]:[NOME]],$B294,historico_incidencia_concello[[Fecha]:[Fecha]],R$4)</f>
        <v>56</v>
      </c>
      <c r="S294" s="15">
        <f ca="1">SUMIFS(historico_incidencia_concello[[Ajuste]:[Ajuste]],historico_incidencia_concello[[NOME]:[NOME]],$B294,historico_incidencia_concello[[Fecha]:[Fecha]],S$4)</f>
        <v>59</v>
      </c>
      <c r="T294" s="15">
        <f ca="1">SUMIFS(historico_incidencia_concello[[Ajuste]:[Ajuste]],historico_incidencia_concello[[NOME]:[NOME]],$B294,historico_incidencia_concello[[Fecha]:[Fecha]],T$4)</f>
        <v>59</v>
      </c>
      <c r="U294" s="15">
        <f ca="1">SUMIFS(historico_incidencia_concello[[Ajuste]:[Ajuste]],historico_incidencia_concello[[NOME]:[NOME]],$B294,historico_incidencia_concello[[Fecha]:[Fecha]],U$4)</f>
        <v>61</v>
      </c>
      <c r="V294" s="47">
        <f t="shared" ca="1" si="14"/>
        <v>3.3898305084745763E-2</v>
      </c>
      <c r="W294" s="28">
        <f t="shared" ca="1" si="15"/>
        <v>1.103359173126615</v>
      </c>
    </row>
    <row r="295" spans="1:23" x14ac:dyDescent="0.3">
      <c r="A295" s="11">
        <f>MATCH(B295,DatosConcello!C:C,0)</f>
        <v>262</v>
      </c>
      <c r="B295" s="11" t="s">
        <v>271</v>
      </c>
      <c r="C295" s="12" t="s">
        <v>453</v>
      </c>
      <c r="D295" s="12" t="s">
        <v>454</v>
      </c>
      <c r="E295" s="13">
        <v>5180</v>
      </c>
      <c r="F295" s="21">
        <f t="shared" ca="1" si="13"/>
        <v>96</v>
      </c>
      <c r="G295" s="15">
        <f ca="1">SUMIFS(historico_incidencia_concello[[Ajuste]:[Ajuste]],historico_incidencia_concello[[NOME]:[NOME]],$B295,historico_incidencia_concello[[Fecha]:[Fecha]],G$4)</f>
        <v>14</v>
      </c>
      <c r="H295" s="15">
        <f ca="1">SUMIFS(historico_incidencia_concello[[Ajuste]:[Ajuste]],historico_incidencia_concello[[NOME]:[NOME]],$B295,historico_incidencia_concello[[Fecha]:[Fecha]],H$4)</f>
        <v>15</v>
      </c>
      <c r="I295" s="15">
        <f ca="1">SUMIFS(historico_incidencia_concello[[Ajuste]:[Ajuste]],historico_incidencia_concello[[NOME]:[NOME]],$B295,historico_incidencia_concello[[Fecha]:[Fecha]],I$4)</f>
        <v>15</v>
      </c>
      <c r="J295" s="15">
        <f ca="1">SUMIFS(historico_incidencia_concello[[Ajuste]:[Ajuste]],historico_incidencia_concello[[NOME]:[NOME]],$B295,historico_incidencia_concello[[Fecha]:[Fecha]],J$4)</f>
        <v>12</v>
      </c>
      <c r="K295" s="15">
        <f ca="1">SUMIFS(historico_incidencia_concello[[Ajuste]:[Ajuste]],historico_incidencia_concello[[NOME]:[NOME]],$B295,historico_incidencia_concello[[Fecha]:[Fecha]],K$4)</f>
        <v>13</v>
      </c>
      <c r="L295" s="15">
        <f ca="1">SUMIFS(historico_incidencia_concello[[Ajuste]:[Ajuste]],historico_incidencia_concello[[NOME]:[NOME]],$B295,historico_incidencia_concello[[Fecha]:[Fecha]],L$4)</f>
        <v>14</v>
      </c>
      <c r="M295" s="15">
        <f ca="1">SUMIFS(historico_incidencia_concello[[Ajuste]:[Ajuste]],historico_incidencia_concello[[NOME]:[NOME]],$B295,historico_incidencia_concello[[Fecha]:[Fecha]],M$4)</f>
        <v>11</v>
      </c>
      <c r="N295" s="15">
        <f ca="1">SUMIFS(historico_incidencia_concello[[Ajuste]:[Ajuste]],historico_incidencia_concello[[NOME]:[NOME]],$B295,historico_incidencia_concello[[Fecha]:[Fecha]],N$4)</f>
        <v>11</v>
      </c>
      <c r="O295" s="15">
        <f ca="1">SUMIFS(historico_incidencia_concello[[Ajuste]:[Ajuste]],historico_incidencia_concello[[NOME]:[NOME]],$B295,historico_incidencia_concello[[Fecha]:[Fecha]],O$4)</f>
        <v>10</v>
      </c>
      <c r="P295" s="15">
        <f ca="1">SUMIFS(historico_incidencia_concello[[Ajuste]:[Ajuste]],historico_incidencia_concello[[NOME]:[NOME]],$B295,historico_incidencia_concello[[Fecha]:[Fecha]],P$4)</f>
        <v>5</v>
      </c>
      <c r="Q295" s="15">
        <f ca="1">SUMIFS(historico_incidencia_concello[[Ajuste]:[Ajuste]],historico_incidencia_concello[[NOME]:[NOME]],$B295,historico_incidencia_concello[[Fecha]:[Fecha]],Q$4)</f>
        <v>5</v>
      </c>
      <c r="R295" s="15">
        <f ca="1">SUMIFS(historico_incidencia_concello[[Ajuste]:[Ajuste]],historico_incidencia_concello[[NOME]:[NOME]],$B295,historico_incidencia_concello[[Fecha]:[Fecha]],R$4)</f>
        <v>5</v>
      </c>
      <c r="S295" s="15">
        <f ca="1">SUMIFS(historico_incidencia_concello[[Ajuste]:[Ajuste]],historico_incidencia_concello[[NOME]:[NOME]],$B295,historico_incidencia_concello[[Fecha]:[Fecha]],S$4)</f>
        <v>5</v>
      </c>
      <c r="T295" s="15">
        <f ca="1">SUMIFS(historico_incidencia_concello[[Ajuste]:[Ajuste]],historico_incidencia_concello[[NOME]:[NOME]],$B295,historico_incidencia_concello[[Fecha]:[Fecha]],T$4)</f>
        <v>5</v>
      </c>
      <c r="U295" s="15">
        <f ca="1">SUMIFS(historico_incidencia_concello[[Ajuste]:[Ajuste]],historico_incidencia_concello[[NOME]:[NOME]],$B295,historico_incidencia_concello[[Fecha]:[Fecha]],U$4)</f>
        <v>5</v>
      </c>
      <c r="V295" s="47">
        <f t="shared" ca="1" si="14"/>
        <v>0</v>
      </c>
      <c r="W295" s="29">
        <f t="shared" ca="1" si="15"/>
        <v>0.875</v>
      </c>
    </row>
    <row r="296" spans="1:23" x14ac:dyDescent="0.3">
      <c r="A296" s="8">
        <f>MATCH(B296,DatosConcello!C:C,0)</f>
        <v>264</v>
      </c>
      <c r="B296" s="8" t="s">
        <v>273</v>
      </c>
      <c r="C296" s="9" t="s">
        <v>453</v>
      </c>
      <c r="D296" s="9" t="s">
        <v>454</v>
      </c>
      <c r="E296" s="10">
        <v>2396</v>
      </c>
      <c r="F296" s="21">
        <f t="shared" ca="1" si="13"/>
        <v>96</v>
      </c>
      <c r="G296" s="15">
        <f ca="1">SUMIFS(historico_incidencia_concello[[Ajuste]:[Ajuste]],historico_incidencia_concello[[NOME]:[NOME]],$B296,historico_incidencia_concello[[Fecha]:[Fecha]],G$4)</f>
        <v>5</v>
      </c>
      <c r="H296" s="15">
        <f ca="1">SUMIFS(historico_incidencia_concello[[Ajuste]:[Ajuste]],historico_incidencia_concello[[NOME]:[NOME]],$B296,historico_incidencia_concello[[Fecha]:[Fecha]],H$4)</f>
        <v>5</v>
      </c>
      <c r="I296" s="15">
        <f ca="1">SUMIFS(historico_incidencia_concello[[Ajuste]:[Ajuste]],historico_incidencia_concello[[NOME]:[NOME]],$B296,historico_incidencia_concello[[Fecha]:[Fecha]],I$4)</f>
        <v>5</v>
      </c>
      <c r="J296" s="15">
        <f ca="1">SUMIFS(historico_incidencia_concello[[Ajuste]:[Ajuste]],historico_incidencia_concello[[NOME]:[NOME]],$B296,historico_incidencia_concello[[Fecha]:[Fecha]],J$4)</f>
        <v>5</v>
      </c>
      <c r="K296" s="15">
        <f ca="1">SUMIFS(historico_incidencia_concello[[Ajuste]:[Ajuste]],historico_incidencia_concello[[NOME]:[NOME]],$B296,historico_incidencia_concello[[Fecha]:[Fecha]],K$4)</f>
        <v>5</v>
      </c>
      <c r="L296" s="15">
        <f ca="1">SUMIFS(historico_incidencia_concello[[Ajuste]:[Ajuste]],historico_incidencia_concello[[NOME]:[NOME]],$B296,historico_incidencia_concello[[Fecha]:[Fecha]],L$4)</f>
        <v>5</v>
      </c>
      <c r="M296" s="15">
        <f ca="1">SUMIFS(historico_incidencia_concello[[Ajuste]:[Ajuste]],historico_incidencia_concello[[NOME]:[NOME]],$B296,historico_incidencia_concello[[Fecha]:[Fecha]],M$4)</f>
        <v>5</v>
      </c>
      <c r="N296" s="15">
        <f ca="1">SUMIFS(historico_incidencia_concello[[Ajuste]:[Ajuste]],historico_incidencia_concello[[NOME]:[NOME]],$B296,historico_incidencia_concello[[Fecha]:[Fecha]],N$4)</f>
        <v>5</v>
      </c>
      <c r="O296" s="15">
        <f ca="1">SUMIFS(historico_incidencia_concello[[Ajuste]:[Ajuste]],historico_incidencia_concello[[NOME]:[NOME]],$B296,historico_incidencia_concello[[Fecha]:[Fecha]],O$4)</f>
        <v>5</v>
      </c>
      <c r="P296" s="15">
        <f ca="1">SUMIFS(historico_incidencia_concello[[Ajuste]:[Ajuste]],historico_incidencia_concello[[NOME]:[NOME]],$B296,historico_incidencia_concello[[Fecha]:[Fecha]],P$4)</f>
        <v>5</v>
      </c>
      <c r="Q296" s="15">
        <f ca="1">SUMIFS(historico_incidencia_concello[[Ajuste]:[Ajuste]],historico_incidencia_concello[[NOME]:[NOME]],$B296,historico_incidencia_concello[[Fecha]:[Fecha]],Q$4)</f>
        <v>5</v>
      </c>
      <c r="R296" s="15">
        <f ca="1">SUMIFS(historico_incidencia_concello[[Ajuste]:[Ajuste]],historico_incidencia_concello[[NOME]:[NOME]],$B296,historico_incidencia_concello[[Fecha]:[Fecha]],R$4)</f>
        <v>5</v>
      </c>
      <c r="S296" s="15">
        <f ca="1">SUMIFS(historico_incidencia_concello[[Ajuste]:[Ajuste]],historico_incidencia_concello[[NOME]:[NOME]],$B296,historico_incidencia_concello[[Fecha]:[Fecha]],S$4)</f>
        <v>5</v>
      </c>
      <c r="T296" s="15">
        <f ca="1">SUMIFS(historico_incidencia_concello[[Ajuste]:[Ajuste]],historico_incidencia_concello[[NOME]:[NOME]],$B296,historico_incidencia_concello[[Fecha]:[Fecha]],T$4)</f>
        <v>5</v>
      </c>
      <c r="U296" s="15">
        <f ca="1">SUMIFS(historico_incidencia_concello[[Ajuste]:[Ajuste]],historico_incidencia_concello[[NOME]:[NOME]],$B296,historico_incidencia_concello[[Fecha]:[Fecha]],U$4)</f>
        <v>5</v>
      </c>
      <c r="V296" s="47">
        <f t="shared" ca="1" si="14"/>
        <v>0</v>
      </c>
      <c r="W296" s="28">
        <f t="shared" ca="1" si="15"/>
        <v>1</v>
      </c>
    </row>
    <row r="297" spans="1:23" x14ac:dyDescent="0.3">
      <c r="A297" s="11">
        <f>MATCH(B297,DatosConcello!C:C,0)</f>
        <v>265</v>
      </c>
      <c r="B297" s="11" t="s">
        <v>274</v>
      </c>
      <c r="C297" s="12" t="s">
        <v>453</v>
      </c>
      <c r="D297" s="12" t="s">
        <v>454</v>
      </c>
      <c r="E297" s="13">
        <v>2012</v>
      </c>
      <c r="F297" s="21">
        <f t="shared" ca="1" si="13"/>
        <v>96</v>
      </c>
      <c r="G297" s="15">
        <f ca="1">SUMIFS(historico_incidencia_concello[[Ajuste]:[Ajuste]],historico_incidencia_concello[[NOME]:[NOME]],$B297,historico_incidencia_concello[[Fecha]:[Fecha]],G$4)</f>
        <v>5</v>
      </c>
      <c r="H297" s="15">
        <f ca="1">SUMIFS(historico_incidencia_concello[[Ajuste]:[Ajuste]],historico_incidencia_concello[[NOME]:[NOME]],$B297,historico_incidencia_concello[[Fecha]:[Fecha]],H$4)</f>
        <v>5</v>
      </c>
      <c r="I297" s="15">
        <f ca="1">SUMIFS(historico_incidencia_concello[[Ajuste]:[Ajuste]],historico_incidencia_concello[[NOME]:[NOME]],$B297,historico_incidencia_concello[[Fecha]:[Fecha]],I$4)</f>
        <v>5</v>
      </c>
      <c r="J297" s="15">
        <f ca="1">SUMIFS(historico_incidencia_concello[[Ajuste]:[Ajuste]],historico_incidencia_concello[[NOME]:[NOME]],$B297,historico_incidencia_concello[[Fecha]:[Fecha]],J$4)</f>
        <v>5</v>
      </c>
      <c r="K297" s="15">
        <f ca="1">SUMIFS(historico_incidencia_concello[[Ajuste]:[Ajuste]],historico_incidencia_concello[[NOME]:[NOME]],$B297,historico_incidencia_concello[[Fecha]:[Fecha]],K$4)</f>
        <v>5</v>
      </c>
      <c r="L297" s="15">
        <f ca="1">SUMIFS(historico_incidencia_concello[[Ajuste]:[Ajuste]],historico_incidencia_concello[[NOME]:[NOME]],$B297,historico_incidencia_concello[[Fecha]:[Fecha]],L$4)</f>
        <v>5</v>
      </c>
      <c r="M297" s="15">
        <f ca="1">SUMIFS(historico_incidencia_concello[[Ajuste]:[Ajuste]],historico_incidencia_concello[[NOME]:[NOME]],$B297,historico_incidencia_concello[[Fecha]:[Fecha]],M$4)</f>
        <v>5</v>
      </c>
      <c r="N297" s="15">
        <f ca="1">SUMIFS(historico_incidencia_concello[[Ajuste]:[Ajuste]],historico_incidencia_concello[[NOME]:[NOME]],$B297,historico_incidencia_concello[[Fecha]:[Fecha]],N$4)</f>
        <v>5</v>
      </c>
      <c r="O297" s="15">
        <f ca="1">SUMIFS(historico_incidencia_concello[[Ajuste]:[Ajuste]],historico_incidencia_concello[[NOME]:[NOME]],$B297,historico_incidencia_concello[[Fecha]:[Fecha]],O$4)</f>
        <v>5</v>
      </c>
      <c r="P297" s="15">
        <f ca="1">SUMIFS(historico_incidencia_concello[[Ajuste]:[Ajuste]],historico_incidencia_concello[[NOME]:[NOME]],$B297,historico_incidencia_concello[[Fecha]:[Fecha]],P$4)</f>
        <v>5</v>
      </c>
      <c r="Q297" s="15">
        <f ca="1">SUMIFS(historico_incidencia_concello[[Ajuste]:[Ajuste]],historico_incidencia_concello[[NOME]:[NOME]],$B297,historico_incidencia_concello[[Fecha]:[Fecha]],Q$4)</f>
        <v>5</v>
      </c>
      <c r="R297" s="15">
        <f ca="1">SUMIFS(historico_incidencia_concello[[Ajuste]:[Ajuste]],historico_incidencia_concello[[NOME]:[NOME]],$B297,historico_incidencia_concello[[Fecha]:[Fecha]],R$4)</f>
        <v>5</v>
      </c>
      <c r="S297" s="15">
        <f ca="1">SUMIFS(historico_incidencia_concello[[Ajuste]:[Ajuste]],historico_incidencia_concello[[NOME]:[NOME]],$B297,historico_incidencia_concello[[Fecha]:[Fecha]],S$4)</f>
        <v>5</v>
      </c>
      <c r="T297" s="15">
        <f ca="1">SUMIFS(historico_incidencia_concello[[Ajuste]:[Ajuste]],historico_incidencia_concello[[NOME]:[NOME]],$B297,historico_incidencia_concello[[Fecha]:[Fecha]],T$4)</f>
        <v>5</v>
      </c>
      <c r="U297" s="15">
        <f ca="1">SUMIFS(historico_incidencia_concello[[Ajuste]:[Ajuste]],historico_incidencia_concello[[NOME]:[NOME]],$B297,historico_incidencia_concello[[Fecha]:[Fecha]],U$4)</f>
        <v>5</v>
      </c>
      <c r="V297" s="47">
        <f t="shared" ca="1" si="14"/>
        <v>0</v>
      </c>
      <c r="W297" s="29">
        <f t="shared" ca="1" si="15"/>
        <v>1</v>
      </c>
    </row>
    <row r="298" spans="1:23" x14ac:dyDescent="0.3">
      <c r="A298" s="8">
        <f>MATCH(B298,DatosConcello!C:C,0)</f>
        <v>270</v>
      </c>
      <c r="B298" s="8" t="s">
        <v>279</v>
      </c>
      <c r="C298" s="9" t="s">
        <v>453</v>
      </c>
      <c r="D298" s="9" t="s">
        <v>454</v>
      </c>
      <c r="E298" s="10">
        <v>1616</v>
      </c>
      <c r="F298" s="21">
        <f t="shared" ca="1" si="13"/>
        <v>227</v>
      </c>
      <c r="G298" s="15">
        <f ca="1">SUMIFS(historico_incidencia_concello[[Ajuste]:[Ajuste]],historico_incidencia_concello[[NOME]:[NOME]],$B298,historico_incidencia_concello[[Fecha]:[Fecha]],G$4)</f>
        <v>5</v>
      </c>
      <c r="H298" s="15">
        <f ca="1">SUMIFS(historico_incidencia_concello[[Ajuste]:[Ajuste]],historico_incidencia_concello[[NOME]:[NOME]],$B298,historico_incidencia_concello[[Fecha]:[Fecha]],H$4)</f>
        <v>5</v>
      </c>
      <c r="I298" s="15">
        <f ca="1">SUMIFS(historico_incidencia_concello[[Ajuste]:[Ajuste]],historico_incidencia_concello[[NOME]:[NOME]],$B298,historico_incidencia_concello[[Fecha]:[Fecha]],I$4)</f>
        <v>5</v>
      </c>
      <c r="J298" s="15">
        <f ca="1">SUMIFS(historico_incidencia_concello[[Ajuste]:[Ajuste]],historico_incidencia_concello[[NOME]:[NOME]],$B298,historico_incidencia_concello[[Fecha]:[Fecha]],J$4)</f>
        <v>5</v>
      </c>
      <c r="K298" s="15">
        <f ca="1">SUMIFS(historico_incidencia_concello[[Ajuste]:[Ajuste]],historico_incidencia_concello[[NOME]:[NOME]],$B298,historico_incidencia_concello[[Fecha]:[Fecha]],K$4)</f>
        <v>5</v>
      </c>
      <c r="L298" s="15">
        <f ca="1">SUMIFS(historico_incidencia_concello[[Ajuste]:[Ajuste]],historico_incidencia_concello[[NOME]:[NOME]],$B298,historico_incidencia_concello[[Fecha]:[Fecha]],L$4)</f>
        <v>5</v>
      </c>
      <c r="M298" s="15">
        <f ca="1">SUMIFS(historico_incidencia_concello[[Ajuste]:[Ajuste]],historico_incidencia_concello[[NOME]:[NOME]],$B298,historico_incidencia_concello[[Fecha]:[Fecha]],M$4)</f>
        <v>5</v>
      </c>
      <c r="N298" s="15">
        <f ca="1">SUMIFS(historico_incidencia_concello[[Ajuste]:[Ajuste]],historico_incidencia_concello[[NOME]:[NOME]],$B298,historico_incidencia_concello[[Fecha]:[Fecha]],N$4)</f>
        <v>5</v>
      </c>
      <c r="O298" s="15">
        <f ca="1">SUMIFS(historico_incidencia_concello[[Ajuste]:[Ajuste]],historico_incidencia_concello[[NOME]:[NOME]],$B298,historico_incidencia_concello[[Fecha]:[Fecha]],O$4)</f>
        <v>5</v>
      </c>
      <c r="P298" s="15">
        <f ca="1">SUMIFS(historico_incidencia_concello[[Ajuste]:[Ajuste]],historico_incidencia_concello[[NOME]:[NOME]],$B298,historico_incidencia_concello[[Fecha]:[Fecha]],P$4)</f>
        <v>5</v>
      </c>
      <c r="Q298" s="15">
        <f ca="1">SUMIFS(historico_incidencia_concello[[Ajuste]:[Ajuste]],historico_incidencia_concello[[NOME]:[NOME]],$B298,historico_incidencia_concello[[Fecha]:[Fecha]],Q$4)</f>
        <v>5</v>
      </c>
      <c r="R298" s="15">
        <f ca="1">SUMIFS(historico_incidencia_concello[[Ajuste]:[Ajuste]],historico_incidencia_concello[[NOME]:[NOME]],$B298,historico_incidencia_concello[[Fecha]:[Fecha]],R$4)</f>
        <v>0</v>
      </c>
      <c r="S298" s="15">
        <f ca="1">SUMIFS(historico_incidencia_concello[[Ajuste]:[Ajuste]],historico_incidencia_concello[[NOME]:[NOME]],$B298,historico_incidencia_concello[[Fecha]:[Fecha]],S$4)</f>
        <v>0</v>
      </c>
      <c r="T298" s="15">
        <f ca="1">SUMIFS(historico_incidencia_concello[[Ajuste]:[Ajuste]],historico_incidencia_concello[[NOME]:[NOME]],$B298,historico_incidencia_concello[[Fecha]:[Fecha]],T$4)</f>
        <v>0</v>
      </c>
      <c r="U298" s="15">
        <f ca="1">SUMIFS(historico_incidencia_concello[[Ajuste]:[Ajuste]],historico_incidencia_concello[[NOME]:[NOME]],$B298,historico_incidencia_concello[[Fecha]:[Fecha]],U$4)</f>
        <v>0</v>
      </c>
      <c r="V298" s="47">
        <f t="shared" ca="1" si="14"/>
        <v>0</v>
      </c>
      <c r="W298" s="28">
        <f t="shared" ca="1" si="15"/>
        <v>0</v>
      </c>
    </row>
    <row r="299" spans="1:23" x14ac:dyDescent="0.3">
      <c r="A299" s="11">
        <f>MATCH(B299,DatosConcello!C:C,0)</f>
        <v>272</v>
      </c>
      <c r="B299" s="11" t="s">
        <v>281</v>
      </c>
      <c r="C299" s="12" t="s">
        <v>453</v>
      </c>
      <c r="D299" s="12" t="s">
        <v>454</v>
      </c>
      <c r="E299" s="13">
        <v>14286</v>
      </c>
      <c r="F299" s="21">
        <f t="shared" ca="1" si="13"/>
        <v>15</v>
      </c>
      <c r="G299" s="15">
        <f ca="1">SUMIFS(historico_incidencia_concello[[Ajuste]:[Ajuste]],historico_incidencia_concello[[NOME]:[NOME]],$B299,historico_incidencia_concello[[Fecha]:[Fecha]],G$4)</f>
        <v>93</v>
      </c>
      <c r="H299" s="15">
        <f ca="1">SUMIFS(historico_incidencia_concello[[Ajuste]:[Ajuste]],historico_incidencia_concello[[NOME]:[NOME]],$B299,historico_incidencia_concello[[Fecha]:[Fecha]],H$4)</f>
        <v>99</v>
      </c>
      <c r="I299" s="15">
        <f ca="1">SUMIFS(historico_incidencia_concello[[Ajuste]:[Ajuste]],historico_incidencia_concello[[NOME]:[NOME]],$B299,historico_incidencia_concello[[Fecha]:[Fecha]],I$4)</f>
        <v>101</v>
      </c>
      <c r="J299" s="15">
        <f ca="1">SUMIFS(historico_incidencia_concello[[Ajuste]:[Ajuste]],historico_incidencia_concello[[NOME]:[NOME]],$B299,historico_incidencia_concello[[Fecha]:[Fecha]],J$4)</f>
        <v>101</v>
      </c>
      <c r="K299" s="15">
        <f ca="1">SUMIFS(historico_incidencia_concello[[Ajuste]:[Ajuste]],historico_incidencia_concello[[NOME]:[NOME]],$B299,historico_incidencia_concello[[Fecha]:[Fecha]],K$4)</f>
        <v>122</v>
      </c>
      <c r="L299" s="15">
        <f ca="1">SUMIFS(historico_incidencia_concello[[Ajuste]:[Ajuste]],historico_incidencia_concello[[NOME]:[NOME]],$B299,historico_incidencia_concello[[Fecha]:[Fecha]],L$4)</f>
        <v>124</v>
      </c>
      <c r="M299" s="15">
        <f ca="1">SUMIFS(historico_incidencia_concello[[Ajuste]:[Ajuste]],historico_incidencia_concello[[NOME]:[NOME]],$B299,historico_incidencia_concello[[Fecha]:[Fecha]],M$4)</f>
        <v>122</v>
      </c>
      <c r="N299" s="15">
        <f ca="1">SUMIFS(historico_incidencia_concello[[Ajuste]:[Ajuste]],historico_incidencia_concello[[NOME]:[NOME]],$B299,historico_incidencia_concello[[Fecha]:[Fecha]],N$4)</f>
        <v>126</v>
      </c>
      <c r="O299" s="15">
        <f ca="1">SUMIFS(historico_incidencia_concello[[Ajuste]:[Ajuste]],historico_incidencia_concello[[NOME]:[NOME]],$B299,historico_incidencia_concello[[Fecha]:[Fecha]],O$4)</f>
        <v>126</v>
      </c>
      <c r="P299" s="15">
        <f ca="1">SUMIFS(historico_incidencia_concello[[Ajuste]:[Ajuste]],historico_incidencia_concello[[NOME]:[NOME]],$B299,historico_incidencia_concello[[Fecha]:[Fecha]],P$4)</f>
        <v>128</v>
      </c>
      <c r="Q299" s="15">
        <f ca="1">SUMIFS(historico_incidencia_concello[[Ajuste]:[Ajuste]],historico_incidencia_concello[[NOME]:[NOME]],$B299,historico_incidencia_concello[[Fecha]:[Fecha]],Q$4)</f>
        <v>117</v>
      </c>
      <c r="R299" s="15">
        <f ca="1">SUMIFS(historico_incidencia_concello[[Ajuste]:[Ajuste]],historico_incidencia_concello[[NOME]:[NOME]],$B299,historico_incidencia_concello[[Fecha]:[Fecha]],R$4)</f>
        <v>125</v>
      </c>
      <c r="S299" s="15">
        <f ca="1">SUMIFS(historico_incidencia_concello[[Ajuste]:[Ajuste]],historico_incidencia_concello[[NOME]:[NOME]],$B299,historico_incidencia_concello[[Fecha]:[Fecha]],S$4)</f>
        <v>125</v>
      </c>
      <c r="T299" s="15">
        <f ca="1">SUMIFS(historico_incidencia_concello[[Ajuste]:[Ajuste]],historico_incidencia_concello[[NOME]:[NOME]],$B299,historico_incidencia_concello[[Fecha]:[Fecha]],T$4)</f>
        <v>125</v>
      </c>
      <c r="U299" s="15">
        <f ca="1">SUMIFS(historico_incidencia_concello[[Ajuste]:[Ajuste]],historico_incidencia_concello[[NOME]:[NOME]],$B299,historico_incidencia_concello[[Fecha]:[Fecha]],U$4)</f>
        <v>65</v>
      </c>
      <c r="V299" s="47">
        <f t="shared" ca="1" si="14"/>
        <v>-0.48</v>
      </c>
      <c r="W299" s="29">
        <f t="shared" ca="1" si="15"/>
        <v>0.56103575832305796</v>
      </c>
    </row>
    <row r="300" spans="1:23" x14ac:dyDescent="0.3">
      <c r="A300" s="11">
        <f>MATCH(B300,DatosConcello!C:C,0)</f>
        <v>274</v>
      </c>
      <c r="B300" s="11" t="s">
        <v>283</v>
      </c>
      <c r="C300" s="12" t="s">
        <v>453</v>
      </c>
      <c r="D300" s="12" t="s">
        <v>454</v>
      </c>
      <c r="E300" s="13">
        <v>9977</v>
      </c>
      <c r="F300" s="21">
        <f t="shared" ca="1" si="13"/>
        <v>27</v>
      </c>
      <c r="G300" s="15">
        <f ca="1">SUMIFS(historico_incidencia_concello[[Ajuste]:[Ajuste]],historico_incidencia_concello[[NOME]:[NOME]],$B300,historico_incidencia_concello[[Fecha]:[Fecha]],G$4)</f>
        <v>36</v>
      </c>
      <c r="H300" s="15">
        <f ca="1">SUMIFS(historico_incidencia_concello[[Ajuste]:[Ajuste]],historico_incidencia_concello[[NOME]:[NOME]],$B300,historico_incidencia_concello[[Fecha]:[Fecha]],H$4)</f>
        <v>32</v>
      </c>
      <c r="I300" s="15">
        <f ca="1">SUMIFS(historico_incidencia_concello[[Ajuste]:[Ajuste]],historico_incidencia_concello[[NOME]:[NOME]],$B300,historico_incidencia_concello[[Fecha]:[Fecha]],I$4)</f>
        <v>31</v>
      </c>
      <c r="J300" s="15">
        <f ca="1">SUMIFS(historico_incidencia_concello[[Ajuste]:[Ajuste]],historico_incidencia_concello[[NOME]:[NOME]],$B300,historico_incidencia_concello[[Fecha]:[Fecha]],J$4)</f>
        <v>34</v>
      </c>
      <c r="K300" s="15">
        <f ca="1">SUMIFS(historico_incidencia_concello[[Ajuste]:[Ajuste]],historico_incidencia_concello[[NOME]:[NOME]],$B300,historico_incidencia_concello[[Fecha]:[Fecha]],K$4)</f>
        <v>36</v>
      </c>
      <c r="L300" s="15">
        <f ca="1">SUMIFS(historico_incidencia_concello[[Ajuste]:[Ajuste]],historico_incidencia_concello[[NOME]:[NOME]],$B300,historico_incidencia_concello[[Fecha]:[Fecha]],L$4)</f>
        <v>35</v>
      </c>
      <c r="M300" s="15">
        <f ca="1">SUMIFS(historico_incidencia_concello[[Ajuste]:[Ajuste]],historico_incidencia_concello[[NOME]:[NOME]],$B300,historico_incidencia_concello[[Fecha]:[Fecha]],M$4)</f>
        <v>35</v>
      </c>
      <c r="N300" s="15">
        <f ca="1">SUMIFS(historico_incidencia_concello[[Ajuste]:[Ajuste]],historico_incidencia_concello[[NOME]:[NOME]],$B300,historico_incidencia_concello[[Fecha]:[Fecha]],N$4)</f>
        <v>40</v>
      </c>
      <c r="O300" s="15">
        <f ca="1">SUMIFS(historico_incidencia_concello[[Ajuste]:[Ajuste]],historico_incidencia_concello[[NOME]:[NOME]],$B300,historico_incidencia_concello[[Fecha]:[Fecha]],O$4)</f>
        <v>39</v>
      </c>
      <c r="P300" s="15">
        <f ca="1">SUMIFS(historico_incidencia_concello[[Ajuste]:[Ajuste]],historico_incidencia_concello[[NOME]:[NOME]],$B300,historico_incidencia_concello[[Fecha]:[Fecha]],P$4)</f>
        <v>38</v>
      </c>
      <c r="Q300" s="15">
        <f ca="1">SUMIFS(historico_incidencia_concello[[Ajuste]:[Ajuste]],historico_incidencia_concello[[NOME]:[NOME]],$B300,historico_incidencia_concello[[Fecha]:[Fecha]],Q$4)</f>
        <v>37</v>
      </c>
      <c r="R300" s="15">
        <f ca="1">SUMIFS(historico_incidencia_concello[[Ajuste]:[Ajuste]],historico_incidencia_concello[[NOME]:[NOME]],$B300,historico_incidencia_concello[[Fecha]:[Fecha]],R$4)</f>
        <v>39</v>
      </c>
      <c r="S300" s="15">
        <f ca="1">SUMIFS(historico_incidencia_concello[[Ajuste]:[Ajuste]],historico_incidencia_concello[[NOME]:[NOME]],$B300,historico_incidencia_concello[[Fecha]:[Fecha]],S$4)</f>
        <v>39</v>
      </c>
      <c r="T300" s="15">
        <f ca="1">SUMIFS(historico_incidencia_concello[[Ajuste]:[Ajuste]],historico_incidencia_concello[[NOME]:[NOME]],$B300,historico_incidencia_concello[[Fecha]:[Fecha]],T$4)</f>
        <v>39</v>
      </c>
      <c r="U300" s="15">
        <f ca="1">SUMIFS(historico_incidencia_concello[[Ajuste]:[Ajuste]],historico_incidencia_concello[[NOME]:[NOME]],$B300,historico_incidencia_concello[[Fecha]:[Fecha]],U$4)</f>
        <v>37</v>
      </c>
      <c r="V300" s="47">
        <f t="shared" ca="1" si="14"/>
        <v>-5.128205128205128E-2</v>
      </c>
      <c r="W300" s="29">
        <f t="shared" ca="1" si="15"/>
        <v>0.96641791044776126</v>
      </c>
    </row>
    <row r="301" spans="1:23" x14ac:dyDescent="0.3">
      <c r="A301" s="8">
        <f>MATCH(B301,DatosConcello!C:C,0)</f>
        <v>280</v>
      </c>
      <c r="B301" s="8" t="s">
        <v>289</v>
      </c>
      <c r="C301" s="9" t="s">
        <v>453</v>
      </c>
      <c r="D301" s="9" t="s">
        <v>454</v>
      </c>
      <c r="E301" s="10">
        <v>19399</v>
      </c>
      <c r="F301" s="21">
        <f t="shared" ca="1" si="13"/>
        <v>22</v>
      </c>
      <c r="G301" s="15">
        <f ca="1">SUMIFS(historico_incidencia_concello[[Ajuste]:[Ajuste]],historico_incidencia_concello[[NOME]:[NOME]],$B301,historico_incidencia_concello[[Fecha]:[Fecha]],G$4)</f>
        <v>92</v>
      </c>
      <c r="H301" s="15">
        <f ca="1">SUMIFS(historico_incidencia_concello[[Ajuste]:[Ajuste]],historico_incidencia_concello[[NOME]:[NOME]],$B301,historico_incidencia_concello[[Fecha]:[Fecha]],H$4)</f>
        <v>90</v>
      </c>
      <c r="I301" s="15">
        <f ca="1">SUMIFS(historico_incidencia_concello[[Ajuste]:[Ajuste]],historico_incidencia_concello[[NOME]:[NOME]],$B301,historico_incidencia_concello[[Fecha]:[Fecha]],I$4)</f>
        <v>89</v>
      </c>
      <c r="J301" s="15">
        <f ca="1">SUMIFS(historico_incidencia_concello[[Ajuste]:[Ajuste]],historico_incidencia_concello[[NOME]:[NOME]],$B301,historico_incidencia_concello[[Fecha]:[Fecha]],J$4)</f>
        <v>87</v>
      </c>
      <c r="K301" s="15">
        <f ca="1">SUMIFS(historico_incidencia_concello[[Ajuste]:[Ajuste]],historico_incidencia_concello[[NOME]:[NOME]],$B301,historico_incidencia_concello[[Fecha]:[Fecha]],K$4)</f>
        <v>87</v>
      </c>
      <c r="L301" s="15">
        <f ca="1">SUMIFS(historico_incidencia_concello[[Ajuste]:[Ajuste]],historico_incidencia_concello[[NOME]:[NOME]],$B301,historico_incidencia_concello[[Fecha]:[Fecha]],L$4)</f>
        <v>87</v>
      </c>
      <c r="M301" s="15">
        <f ca="1">SUMIFS(historico_incidencia_concello[[Ajuste]:[Ajuste]],historico_incidencia_concello[[NOME]:[NOME]],$B301,historico_incidencia_concello[[Fecha]:[Fecha]],M$4)</f>
        <v>88</v>
      </c>
      <c r="N301" s="15">
        <f ca="1">SUMIFS(historico_incidencia_concello[[Ajuste]:[Ajuste]],historico_incidencia_concello[[NOME]:[NOME]],$B301,historico_incidencia_concello[[Fecha]:[Fecha]],N$4)</f>
        <v>78</v>
      </c>
      <c r="O301" s="15">
        <f ca="1">SUMIFS(historico_incidencia_concello[[Ajuste]:[Ajuste]],historico_incidencia_concello[[NOME]:[NOME]],$B301,historico_incidencia_concello[[Fecha]:[Fecha]],O$4)</f>
        <v>60</v>
      </c>
      <c r="P301" s="15">
        <f ca="1">SUMIFS(historico_incidencia_concello[[Ajuste]:[Ajuste]],historico_incidencia_concello[[NOME]:[NOME]],$B301,historico_incidencia_concello[[Fecha]:[Fecha]],P$4)</f>
        <v>56</v>
      </c>
      <c r="Q301" s="15">
        <f ca="1">SUMIFS(historico_incidencia_concello[[Ajuste]:[Ajuste]],historico_incidencia_concello[[NOME]:[NOME]],$B301,historico_incidencia_concello[[Fecha]:[Fecha]],Q$4)</f>
        <v>57</v>
      </c>
      <c r="R301" s="15">
        <f ca="1">SUMIFS(historico_incidencia_concello[[Ajuste]:[Ajuste]],historico_incidencia_concello[[NOME]:[NOME]],$B301,historico_incidencia_concello[[Fecha]:[Fecha]],R$4)</f>
        <v>52</v>
      </c>
      <c r="S301" s="15">
        <f ca="1">SUMIFS(historico_incidencia_concello[[Ajuste]:[Ajuste]],historico_incidencia_concello[[NOME]:[NOME]],$B301,historico_incidencia_concello[[Fecha]:[Fecha]],S$4)</f>
        <v>52</v>
      </c>
      <c r="T301" s="15">
        <f ca="1">SUMIFS(historico_incidencia_concello[[Ajuste]:[Ajuste]],historico_incidencia_concello[[NOME]:[NOME]],$B301,historico_incidencia_concello[[Fecha]:[Fecha]],T$4)</f>
        <v>52</v>
      </c>
      <c r="U301" s="15">
        <f ca="1">SUMIFS(historico_incidencia_concello[[Ajuste]:[Ajuste]],historico_incidencia_concello[[NOME]:[NOME]],$B301,historico_incidencia_concello[[Fecha]:[Fecha]],U$4)</f>
        <v>43</v>
      </c>
      <c r="V301" s="47">
        <f t="shared" ca="1" si="14"/>
        <v>-0.17307692307692307</v>
      </c>
      <c r="W301" s="28">
        <f t="shared" ca="1" si="15"/>
        <v>0.80913978494623651</v>
      </c>
    </row>
    <row r="302" spans="1:23" x14ac:dyDescent="0.3">
      <c r="A302" s="11">
        <f>MATCH(B302,DatosConcello!C:C,0)</f>
        <v>281</v>
      </c>
      <c r="B302" s="11" t="s">
        <v>290</v>
      </c>
      <c r="C302" s="12" t="s">
        <v>453</v>
      </c>
      <c r="D302" s="12" t="s">
        <v>454</v>
      </c>
      <c r="E302" s="13">
        <v>4440</v>
      </c>
      <c r="F302" s="21">
        <f t="shared" ca="1" si="13"/>
        <v>96</v>
      </c>
      <c r="G302" s="15">
        <f ca="1">SUMIFS(historico_incidencia_concello[[Ajuste]:[Ajuste]],historico_incidencia_concello[[NOME]:[NOME]],$B302,historico_incidencia_concello[[Fecha]:[Fecha]],G$4)</f>
        <v>19</v>
      </c>
      <c r="H302" s="15">
        <f ca="1">SUMIFS(historico_incidencia_concello[[Ajuste]:[Ajuste]],historico_incidencia_concello[[NOME]:[NOME]],$B302,historico_incidencia_concello[[Fecha]:[Fecha]],H$4)</f>
        <v>17</v>
      </c>
      <c r="I302" s="15">
        <f ca="1">SUMIFS(historico_incidencia_concello[[Ajuste]:[Ajuste]],historico_incidencia_concello[[NOME]:[NOME]],$B302,historico_incidencia_concello[[Fecha]:[Fecha]],I$4)</f>
        <v>17</v>
      </c>
      <c r="J302" s="15">
        <f ca="1">SUMIFS(historico_incidencia_concello[[Ajuste]:[Ajuste]],historico_incidencia_concello[[NOME]:[NOME]],$B302,historico_incidencia_concello[[Fecha]:[Fecha]],J$4)</f>
        <v>15</v>
      </c>
      <c r="K302" s="15">
        <f ca="1">SUMIFS(historico_incidencia_concello[[Ajuste]:[Ajuste]],historico_incidencia_concello[[NOME]:[NOME]],$B302,historico_incidencia_concello[[Fecha]:[Fecha]],K$4)</f>
        <v>14</v>
      </c>
      <c r="L302" s="15">
        <f ca="1">SUMIFS(historico_incidencia_concello[[Ajuste]:[Ajuste]],historico_incidencia_concello[[NOME]:[NOME]],$B302,historico_incidencia_concello[[Fecha]:[Fecha]],L$4)</f>
        <v>14</v>
      </c>
      <c r="M302" s="15">
        <f ca="1">SUMIFS(historico_incidencia_concello[[Ajuste]:[Ajuste]],historico_incidencia_concello[[NOME]:[NOME]],$B302,historico_incidencia_concello[[Fecha]:[Fecha]],M$4)</f>
        <v>15</v>
      </c>
      <c r="N302" s="15">
        <f ca="1">SUMIFS(historico_incidencia_concello[[Ajuste]:[Ajuste]],historico_incidencia_concello[[NOME]:[NOME]],$B302,historico_incidencia_concello[[Fecha]:[Fecha]],N$4)</f>
        <v>16</v>
      </c>
      <c r="O302" s="15">
        <f ca="1">SUMIFS(historico_incidencia_concello[[Ajuste]:[Ajuste]],historico_incidencia_concello[[NOME]:[NOME]],$B302,historico_incidencia_concello[[Fecha]:[Fecha]],O$4)</f>
        <v>15</v>
      </c>
      <c r="P302" s="15">
        <f ca="1">SUMIFS(historico_incidencia_concello[[Ajuste]:[Ajuste]],historico_incidencia_concello[[NOME]:[NOME]],$B302,historico_incidencia_concello[[Fecha]:[Fecha]],P$4)</f>
        <v>10</v>
      </c>
      <c r="Q302" s="15">
        <f ca="1">SUMIFS(historico_incidencia_concello[[Ajuste]:[Ajuste]],historico_incidencia_concello[[NOME]:[NOME]],$B302,historico_incidencia_concello[[Fecha]:[Fecha]],Q$4)</f>
        <v>5</v>
      </c>
      <c r="R302" s="15">
        <f ca="1">SUMIFS(historico_incidencia_concello[[Ajuste]:[Ajuste]],historico_incidencia_concello[[NOME]:[NOME]],$B302,historico_incidencia_concello[[Fecha]:[Fecha]],R$4)</f>
        <v>5</v>
      </c>
      <c r="S302" s="15">
        <f ca="1">SUMIFS(historico_incidencia_concello[[Ajuste]:[Ajuste]],historico_incidencia_concello[[NOME]:[NOME]],$B302,historico_incidencia_concello[[Fecha]:[Fecha]],S$4)</f>
        <v>5</v>
      </c>
      <c r="T302" s="15">
        <f ca="1">SUMIFS(historico_incidencia_concello[[Ajuste]:[Ajuste]],historico_incidencia_concello[[NOME]:[NOME]],$B302,historico_incidencia_concello[[Fecha]:[Fecha]],T$4)</f>
        <v>5</v>
      </c>
      <c r="U302" s="15">
        <f ca="1">SUMIFS(historico_incidencia_concello[[Ajuste]:[Ajuste]],historico_incidencia_concello[[NOME]:[NOME]],$B302,historico_incidencia_concello[[Fecha]:[Fecha]],U$4)</f>
        <v>5</v>
      </c>
      <c r="V302" s="47">
        <f t="shared" ca="1" si="14"/>
        <v>0</v>
      </c>
      <c r="W302" s="29">
        <f t="shared" ca="1" si="15"/>
        <v>0.7</v>
      </c>
    </row>
    <row r="303" spans="1:23" x14ac:dyDescent="0.3">
      <c r="A303" s="8">
        <f>MATCH(B303,DatosConcello!C:C,0)</f>
        <v>282</v>
      </c>
      <c r="B303" s="8" t="s">
        <v>291</v>
      </c>
      <c r="C303" s="9" t="s">
        <v>453</v>
      </c>
      <c r="D303" s="9" t="s">
        <v>454</v>
      </c>
      <c r="E303" s="10">
        <v>644</v>
      </c>
      <c r="F303" s="21">
        <f t="shared" ca="1" si="13"/>
        <v>227</v>
      </c>
      <c r="G303" s="15">
        <f ca="1">SUMIFS(historico_incidencia_concello[[Ajuste]:[Ajuste]],historico_incidencia_concello[[NOME]:[NOME]],$B303,historico_incidencia_concello[[Fecha]:[Fecha]],G$4)</f>
        <v>5</v>
      </c>
      <c r="H303" s="15">
        <f ca="1">SUMIFS(historico_incidencia_concello[[Ajuste]:[Ajuste]],historico_incidencia_concello[[NOME]:[NOME]],$B303,historico_incidencia_concello[[Fecha]:[Fecha]],H$4)</f>
        <v>5</v>
      </c>
      <c r="I303" s="15">
        <f ca="1">SUMIFS(historico_incidencia_concello[[Ajuste]:[Ajuste]],historico_incidencia_concello[[NOME]:[NOME]],$B303,historico_incidencia_concello[[Fecha]:[Fecha]],I$4)</f>
        <v>5</v>
      </c>
      <c r="J303" s="15">
        <f ca="1">SUMIFS(historico_incidencia_concello[[Ajuste]:[Ajuste]],historico_incidencia_concello[[NOME]:[NOME]],$B303,historico_incidencia_concello[[Fecha]:[Fecha]],J$4)</f>
        <v>5</v>
      </c>
      <c r="K303" s="15">
        <f ca="1">SUMIFS(historico_incidencia_concello[[Ajuste]:[Ajuste]],historico_incidencia_concello[[NOME]:[NOME]],$B303,historico_incidencia_concello[[Fecha]:[Fecha]],K$4)</f>
        <v>5</v>
      </c>
      <c r="L303" s="15">
        <f ca="1">SUMIFS(historico_incidencia_concello[[Ajuste]:[Ajuste]],historico_incidencia_concello[[NOME]:[NOME]],$B303,historico_incidencia_concello[[Fecha]:[Fecha]],L$4)</f>
        <v>5</v>
      </c>
      <c r="M303" s="15">
        <f ca="1">SUMIFS(historico_incidencia_concello[[Ajuste]:[Ajuste]],historico_incidencia_concello[[NOME]:[NOME]],$B303,historico_incidencia_concello[[Fecha]:[Fecha]],M$4)</f>
        <v>0</v>
      </c>
      <c r="N303" s="15">
        <f ca="1">SUMIFS(historico_incidencia_concello[[Ajuste]:[Ajuste]],historico_incidencia_concello[[NOME]:[NOME]],$B303,historico_incidencia_concello[[Fecha]:[Fecha]],N$4)</f>
        <v>0</v>
      </c>
      <c r="O303" s="15">
        <f ca="1">SUMIFS(historico_incidencia_concello[[Ajuste]:[Ajuste]],historico_incidencia_concello[[NOME]:[NOME]],$B303,historico_incidencia_concello[[Fecha]:[Fecha]],O$4)</f>
        <v>0</v>
      </c>
      <c r="P303" s="15">
        <f ca="1">SUMIFS(historico_incidencia_concello[[Ajuste]:[Ajuste]],historico_incidencia_concello[[NOME]:[NOME]],$B303,historico_incidencia_concello[[Fecha]:[Fecha]],P$4)</f>
        <v>0</v>
      </c>
      <c r="Q303" s="15">
        <f ca="1">SUMIFS(historico_incidencia_concello[[Ajuste]:[Ajuste]],historico_incidencia_concello[[NOME]:[NOME]],$B303,historico_incidencia_concello[[Fecha]:[Fecha]],Q$4)</f>
        <v>0</v>
      </c>
      <c r="R303" s="15">
        <f ca="1">SUMIFS(historico_incidencia_concello[[Ajuste]:[Ajuste]],historico_incidencia_concello[[NOME]:[NOME]],$B303,historico_incidencia_concello[[Fecha]:[Fecha]],R$4)</f>
        <v>0</v>
      </c>
      <c r="S303" s="15">
        <f ca="1">SUMIFS(historico_incidencia_concello[[Ajuste]:[Ajuste]],historico_incidencia_concello[[NOME]:[NOME]],$B303,historico_incidencia_concello[[Fecha]:[Fecha]],S$4)</f>
        <v>0</v>
      </c>
      <c r="T303" s="15">
        <f ca="1">SUMIFS(historico_incidencia_concello[[Ajuste]:[Ajuste]],historico_incidencia_concello[[NOME]:[NOME]],$B303,historico_incidencia_concello[[Fecha]:[Fecha]],T$4)</f>
        <v>0</v>
      </c>
      <c r="U303" s="15">
        <f ca="1">SUMIFS(historico_incidencia_concello[[Ajuste]:[Ajuste]],historico_incidencia_concello[[NOME]:[NOME]],$B303,historico_incidencia_concello[[Fecha]:[Fecha]],U$4)</f>
        <v>0</v>
      </c>
      <c r="V303" s="47">
        <f t="shared" ca="1" si="14"/>
        <v>0</v>
      </c>
      <c r="W303" s="28">
        <f t="shared" ca="1" si="15"/>
        <v>0</v>
      </c>
    </row>
    <row r="304" spans="1:23" x14ac:dyDescent="0.3">
      <c r="A304" s="8">
        <f>MATCH(B304,DatosConcello!C:C,0)</f>
        <v>284</v>
      </c>
      <c r="B304" s="8" t="s">
        <v>293</v>
      </c>
      <c r="C304" s="9" t="s">
        <v>453</v>
      </c>
      <c r="D304" s="9" t="s">
        <v>454</v>
      </c>
      <c r="E304" s="10">
        <v>15078</v>
      </c>
      <c r="F304" s="21">
        <f t="shared" ca="1" si="13"/>
        <v>36</v>
      </c>
      <c r="G304" s="15">
        <f ca="1">SUMIFS(historico_incidencia_concello[[Ajuste]:[Ajuste]],historico_incidencia_concello[[NOME]:[NOME]],$B304,historico_incidencia_concello[[Fecha]:[Fecha]],G$4)</f>
        <v>204</v>
      </c>
      <c r="H304" s="15">
        <f ca="1">SUMIFS(historico_incidencia_concello[[Ajuste]:[Ajuste]],historico_incidencia_concello[[NOME]:[NOME]],$B304,historico_incidencia_concello[[Fecha]:[Fecha]],H$4)</f>
        <v>201</v>
      </c>
      <c r="I304" s="15">
        <f ca="1">SUMIFS(historico_incidencia_concello[[Ajuste]:[Ajuste]],historico_incidencia_concello[[NOME]:[NOME]],$B304,historico_incidencia_concello[[Fecha]:[Fecha]],I$4)</f>
        <v>140</v>
      </c>
      <c r="J304" s="15">
        <f ca="1">SUMIFS(historico_incidencia_concello[[Ajuste]:[Ajuste]],historico_incidencia_concello[[NOME]:[NOME]],$B304,historico_incidencia_concello[[Fecha]:[Fecha]],J$4)</f>
        <v>105</v>
      </c>
      <c r="K304" s="15">
        <f ca="1">SUMIFS(historico_incidencia_concello[[Ajuste]:[Ajuste]],historico_incidencia_concello[[NOME]:[NOME]],$B304,historico_incidencia_concello[[Fecha]:[Fecha]],K$4)</f>
        <v>103</v>
      </c>
      <c r="L304" s="15">
        <f ca="1">SUMIFS(historico_incidencia_concello[[Ajuste]:[Ajuste]],historico_incidencia_concello[[NOME]:[NOME]],$B304,historico_incidencia_concello[[Fecha]:[Fecha]],L$4)</f>
        <v>94</v>
      </c>
      <c r="M304" s="15">
        <f ca="1">SUMIFS(historico_incidencia_concello[[Ajuste]:[Ajuste]],historico_incidencia_concello[[NOME]:[NOME]],$B304,historico_incidencia_concello[[Fecha]:[Fecha]],M$4)</f>
        <v>90</v>
      </c>
      <c r="N304" s="15">
        <f ca="1">SUMIFS(historico_incidencia_concello[[Ajuste]:[Ajuste]],historico_incidencia_concello[[NOME]:[NOME]],$B304,historico_incidencia_concello[[Fecha]:[Fecha]],N$4)</f>
        <v>87</v>
      </c>
      <c r="O304" s="15">
        <f ca="1">SUMIFS(historico_incidencia_concello[[Ajuste]:[Ajuste]],historico_incidencia_concello[[NOME]:[NOME]],$B304,historico_incidencia_concello[[Fecha]:[Fecha]],O$4)</f>
        <v>33</v>
      </c>
      <c r="P304" s="15">
        <f ca="1">SUMIFS(historico_incidencia_concello[[Ajuste]:[Ajuste]],historico_incidencia_concello[[NOME]:[NOME]],$B304,historico_incidencia_concello[[Fecha]:[Fecha]],P$4)</f>
        <v>35</v>
      </c>
      <c r="Q304" s="15">
        <f ca="1">SUMIFS(historico_incidencia_concello[[Ajuste]:[Ajuste]],historico_incidencia_concello[[NOME]:[NOME]],$B304,historico_incidencia_concello[[Fecha]:[Fecha]],Q$4)</f>
        <v>34</v>
      </c>
      <c r="R304" s="15">
        <f ca="1">SUMIFS(historico_incidencia_concello[[Ajuste]:[Ajuste]],historico_incidencia_concello[[NOME]:[NOME]],$B304,historico_incidencia_concello[[Fecha]:[Fecha]],R$4)</f>
        <v>34</v>
      </c>
      <c r="S304" s="15">
        <f ca="1">SUMIFS(historico_incidencia_concello[[Ajuste]:[Ajuste]],historico_incidencia_concello[[NOME]:[NOME]],$B304,historico_incidencia_concello[[Fecha]:[Fecha]],S$4)</f>
        <v>35</v>
      </c>
      <c r="T304" s="15">
        <f ca="1">SUMIFS(historico_incidencia_concello[[Ajuste]:[Ajuste]],historico_incidencia_concello[[NOME]:[NOME]],$B304,historico_incidencia_concello[[Fecha]:[Fecha]],T$4)</f>
        <v>36</v>
      </c>
      <c r="U304" s="15">
        <f ca="1">SUMIFS(historico_incidencia_concello[[Ajuste]:[Ajuste]],historico_incidencia_concello[[NOME]:[NOME]],$B304,historico_incidencia_concello[[Fecha]:[Fecha]],U$4)</f>
        <v>30</v>
      </c>
      <c r="V304" s="47">
        <f t="shared" ca="1" si="14"/>
        <v>-0.16666666666666666</v>
      </c>
      <c r="W304" s="28">
        <f t="shared" ca="1" si="15"/>
        <v>0.88607594936708867</v>
      </c>
    </row>
    <row r="305" spans="1:23" x14ac:dyDescent="0.3">
      <c r="A305" s="11">
        <f>MATCH(B305,DatosConcello!C:C,0)</f>
        <v>285</v>
      </c>
      <c r="B305" s="11" t="s">
        <v>294</v>
      </c>
      <c r="C305" s="12" t="s">
        <v>453</v>
      </c>
      <c r="D305" s="12" t="s">
        <v>454</v>
      </c>
      <c r="E305" s="13">
        <v>3841</v>
      </c>
      <c r="F305" s="21">
        <f t="shared" ca="1" si="13"/>
        <v>96</v>
      </c>
      <c r="G305" s="15">
        <f ca="1">SUMIFS(historico_incidencia_concello[[Ajuste]:[Ajuste]],historico_incidencia_concello[[NOME]:[NOME]],$B305,historico_incidencia_concello[[Fecha]:[Fecha]],G$4)</f>
        <v>11</v>
      </c>
      <c r="H305" s="15">
        <f ca="1">SUMIFS(historico_incidencia_concello[[Ajuste]:[Ajuste]],historico_incidencia_concello[[NOME]:[NOME]],$B305,historico_incidencia_concello[[Fecha]:[Fecha]],H$4)</f>
        <v>11</v>
      </c>
      <c r="I305" s="15">
        <f ca="1">SUMIFS(historico_incidencia_concello[[Ajuste]:[Ajuste]],historico_incidencia_concello[[NOME]:[NOME]],$B305,historico_incidencia_concello[[Fecha]:[Fecha]],I$4)</f>
        <v>5</v>
      </c>
      <c r="J305" s="15">
        <f ca="1">SUMIFS(historico_incidencia_concello[[Ajuste]:[Ajuste]],historico_incidencia_concello[[NOME]:[NOME]],$B305,historico_incidencia_concello[[Fecha]:[Fecha]],J$4)</f>
        <v>5</v>
      </c>
      <c r="K305" s="15">
        <f ca="1">SUMIFS(historico_incidencia_concello[[Ajuste]:[Ajuste]],historico_incidencia_concello[[NOME]:[NOME]],$B305,historico_incidencia_concello[[Fecha]:[Fecha]],K$4)</f>
        <v>11</v>
      </c>
      <c r="L305" s="15">
        <f ca="1">SUMIFS(historico_incidencia_concello[[Ajuste]:[Ajuste]],historico_incidencia_concello[[NOME]:[NOME]],$B305,historico_incidencia_concello[[Fecha]:[Fecha]],L$4)</f>
        <v>13</v>
      </c>
      <c r="M305" s="15">
        <f ca="1">SUMIFS(historico_incidencia_concello[[Ajuste]:[Ajuste]],historico_incidencia_concello[[NOME]:[NOME]],$B305,historico_incidencia_concello[[Fecha]:[Fecha]],M$4)</f>
        <v>11</v>
      </c>
      <c r="N305" s="15">
        <f ca="1">SUMIFS(historico_incidencia_concello[[Ajuste]:[Ajuste]],historico_incidencia_concello[[NOME]:[NOME]],$B305,historico_incidencia_concello[[Fecha]:[Fecha]],N$4)</f>
        <v>12</v>
      </c>
      <c r="O305" s="15">
        <f ca="1">SUMIFS(historico_incidencia_concello[[Ajuste]:[Ajuste]],historico_incidencia_concello[[NOME]:[NOME]],$B305,historico_incidencia_concello[[Fecha]:[Fecha]],O$4)</f>
        <v>11</v>
      </c>
      <c r="P305" s="15">
        <f ca="1">SUMIFS(historico_incidencia_concello[[Ajuste]:[Ajuste]],historico_incidencia_concello[[NOME]:[NOME]],$B305,historico_incidencia_concello[[Fecha]:[Fecha]],P$4)</f>
        <v>10</v>
      </c>
      <c r="Q305" s="15">
        <f ca="1">SUMIFS(historico_incidencia_concello[[Ajuste]:[Ajuste]],historico_incidencia_concello[[NOME]:[NOME]],$B305,historico_incidencia_concello[[Fecha]:[Fecha]],Q$4)</f>
        <v>5</v>
      </c>
      <c r="R305" s="15">
        <f ca="1">SUMIFS(historico_incidencia_concello[[Ajuste]:[Ajuste]],historico_incidencia_concello[[NOME]:[NOME]],$B305,historico_incidencia_concello[[Fecha]:[Fecha]],R$4)</f>
        <v>5</v>
      </c>
      <c r="S305" s="15">
        <f ca="1">SUMIFS(historico_incidencia_concello[[Ajuste]:[Ajuste]],historico_incidencia_concello[[NOME]:[NOME]],$B305,historico_incidencia_concello[[Fecha]:[Fecha]],S$4)</f>
        <v>5</v>
      </c>
      <c r="T305" s="15">
        <f ca="1">SUMIFS(historico_incidencia_concello[[Ajuste]:[Ajuste]],historico_incidencia_concello[[NOME]:[NOME]],$B305,historico_incidencia_concello[[Fecha]:[Fecha]],T$4)</f>
        <v>5</v>
      </c>
      <c r="U305" s="15">
        <f ca="1">SUMIFS(historico_incidencia_concello[[Ajuste]:[Ajuste]],historico_incidencia_concello[[NOME]:[NOME]],$B305,historico_incidencia_concello[[Fecha]:[Fecha]],U$4)</f>
        <v>5</v>
      </c>
      <c r="V305" s="47">
        <f t="shared" ca="1" si="14"/>
        <v>0</v>
      </c>
      <c r="W305" s="29">
        <f t="shared" ca="1" si="15"/>
        <v>0.76086956521739135</v>
      </c>
    </row>
    <row r="306" spans="1:23" x14ac:dyDescent="0.3">
      <c r="A306" s="8">
        <f>MATCH(B306,DatosConcello!C:C,0)</f>
        <v>286</v>
      </c>
      <c r="B306" s="8" t="s">
        <v>295</v>
      </c>
      <c r="C306" s="9" t="s">
        <v>453</v>
      </c>
      <c r="D306" s="9" t="s">
        <v>454</v>
      </c>
      <c r="E306" s="10">
        <v>17675</v>
      </c>
      <c r="F306" s="21">
        <f t="shared" ca="1" si="13"/>
        <v>47</v>
      </c>
      <c r="G306" s="15">
        <f ca="1">SUMIFS(historico_incidencia_concello[[Ajuste]:[Ajuste]],historico_incidencia_concello[[NOME]:[NOME]],$B306,historico_incidencia_concello[[Fecha]:[Fecha]],G$4)</f>
        <v>43</v>
      </c>
      <c r="H306" s="15">
        <f ca="1">SUMIFS(historico_incidencia_concello[[Ajuste]:[Ajuste]],historico_incidencia_concello[[NOME]:[NOME]],$B306,historico_incidencia_concello[[Fecha]:[Fecha]],H$4)</f>
        <v>43</v>
      </c>
      <c r="I306" s="15">
        <f ca="1">SUMIFS(historico_incidencia_concello[[Ajuste]:[Ajuste]],historico_incidencia_concello[[NOME]:[NOME]],$B306,historico_incidencia_concello[[Fecha]:[Fecha]],I$4)</f>
        <v>43</v>
      </c>
      <c r="J306" s="15">
        <f ca="1">SUMIFS(historico_incidencia_concello[[Ajuste]:[Ajuste]],historico_incidencia_concello[[NOME]:[NOME]],$B306,historico_incidencia_concello[[Fecha]:[Fecha]],J$4)</f>
        <v>36</v>
      </c>
      <c r="K306" s="15">
        <f ca="1">SUMIFS(historico_incidencia_concello[[Ajuste]:[Ajuste]],historico_incidencia_concello[[NOME]:[NOME]],$B306,historico_incidencia_concello[[Fecha]:[Fecha]],K$4)</f>
        <v>35</v>
      </c>
      <c r="L306" s="15">
        <f ca="1">SUMIFS(historico_incidencia_concello[[Ajuste]:[Ajuste]],historico_incidencia_concello[[NOME]:[NOME]],$B306,historico_incidencia_concello[[Fecha]:[Fecha]],L$4)</f>
        <v>33</v>
      </c>
      <c r="M306" s="15">
        <f ca="1">SUMIFS(historico_incidencia_concello[[Ajuste]:[Ajuste]],historico_incidencia_concello[[NOME]:[NOME]],$B306,historico_incidencia_concello[[Fecha]:[Fecha]],M$4)</f>
        <v>31</v>
      </c>
      <c r="N306" s="15">
        <f ca="1">SUMIFS(historico_incidencia_concello[[Ajuste]:[Ajuste]],historico_incidencia_concello[[NOME]:[NOME]],$B306,historico_incidencia_concello[[Fecha]:[Fecha]],N$4)</f>
        <v>30</v>
      </c>
      <c r="O306" s="15">
        <f ca="1">SUMIFS(historico_incidencia_concello[[Ajuste]:[Ajuste]],historico_incidencia_concello[[NOME]:[NOME]],$B306,historico_incidencia_concello[[Fecha]:[Fecha]],O$4)</f>
        <v>29</v>
      </c>
      <c r="P306" s="15">
        <f ca="1">SUMIFS(historico_incidencia_concello[[Ajuste]:[Ajuste]],historico_incidencia_concello[[NOME]:[NOME]],$B306,historico_incidencia_concello[[Fecha]:[Fecha]],P$4)</f>
        <v>27</v>
      </c>
      <c r="Q306" s="15">
        <f ca="1">SUMIFS(historico_incidencia_concello[[Ajuste]:[Ajuste]],historico_incidencia_concello[[NOME]:[NOME]],$B306,historico_incidencia_concello[[Fecha]:[Fecha]],Q$4)</f>
        <v>26</v>
      </c>
      <c r="R306" s="15">
        <f ca="1">SUMIFS(historico_incidencia_concello[[Ajuste]:[Ajuste]],historico_incidencia_concello[[NOME]:[NOME]],$B306,historico_incidencia_concello[[Fecha]:[Fecha]],R$4)</f>
        <v>24</v>
      </c>
      <c r="S306" s="15">
        <f ca="1">SUMIFS(historico_incidencia_concello[[Ajuste]:[Ajuste]],historico_incidencia_concello[[NOME]:[NOME]],$B306,historico_incidencia_concello[[Fecha]:[Fecha]],S$4)</f>
        <v>25</v>
      </c>
      <c r="T306" s="15">
        <f ca="1">SUMIFS(historico_incidencia_concello[[Ajuste]:[Ajuste]],historico_incidencia_concello[[NOME]:[NOME]],$B306,historico_incidencia_concello[[Fecha]:[Fecha]],T$4)</f>
        <v>24</v>
      </c>
      <c r="U306" s="15">
        <f ca="1">SUMIFS(historico_incidencia_concello[[Ajuste]:[Ajuste]],historico_incidencia_concello[[NOME]:[NOME]],$B306,historico_incidencia_concello[[Fecha]:[Fecha]],U$4)</f>
        <v>23</v>
      </c>
      <c r="V306" s="47">
        <f t="shared" ca="1" si="14"/>
        <v>-4.1666666666666664E-2</v>
      </c>
      <c r="W306" s="28">
        <f t="shared" ca="1" si="15"/>
        <v>0.90449438202247201</v>
      </c>
    </row>
    <row r="307" spans="1:23" x14ac:dyDescent="0.3">
      <c r="A307" s="11">
        <f>MATCH(B307,DatosConcello!C:C,0)</f>
        <v>287</v>
      </c>
      <c r="B307" s="11" t="s">
        <v>296</v>
      </c>
      <c r="C307" s="12" t="s">
        <v>453</v>
      </c>
      <c r="D307" s="12" t="s">
        <v>454</v>
      </c>
      <c r="E307" s="13">
        <v>3053</v>
      </c>
      <c r="F307" s="21">
        <f t="shared" ca="1" si="13"/>
        <v>227</v>
      </c>
      <c r="G307" s="15">
        <f ca="1">SUMIFS(historico_incidencia_concello[[Ajuste]:[Ajuste]],historico_incidencia_concello[[NOME]:[NOME]],$B307,historico_incidencia_concello[[Fecha]:[Fecha]],G$4)</f>
        <v>12</v>
      </c>
      <c r="H307" s="15">
        <f ca="1">SUMIFS(historico_incidencia_concello[[Ajuste]:[Ajuste]],historico_incidencia_concello[[NOME]:[NOME]],$B307,historico_incidencia_concello[[Fecha]:[Fecha]],H$4)</f>
        <v>5</v>
      </c>
      <c r="I307" s="15">
        <f ca="1">SUMIFS(historico_incidencia_concello[[Ajuste]:[Ajuste]],historico_incidencia_concello[[NOME]:[NOME]],$B307,historico_incidencia_concello[[Fecha]:[Fecha]],I$4)</f>
        <v>5</v>
      </c>
      <c r="J307" s="15">
        <f ca="1">SUMIFS(historico_incidencia_concello[[Ajuste]:[Ajuste]],historico_incidencia_concello[[NOME]:[NOME]],$B307,historico_incidencia_concello[[Fecha]:[Fecha]],J$4)</f>
        <v>5</v>
      </c>
      <c r="K307" s="15">
        <f ca="1">SUMIFS(historico_incidencia_concello[[Ajuste]:[Ajuste]],historico_incidencia_concello[[NOME]:[NOME]],$B307,historico_incidencia_concello[[Fecha]:[Fecha]],K$4)</f>
        <v>5</v>
      </c>
      <c r="L307" s="15">
        <f ca="1">SUMIFS(historico_incidencia_concello[[Ajuste]:[Ajuste]],historico_incidencia_concello[[NOME]:[NOME]],$B307,historico_incidencia_concello[[Fecha]:[Fecha]],L$4)</f>
        <v>5</v>
      </c>
      <c r="M307" s="15">
        <f ca="1">SUMIFS(historico_incidencia_concello[[Ajuste]:[Ajuste]],historico_incidencia_concello[[NOME]:[NOME]],$B307,historico_incidencia_concello[[Fecha]:[Fecha]],M$4)</f>
        <v>5</v>
      </c>
      <c r="N307" s="15">
        <f ca="1">SUMIFS(historico_incidencia_concello[[Ajuste]:[Ajuste]],historico_incidencia_concello[[NOME]:[NOME]],$B307,historico_incidencia_concello[[Fecha]:[Fecha]],N$4)</f>
        <v>5</v>
      </c>
      <c r="O307" s="15">
        <f ca="1">SUMIFS(historico_incidencia_concello[[Ajuste]:[Ajuste]],historico_incidencia_concello[[NOME]:[NOME]],$B307,historico_incidencia_concello[[Fecha]:[Fecha]],O$4)</f>
        <v>5</v>
      </c>
      <c r="P307" s="15">
        <f ca="1">SUMIFS(historico_incidencia_concello[[Ajuste]:[Ajuste]],historico_incidencia_concello[[NOME]:[NOME]],$B307,historico_incidencia_concello[[Fecha]:[Fecha]],P$4)</f>
        <v>0</v>
      </c>
      <c r="Q307" s="15">
        <f ca="1">SUMIFS(historico_incidencia_concello[[Ajuste]:[Ajuste]],historico_incidencia_concello[[NOME]:[NOME]],$B307,historico_incidencia_concello[[Fecha]:[Fecha]],Q$4)</f>
        <v>0</v>
      </c>
      <c r="R307" s="15">
        <f ca="1">SUMIFS(historico_incidencia_concello[[Ajuste]:[Ajuste]],historico_incidencia_concello[[NOME]:[NOME]],$B307,historico_incidencia_concello[[Fecha]:[Fecha]],R$4)</f>
        <v>0</v>
      </c>
      <c r="S307" s="15">
        <f ca="1">SUMIFS(historico_incidencia_concello[[Ajuste]:[Ajuste]],historico_incidencia_concello[[NOME]:[NOME]],$B307,historico_incidencia_concello[[Fecha]:[Fecha]],S$4)</f>
        <v>0</v>
      </c>
      <c r="T307" s="15">
        <f ca="1">SUMIFS(historico_incidencia_concello[[Ajuste]:[Ajuste]],historico_incidencia_concello[[NOME]:[NOME]],$B307,historico_incidencia_concello[[Fecha]:[Fecha]],T$4)</f>
        <v>0</v>
      </c>
      <c r="U307" s="15">
        <f ca="1">SUMIFS(historico_incidencia_concello[[Ajuste]:[Ajuste]],historico_incidencia_concello[[NOME]:[NOME]],$B307,historico_incidencia_concello[[Fecha]:[Fecha]],U$4)</f>
        <v>0</v>
      </c>
      <c r="V307" s="47">
        <f t="shared" ca="1" si="14"/>
        <v>0</v>
      </c>
      <c r="W307" s="29">
        <f t="shared" ca="1" si="15"/>
        <v>0</v>
      </c>
    </row>
    <row r="308" spans="1:23" x14ac:dyDescent="0.3">
      <c r="A308" s="8">
        <f>MATCH(B308,DatosConcello!C:C,0)</f>
        <v>288</v>
      </c>
      <c r="B308" s="8" t="s">
        <v>297</v>
      </c>
      <c r="C308" s="9" t="s">
        <v>453</v>
      </c>
      <c r="D308" s="9" t="s">
        <v>454</v>
      </c>
      <c r="E308" s="10">
        <v>2999</v>
      </c>
      <c r="F308" s="21">
        <f t="shared" ca="1" si="13"/>
        <v>96</v>
      </c>
      <c r="G308" s="15">
        <f ca="1">SUMIFS(historico_incidencia_concello[[Ajuste]:[Ajuste]],historico_incidencia_concello[[NOME]:[NOME]],$B308,historico_incidencia_concello[[Fecha]:[Fecha]],G$4)</f>
        <v>13</v>
      </c>
      <c r="H308" s="15">
        <f ca="1">SUMIFS(historico_incidencia_concello[[Ajuste]:[Ajuste]],historico_incidencia_concello[[NOME]:[NOME]],$B308,historico_incidencia_concello[[Fecha]:[Fecha]],H$4)</f>
        <v>13</v>
      </c>
      <c r="I308" s="15">
        <f ca="1">SUMIFS(historico_incidencia_concello[[Ajuste]:[Ajuste]],historico_incidencia_concello[[NOME]:[NOME]],$B308,historico_incidencia_concello[[Fecha]:[Fecha]],I$4)</f>
        <v>5</v>
      </c>
      <c r="J308" s="15">
        <f ca="1">SUMIFS(historico_incidencia_concello[[Ajuste]:[Ajuste]],historico_incidencia_concello[[NOME]:[NOME]],$B308,historico_incidencia_concello[[Fecha]:[Fecha]],J$4)</f>
        <v>5</v>
      </c>
      <c r="K308" s="15">
        <f ca="1">SUMIFS(historico_incidencia_concello[[Ajuste]:[Ajuste]],historico_incidencia_concello[[NOME]:[NOME]],$B308,historico_incidencia_concello[[Fecha]:[Fecha]],K$4)</f>
        <v>5</v>
      </c>
      <c r="L308" s="15">
        <f ca="1">SUMIFS(historico_incidencia_concello[[Ajuste]:[Ajuste]],historico_incidencia_concello[[NOME]:[NOME]],$B308,historico_incidencia_concello[[Fecha]:[Fecha]],L$4)</f>
        <v>5</v>
      </c>
      <c r="M308" s="15">
        <f ca="1">SUMIFS(historico_incidencia_concello[[Ajuste]:[Ajuste]],historico_incidencia_concello[[NOME]:[NOME]],$B308,historico_incidencia_concello[[Fecha]:[Fecha]],M$4)</f>
        <v>5</v>
      </c>
      <c r="N308" s="15">
        <f ca="1">SUMIFS(historico_incidencia_concello[[Ajuste]:[Ajuste]],historico_incidencia_concello[[NOME]:[NOME]],$B308,historico_incidencia_concello[[Fecha]:[Fecha]],N$4)</f>
        <v>5</v>
      </c>
      <c r="O308" s="15">
        <f ca="1">SUMIFS(historico_incidencia_concello[[Ajuste]:[Ajuste]],historico_incidencia_concello[[NOME]:[NOME]],$B308,historico_incidencia_concello[[Fecha]:[Fecha]],O$4)</f>
        <v>5</v>
      </c>
      <c r="P308" s="15">
        <f ca="1">SUMIFS(historico_incidencia_concello[[Ajuste]:[Ajuste]],historico_incidencia_concello[[NOME]:[NOME]],$B308,historico_incidencia_concello[[Fecha]:[Fecha]],P$4)</f>
        <v>5</v>
      </c>
      <c r="Q308" s="15">
        <f ca="1">SUMIFS(historico_incidencia_concello[[Ajuste]:[Ajuste]],historico_incidencia_concello[[NOME]:[NOME]],$B308,historico_incidencia_concello[[Fecha]:[Fecha]],Q$4)</f>
        <v>5</v>
      </c>
      <c r="R308" s="15">
        <f ca="1">SUMIFS(historico_incidencia_concello[[Ajuste]:[Ajuste]],historico_incidencia_concello[[NOME]:[NOME]],$B308,historico_incidencia_concello[[Fecha]:[Fecha]],R$4)</f>
        <v>5</v>
      </c>
      <c r="S308" s="15">
        <f ca="1">SUMIFS(historico_incidencia_concello[[Ajuste]:[Ajuste]],historico_incidencia_concello[[NOME]:[NOME]],$B308,historico_incidencia_concello[[Fecha]:[Fecha]],S$4)</f>
        <v>5</v>
      </c>
      <c r="T308" s="15">
        <f ca="1">SUMIFS(historico_incidencia_concello[[Ajuste]:[Ajuste]],historico_incidencia_concello[[NOME]:[NOME]],$B308,historico_incidencia_concello[[Fecha]:[Fecha]],T$4)</f>
        <v>5</v>
      </c>
      <c r="U308" s="15">
        <f ca="1">SUMIFS(historico_incidencia_concello[[Ajuste]:[Ajuste]],historico_incidencia_concello[[NOME]:[NOME]],$B308,historico_incidencia_concello[[Fecha]:[Fecha]],U$4)</f>
        <v>5</v>
      </c>
      <c r="V308" s="47">
        <f t="shared" ca="1" si="14"/>
        <v>0</v>
      </c>
      <c r="W308" s="28">
        <f t="shared" ca="1" si="15"/>
        <v>1</v>
      </c>
    </row>
    <row r="309" spans="1:23" x14ac:dyDescent="0.3">
      <c r="A309" s="11">
        <f>MATCH(B309,DatosConcello!C:C,0)</f>
        <v>293</v>
      </c>
      <c r="B309" s="11" t="s">
        <v>302</v>
      </c>
      <c r="C309" s="12" t="s">
        <v>453</v>
      </c>
      <c r="D309" s="12" t="s">
        <v>454</v>
      </c>
      <c r="E309" s="13">
        <v>22877</v>
      </c>
      <c r="F309" s="21">
        <f t="shared" ca="1" si="13"/>
        <v>20</v>
      </c>
      <c r="G309" s="15">
        <f ca="1">SUMIFS(historico_incidencia_concello[[Ajuste]:[Ajuste]],historico_incidencia_concello[[NOME]:[NOME]],$B309,historico_incidencia_concello[[Fecha]:[Fecha]],G$4)</f>
        <v>83</v>
      </c>
      <c r="H309" s="15">
        <f ca="1">SUMIFS(historico_incidencia_concello[[Ajuste]:[Ajuste]],historico_incidencia_concello[[NOME]:[NOME]],$B309,historico_incidencia_concello[[Fecha]:[Fecha]],H$4)</f>
        <v>79</v>
      </c>
      <c r="I309" s="15">
        <f ca="1">SUMIFS(historico_incidencia_concello[[Ajuste]:[Ajuste]],historico_incidencia_concello[[NOME]:[NOME]],$B309,historico_incidencia_concello[[Fecha]:[Fecha]],I$4)</f>
        <v>83</v>
      </c>
      <c r="J309" s="15">
        <f ca="1">SUMIFS(historico_incidencia_concello[[Ajuste]:[Ajuste]],historico_incidencia_concello[[NOME]:[NOME]],$B309,historico_incidencia_concello[[Fecha]:[Fecha]],J$4)</f>
        <v>74</v>
      </c>
      <c r="K309" s="15">
        <f ca="1">SUMIFS(historico_incidencia_concello[[Ajuste]:[Ajuste]],historico_incidencia_concello[[NOME]:[NOME]],$B309,historico_incidencia_concello[[Fecha]:[Fecha]],K$4)</f>
        <v>71</v>
      </c>
      <c r="L309" s="15">
        <f ca="1">SUMIFS(historico_incidencia_concello[[Ajuste]:[Ajuste]],historico_incidencia_concello[[NOME]:[NOME]],$B309,historico_incidencia_concello[[Fecha]:[Fecha]],L$4)</f>
        <v>71</v>
      </c>
      <c r="M309" s="15">
        <f ca="1">SUMIFS(historico_incidencia_concello[[Ajuste]:[Ajuste]],historico_incidencia_concello[[NOME]:[NOME]],$B309,historico_incidencia_concello[[Fecha]:[Fecha]],M$4)</f>
        <v>69</v>
      </c>
      <c r="N309" s="15">
        <f ca="1">SUMIFS(historico_incidencia_concello[[Ajuste]:[Ajuste]],historico_incidencia_concello[[NOME]:[NOME]],$B309,historico_incidencia_concello[[Fecha]:[Fecha]],N$4)</f>
        <v>67</v>
      </c>
      <c r="O309" s="15">
        <f ca="1">SUMIFS(historico_incidencia_concello[[Ajuste]:[Ajuste]],historico_incidencia_concello[[NOME]:[NOME]],$B309,historico_incidencia_concello[[Fecha]:[Fecha]],O$4)</f>
        <v>66</v>
      </c>
      <c r="P309" s="15">
        <f ca="1">SUMIFS(historico_incidencia_concello[[Ajuste]:[Ajuste]],historico_incidencia_concello[[NOME]:[NOME]],$B309,historico_incidencia_concello[[Fecha]:[Fecha]],P$4)</f>
        <v>62</v>
      </c>
      <c r="Q309" s="15">
        <f ca="1">SUMIFS(historico_incidencia_concello[[Ajuste]:[Ajuste]],historico_incidencia_concello[[NOME]:[NOME]],$B309,historico_incidencia_concello[[Fecha]:[Fecha]],Q$4)</f>
        <v>55</v>
      </c>
      <c r="R309" s="15">
        <f ca="1">SUMIFS(historico_incidencia_concello[[Ajuste]:[Ajuste]],historico_incidencia_concello[[NOME]:[NOME]],$B309,historico_incidencia_concello[[Fecha]:[Fecha]],R$4)</f>
        <v>53</v>
      </c>
      <c r="S309" s="15">
        <f ca="1">SUMIFS(historico_incidencia_concello[[Ajuste]:[Ajuste]],historico_incidencia_concello[[NOME]:[NOME]],$B309,historico_incidencia_concello[[Fecha]:[Fecha]],S$4)</f>
        <v>50</v>
      </c>
      <c r="T309" s="15">
        <f ca="1">SUMIFS(historico_incidencia_concello[[Ajuste]:[Ajuste]],historico_incidencia_concello[[NOME]:[NOME]],$B309,historico_incidencia_concello[[Fecha]:[Fecha]],T$4)</f>
        <v>52</v>
      </c>
      <c r="U309" s="15">
        <f ca="1">SUMIFS(historico_incidencia_concello[[Ajuste]:[Ajuste]],historico_incidencia_concello[[NOME]:[NOME]],$B309,historico_incidencia_concello[[Fecha]:[Fecha]],U$4)</f>
        <v>46</v>
      </c>
      <c r="V309" s="47">
        <f t="shared" ca="1" si="14"/>
        <v>-0.11538461538461539</v>
      </c>
      <c r="W309" s="29">
        <f t="shared" ca="1" si="15"/>
        <v>0.83854166666666674</v>
      </c>
    </row>
    <row r="310" spans="1:23" x14ac:dyDescent="0.3">
      <c r="A310" s="8">
        <f>MATCH(B310,DatosConcello!C:C,0)</f>
        <v>290</v>
      </c>
      <c r="B310" s="8" t="s">
        <v>299</v>
      </c>
      <c r="C310" s="9" t="s">
        <v>453</v>
      </c>
      <c r="D310" s="9" t="s">
        <v>454</v>
      </c>
      <c r="E310" s="10">
        <v>19848</v>
      </c>
      <c r="F310" s="21">
        <f t="shared" ca="1" si="13"/>
        <v>32</v>
      </c>
      <c r="G310" s="15">
        <f ca="1">SUMIFS(historico_incidencia_concello[[Ajuste]:[Ajuste]],historico_incidencia_concello[[NOME]:[NOME]],$B310,historico_incidencia_concello[[Fecha]:[Fecha]],G$4)</f>
        <v>80</v>
      </c>
      <c r="H310" s="15">
        <f ca="1">SUMIFS(historico_incidencia_concello[[Ajuste]:[Ajuste]],historico_incidencia_concello[[NOME]:[NOME]],$B310,historico_incidencia_concello[[Fecha]:[Fecha]],H$4)</f>
        <v>79</v>
      </c>
      <c r="I310" s="15">
        <f ca="1">SUMIFS(historico_incidencia_concello[[Ajuste]:[Ajuste]],historico_incidencia_concello[[NOME]:[NOME]],$B310,historico_incidencia_concello[[Fecha]:[Fecha]],I$4)</f>
        <v>76</v>
      </c>
      <c r="J310" s="15">
        <f ca="1">SUMIFS(historico_incidencia_concello[[Ajuste]:[Ajuste]],historico_incidencia_concello[[NOME]:[NOME]],$B310,historico_incidencia_concello[[Fecha]:[Fecha]],J$4)</f>
        <v>70</v>
      </c>
      <c r="K310" s="15">
        <f ca="1">SUMIFS(historico_incidencia_concello[[Ajuste]:[Ajuste]],historico_incidencia_concello[[NOME]:[NOME]],$B310,historico_incidencia_concello[[Fecha]:[Fecha]],K$4)</f>
        <v>70</v>
      </c>
      <c r="L310" s="15">
        <f ca="1">SUMIFS(historico_incidencia_concello[[Ajuste]:[Ajuste]],historico_incidencia_concello[[NOME]:[NOME]],$B310,historico_incidencia_concello[[Fecha]:[Fecha]],L$4)</f>
        <v>62</v>
      </c>
      <c r="M310" s="15">
        <f ca="1">SUMIFS(historico_incidencia_concello[[Ajuste]:[Ajuste]],historico_incidencia_concello[[NOME]:[NOME]],$B310,historico_incidencia_concello[[Fecha]:[Fecha]],M$4)</f>
        <v>60</v>
      </c>
      <c r="N310" s="15">
        <f ca="1">SUMIFS(historico_incidencia_concello[[Ajuste]:[Ajuste]],historico_incidencia_concello[[NOME]:[NOME]],$B310,historico_incidencia_concello[[Fecha]:[Fecha]],N$4)</f>
        <v>58</v>
      </c>
      <c r="O310" s="15">
        <f ca="1">SUMIFS(historico_incidencia_concello[[Ajuste]:[Ajuste]],historico_incidencia_concello[[NOME]:[NOME]],$B310,historico_incidencia_concello[[Fecha]:[Fecha]],O$4)</f>
        <v>46</v>
      </c>
      <c r="P310" s="15">
        <f ca="1">SUMIFS(historico_incidencia_concello[[Ajuste]:[Ajuste]],historico_incidencia_concello[[NOME]:[NOME]],$B310,historico_incidencia_concello[[Fecha]:[Fecha]],P$4)</f>
        <v>47</v>
      </c>
      <c r="Q310" s="15">
        <f ca="1">SUMIFS(historico_incidencia_concello[[Ajuste]:[Ajuste]],historico_incidencia_concello[[NOME]:[NOME]],$B310,historico_incidencia_concello[[Fecha]:[Fecha]],Q$4)</f>
        <v>40</v>
      </c>
      <c r="R310" s="15">
        <f ca="1">SUMIFS(historico_incidencia_concello[[Ajuste]:[Ajuste]],historico_incidencia_concello[[NOME]:[NOME]],$B310,historico_incidencia_concello[[Fecha]:[Fecha]],R$4)</f>
        <v>38</v>
      </c>
      <c r="S310" s="15">
        <f ca="1">SUMIFS(historico_incidencia_concello[[Ajuste]:[Ajuste]],historico_incidencia_concello[[NOME]:[NOME]],$B310,historico_incidencia_concello[[Fecha]:[Fecha]],S$4)</f>
        <v>39</v>
      </c>
      <c r="T310" s="15">
        <f ca="1">SUMIFS(historico_incidencia_concello[[Ajuste]:[Ajuste]],historico_incidencia_concello[[NOME]:[NOME]],$B310,historico_incidencia_concello[[Fecha]:[Fecha]],T$4)</f>
        <v>37</v>
      </c>
      <c r="U310" s="15">
        <f ca="1">SUMIFS(historico_incidencia_concello[[Ajuste]:[Ajuste]],historico_incidencia_concello[[NOME]:[NOME]],$B310,historico_incidencia_concello[[Fecha]:[Fecha]],U$4)</f>
        <v>33</v>
      </c>
      <c r="V310" s="47">
        <f t="shared" ca="1" si="14"/>
        <v>-0.10810810810810811</v>
      </c>
      <c r="W310" s="28">
        <f t="shared" ca="1" si="15"/>
        <v>0.82499999999999996</v>
      </c>
    </row>
    <row r="311" spans="1:23" x14ac:dyDescent="0.3">
      <c r="A311" s="8">
        <f>MATCH(B311,DatosConcello!C:C,0)</f>
        <v>296</v>
      </c>
      <c r="B311" s="8" t="s">
        <v>305</v>
      </c>
      <c r="C311" s="9" t="s">
        <v>453</v>
      </c>
      <c r="D311" s="9" t="s">
        <v>454</v>
      </c>
      <c r="E311" s="10">
        <v>29218</v>
      </c>
      <c r="F311" s="21">
        <f t="shared" ca="1" si="13"/>
        <v>9</v>
      </c>
      <c r="G311" s="15">
        <f ca="1">SUMIFS(historico_incidencia_concello[[Ajuste]:[Ajuste]],historico_incidencia_concello[[NOME]:[NOME]],$B311,historico_incidencia_concello[[Fecha]:[Fecha]],G$4)</f>
        <v>123</v>
      </c>
      <c r="H311" s="15">
        <f ca="1">SUMIFS(historico_incidencia_concello[[Ajuste]:[Ajuste]],historico_incidencia_concello[[NOME]:[NOME]],$B311,historico_incidencia_concello[[Fecha]:[Fecha]],H$4)</f>
        <v>125</v>
      </c>
      <c r="I311" s="15">
        <f ca="1">SUMIFS(historico_incidencia_concello[[Ajuste]:[Ajuste]],historico_incidencia_concello[[NOME]:[NOME]],$B311,historico_incidencia_concello[[Fecha]:[Fecha]],I$4)</f>
        <v>125</v>
      </c>
      <c r="J311" s="15">
        <f ca="1">SUMIFS(historico_incidencia_concello[[Ajuste]:[Ajuste]],historico_incidencia_concello[[NOME]:[NOME]],$B311,historico_incidencia_concello[[Fecha]:[Fecha]],J$4)</f>
        <v>121</v>
      </c>
      <c r="K311" s="15">
        <f ca="1">SUMIFS(historico_incidencia_concello[[Ajuste]:[Ajuste]],historico_incidencia_concello[[NOME]:[NOME]],$B311,historico_incidencia_concello[[Fecha]:[Fecha]],K$4)</f>
        <v>112</v>
      </c>
      <c r="L311" s="15">
        <f ca="1">SUMIFS(historico_incidencia_concello[[Ajuste]:[Ajuste]],historico_incidencia_concello[[NOME]:[NOME]],$B311,historico_incidencia_concello[[Fecha]:[Fecha]],L$4)</f>
        <v>108</v>
      </c>
      <c r="M311" s="15">
        <f ca="1">SUMIFS(historico_incidencia_concello[[Ajuste]:[Ajuste]],historico_incidencia_concello[[NOME]:[NOME]],$B311,historico_incidencia_concello[[Fecha]:[Fecha]],M$4)</f>
        <v>107</v>
      </c>
      <c r="N311" s="15">
        <f ca="1">SUMIFS(historico_incidencia_concello[[Ajuste]:[Ajuste]],historico_incidencia_concello[[NOME]:[NOME]],$B311,historico_incidencia_concello[[Fecha]:[Fecha]],N$4)</f>
        <v>116</v>
      </c>
      <c r="O311" s="15">
        <f ca="1">SUMIFS(historico_incidencia_concello[[Ajuste]:[Ajuste]],historico_incidencia_concello[[NOME]:[NOME]],$B311,historico_incidencia_concello[[Fecha]:[Fecha]],O$4)</f>
        <v>115</v>
      </c>
      <c r="P311" s="15">
        <f ca="1">SUMIFS(historico_incidencia_concello[[Ajuste]:[Ajuste]],historico_incidencia_concello[[NOME]:[NOME]],$B311,historico_incidencia_concello[[Fecha]:[Fecha]],P$4)</f>
        <v>99</v>
      </c>
      <c r="Q311" s="15">
        <f ca="1">SUMIFS(historico_incidencia_concello[[Ajuste]:[Ajuste]],historico_incidencia_concello[[NOME]:[NOME]],$B311,historico_incidencia_concello[[Fecha]:[Fecha]],Q$4)</f>
        <v>103</v>
      </c>
      <c r="R311" s="15">
        <f ca="1">SUMIFS(historico_incidencia_concello[[Ajuste]:[Ajuste]],historico_incidencia_concello[[NOME]:[NOME]],$B311,historico_incidencia_concello[[Fecha]:[Fecha]],R$4)</f>
        <v>104</v>
      </c>
      <c r="S311" s="15">
        <f ca="1">SUMIFS(historico_incidencia_concello[[Ajuste]:[Ajuste]],historico_incidencia_concello[[NOME]:[NOME]],$B311,historico_incidencia_concello[[Fecha]:[Fecha]],S$4)</f>
        <v>105</v>
      </c>
      <c r="T311" s="15">
        <f ca="1">SUMIFS(historico_incidencia_concello[[Ajuste]:[Ajuste]],historico_incidencia_concello[[NOME]:[NOME]],$B311,historico_incidencia_concello[[Fecha]:[Fecha]],T$4)</f>
        <v>105</v>
      </c>
      <c r="U311" s="15">
        <f ca="1">SUMIFS(historico_incidencia_concello[[Ajuste]:[Ajuste]],historico_incidencia_concello[[NOME]:[NOME]],$B311,historico_incidencia_concello[[Fecha]:[Fecha]],U$4)</f>
        <v>102</v>
      </c>
      <c r="V311" s="47">
        <f t="shared" ca="1" si="14"/>
        <v>-2.8571428571428571E-2</v>
      </c>
      <c r="W311" s="28">
        <f t="shared" ca="1" si="15"/>
        <v>0.97407912687585274</v>
      </c>
    </row>
    <row r="312" spans="1:23" x14ac:dyDescent="0.3">
      <c r="A312" s="11">
        <f>MATCH(B312,DatosConcello!C:C,0)</f>
        <v>299</v>
      </c>
      <c r="B312" s="11" t="s">
        <v>308</v>
      </c>
      <c r="C312" s="12" t="s">
        <v>453</v>
      </c>
      <c r="D312" s="12" t="s">
        <v>454</v>
      </c>
      <c r="E312" s="13">
        <v>6234</v>
      </c>
      <c r="F312" s="21">
        <f t="shared" ca="1" si="13"/>
        <v>66</v>
      </c>
      <c r="G312" s="15">
        <f ca="1">SUMIFS(historico_incidencia_concello[[Ajuste]:[Ajuste]],historico_incidencia_concello[[NOME]:[NOME]],$B312,historico_incidencia_concello[[Fecha]:[Fecha]],G$4)</f>
        <v>18</v>
      </c>
      <c r="H312" s="15">
        <f ca="1">SUMIFS(historico_incidencia_concello[[Ajuste]:[Ajuste]],historico_incidencia_concello[[NOME]:[NOME]],$B312,historico_incidencia_concello[[Fecha]:[Fecha]],H$4)</f>
        <v>18</v>
      </c>
      <c r="I312" s="15">
        <f ca="1">SUMIFS(historico_incidencia_concello[[Ajuste]:[Ajuste]],historico_incidencia_concello[[NOME]:[NOME]],$B312,historico_incidencia_concello[[Fecha]:[Fecha]],I$4)</f>
        <v>16</v>
      </c>
      <c r="J312" s="15">
        <f ca="1">SUMIFS(historico_incidencia_concello[[Ajuste]:[Ajuste]],historico_incidencia_concello[[NOME]:[NOME]],$B312,historico_incidencia_concello[[Fecha]:[Fecha]],J$4)</f>
        <v>21</v>
      </c>
      <c r="K312" s="15">
        <f ca="1">SUMIFS(historico_incidencia_concello[[Ajuste]:[Ajuste]],historico_incidencia_concello[[NOME]:[NOME]],$B312,historico_incidencia_concello[[Fecha]:[Fecha]],K$4)</f>
        <v>20</v>
      </c>
      <c r="L312" s="15">
        <f ca="1">SUMIFS(historico_incidencia_concello[[Ajuste]:[Ajuste]],historico_incidencia_concello[[NOME]:[NOME]],$B312,historico_incidencia_concello[[Fecha]:[Fecha]],L$4)</f>
        <v>19</v>
      </c>
      <c r="M312" s="15">
        <f ca="1">SUMIFS(historico_incidencia_concello[[Ajuste]:[Ajuste]],historico_incidencia_concello[[NOME]:[NOME]],$B312,historico_incidencia_concello[[Fecha]:[Fecha]],M$4)</f>
        <v>21</v>
      </c>
      <c r="N312" s="15">
        <f ca="1">SUMIFS(historico_incidencia_concello[[Ajuste]:[Ajuste]],historico_incidencia_concello[[NOME]:[NOME]],$B312,historico_incidencia_concello[[Fecha]:[Fecha]],N$4)</f>
        <v>22</v>
      </c>
      <c r="O312" s="15">
        <f ca="1">SUMIFS(historico_incidencia_concello[[Ajuste]:[Ajuste]],historico_incidencia_concello[[NOME]:[NOME]],$B312,historico_incidencia_concello[[Fecha]:[Fecha]],O$4)</f>
        <v>19</v>
      </c>
      <c r="P312" s="15">
        <f ca="1">SUMIFS(historico_incidencia_concello[[Ajuste]:[Ajuste]],historico_incidencia_concello[[NOME]:[NOME]],$B312,historico_incidencia_concello[[Fecha]:[Fecha]],P$4)</f>
        <v>19</v>
      </c>
      <c r="Q312" s="15">
        <f ca="1">SUMIFS(historico_incidencia_concello[[Ajuste]:[Ajuste]],historico_incidencia_concello[[NOME]:[NOME]],$B312,historico_incidencia_concello[[Fecha]:[Fecha]],Q$4)</f>
        <v>18</v>
      </c>
      <c r="R312" s="15">
        <f ca="1">SUMIFS(historico_incidencia_concello[[Ajuste]:[Ajuste]],historico_incidencia_concello[[NOME]:[NOME]],$B312,historico_incidencia_concello[[Fecha]:[Fecha]],R$4)</f>
        <v>16</v>
      </c>
      <c r="S312" s="15">
        <f ca="1">SUMIFS(historico_incidencia_concello[[Ajuste]:[Ajuste]],historico_incidencia_concello[[NOME]:[NOME]],$B312,historico_incidencia_concello[[Fecha]:[Fecha]],S$4)</f>
        <v>16</v>
      </c>
      <c r="T312" s="15">
        <f ca="1">SUMIFS(historico_incidencia_concello[[Ajuste]:[Ajuste]],historico_incidencia_concello[[NOME]:[NOME]],$B312,historico_incidencia_concello[[Fecha]:[Fecha]],T$4)</f>
        <v>15</v>
      </c>
      <c r="U312" s="15">
        <f ca="1">SUMIFS(historico_incidencia_concello[[Ajuste]:[Ajuste]],historico_incidencia_concello[[NOME]:[NOME]],$B312,historico_incidencia_concello[[Fecha]:[Fecha]],U$4)</f>
        <v>18</v>
      </c>
      <c r="V312" s="47">
        <f t="shared" ca="1" si="14"/>
        <v>0.2</v>
      </c>
      <c r="W312" s="29">
        <f t="shared" ca="1" si="15"/>
        <v>1.0413223140495869</v>
      </c>
    </row>
    <row r="313" spans="1:23" x14ac:dyDescent="0.3">
      <c r="A313" s="8">
        <f>MATCH(B313,DatosConcello!C:C,0)</f>
        <v>300</v>
      </c>
      <c r="B313" s="8" t="s">
        <v>309</v>
      </c>
      <c r="C313" s="9" t="s">
        <v>453</v>
      </c>
      <c r="D313" s="9" t="s">
        <v>454</v>
      </c>
      <c r="E313" s="10">
        <v>9164</v>
      </c>
      <c r="F313" s="21">
        <f t="shared" ca="1" si="13"/>
        <v>47</v>
      </c>
      <c r="G313" s="15">
        <f ca="1">SUMIFS(historico_incidencia_concello[[Ajuste]:[Ajuste]],historico_incidencia_concello[[NOME]:[NOME]],$B313,historico_incidencia_concello[[Fecha]:[Fecha]],G$4)</f>
        <v>35</v>
      </c>
      <c r="H313" s="15">
        <f ca="1">SUMIFS(historico_incidencia_concello[[Ajuste]:[Ajuste]],historico_incidencia_concello[[NOME]:[NOME]],$B313,historico_incidencia_concello[[Fecha]:[Fecha]],H$4)</f>
        <v>41</v>
      </c>
      <c r="I313" s="15">
        <f ca="1">SUMIFS(historico_incidencia_concello[[Ajuste]:[Ajuste]],historico_incidencia_concello[[NOME]:[NOME]],$B313,historico_incidencia_concello[[Fecha]:[Fecha]],I$4)</f>
        <v>43</v>
      </c>
      <c r="J313" s="15">
        <f ca="1">SUMIFS(historico_incidencia_concello[[Ajuste]:[Ajuste]],historico_incidencia_concello[[NOME]:[NOME]],$B313,historico_incidencia_concello[[Fecha]:[Fecha]],J$4)</f>
        <v>46</v>
      </c>
      <c r="K313" s="15">
        <f ca="1">SUMIFS(historico_incidencia_concello[[Ajuste]:[Ajuste]],historico_incidencia_concello[[NOME]:[NOME]],$B313,historico_incidencia_concello[[Fecha]:[Fecha]],K$4)</f>
        <v>49</v>
      </c>
      <c r="L313" s="15">
        <f ca="1">SUMIFS(historico_incidencia_concello[[Ajuste]:[Ajuste]],historico_incidencia_concello[[NOME]:[NOME]],$B313,historico_incidencia_concello[[Fecha]:[Fecha]],L$4)</f>
        <v>49</v>
      </c>
      <c r="M313" s="15">
        <f ca="1">SUMIFS(historico_incidencia_concello[[Ajuste]:[Ajuste]],historico_incidencia_concello[[NOME]:[NOME]],$B313,historico_incidencia_concello[[Fecha]:[Fecha]],M$4)</f>
        <v>50</v>
      </c>
      <c r="N313" s="15">
        <f ca="1">SUMIFS(historico_incidencia_concello[[Ajuste]:[Ajuste]],historico_incidencia_concello[[NOME]:[NOME]],$B313,historico_incidencia_concello[[Fecha]:[Fecha]],N$4)</f>
        <v>48</v>
      </c>
      <c r="O313" s="15">
        <f ca="1">SUMIFS(historico_incidencia_concello[[Ajuste]:[Ajuste]],historico_incidencia_concello[[NOME]:[NOME]],$B313,historico_incidencia_concello[[Fecha]:[Fecha]],O$4)</f>
        <v>43</v>
      </c>
      <c r="P313" s="15">
        <f ca="1">SUMIFS(historico_incidencia_concello[[Ajuste]:[Ajuste]],historico_incidencia_concello[[NOME]:[NOME]],$B313,historico_incidencia_concello[[Fecha]:[Fecha]],P$4)</f>
        <v>33</v>
      </c>
      <c r="Q313" s="15">
        <f ca="1">SUMIFS(historico_incidencia_concello[[Ajuste]:[Ajuste]],historico_incidencia_concello[[NOME]:[NOME]],$B313,historico_incidencia_concello[[Fecha]:[Fecha]],Q$4)</f>
        <v>30</v>
      </c>
      <c r="R313" s="15">
        <f ca="1">SUMIFS(historico_incidencia_concello[[Ajuste]:[Ajuste]],historico_incidencia_concello[[NOME]:[NOME]],$B313,historico_incidencia_concello[[Fecha]:[Fecha]],R$4)</f>
        <v>28</v>
      </c>
      <c r="S313" s="15">
        <f ca="1">SUMIFS(historico_incidencia_concello[[Ajuste]:[Ajuste]],historico_incidencia_concello[[NOME]:[NOME]],$B313,historico_incidencia_concello[[Fecha]:[Fecha]],S$4)</f>
        <v>27</v>
      </c>
      <c r="T313" s="15">
        <f ca="1">SUMIFS(historico_incidencia_concello[[Ajuste]:[Ajuste]],historico_incidencia_concello[[NOME]:[NOME]],$B313,historico_incidencia_concello[[Fecha]:[Fecha]],T$4)</f>
        <v>26</v>
      </c>
      <c r="U313" s="15">
        <f ca="1">SUMIFS(historico_incidencia_concello[[Ajuste]:[Ajuste]],historico_incidencia_concello[[NOME]:[NOME]],$B313,historico_incidencia_concello[[Fecha]:[Fecha]],U$4)</f>
        <v>23</v>
      </c>
      <c r="V313" s="47">
        <f t="shared" ca="1" si="14"/>
        <v>-0.11538461538461539</v>
      </c>
      <c r="W313" s="28">
        <f t="shared" ca="1" si="15"/>
        <v>0.76666666666666672</v>
      </c>
    </row>
    <row r="314" spans="1:23" x14ac:dyDescent="0.3">
      <c r="A314" s="11">
        <f>MATCH(B314,DatosConcello!C:C,0)</f>
        <v>301</v>
      </c>
      <c r="B314" s="11" t="s">
        <v>310</v>
      </c>
      <c r="C314" s="12" t="s">
        <v>453</v>
      </c>
      <c r="D314" s="12" t="s">
        <v>454</v>
      </c>
      <c r="E314" s="13">
        <v>9819</v>
      </c>
      <c r="F314" s="21">
        <f t="shared" ca="1" si="13"/>
        <v>43</v>
      </c>
      <c r="G314" s="15">
        <f ca="1">SUMIFS(historico_incidencia_concello[[Ajuste]:[Ajuste]],historico_incidencia_concello[[NOME]:[NOME]],$B314,historico_incidencia_concello[[Fecha]:[Fecha]],G$4)</f>
        <v>39</v>
      </c>
      <c r="H314" s="15">
        <f ca="1">SUMIFS(historico_incidencia_concello[[Ajuste]:[Ajuste]],historico_incidencia_concello[[NOME]:[NOME]],$B314,historico_incidencia_concello[[Fecha]:[Fecha]],H$4)</f>
        <v>41</v>
      </c>
      <c r="I314" s="15">
        <f ca="1">SUMIFS(historico_incidencia_concello[[Ajuste]:[Ajuste]],historico_incidencia_concello[[NOME]:[NOME]],$B314,historico_incidencia_concello[[Fecha]:[Fecha]],I$4)</f>
        <v>41</v>
      </c>
      <c r="J314" s="15">
        <f ca="1">SUMIFS(historico_incidencia_concello[[Ajuste]:[Ajuste]],historico_incidencia_concello[[NOME]:[NOME]],$B314,historico_incidencia_concello[[Fecha]:[Fecha]],J$4)</f>
        <v>35</v>
      </c>
      <c r="K314" s="15">
        <f ca="1">SUMIFS(historico_incidencia_concello[[Ajuste]:[Ajuste]],historico_incidencia_concello[[NOME]:[NOME]],$B314,historico_incidencia_concello[[Fecha]:[Fecha]],K$4)</f>
        <v>31</v>
      </c>
      <c r="L314" s="15">
        <f ca="1">SUMIFS(historico_incidencia_concello[[Ajuste]:[Ajuste]],historico_incidencia_concello[[NOME]:[NOME]],$B314,historico_incidencia_concello[[Fecha]:[Fecha]],L$4)</f>
        <v>30</v>
      </c>
      <c r="M314" s="15">
        <f ca="1">SUMIFS(historico_incidencia_concello[[Ajuste]:[Ajuste]],historico_incidencia_concello[[NOME]:[NOME]],$B314,historico_incidencia_concello[[Fecha]:[Fecha]],M$4)</f>
        <v>30</v>
      </c>
      <c r="N314" s="15">
        <f ca="1">SUMIFS(historico_incidencia_concello[[Ajuste]:[Ajuste]],historico_incidencia_concello[[NOME]:[NOME]],$B314,historico_incidencia_concello[[Fecha]:[Fecha]],N$4)</f>
        <v>30</v>
      </c>
      <c r="O314" s="15">
        <f ca="1">SUMIFS(historico_incidencia_concello[[Ajuste]:[Ajuste]],historico_incidencia_concello[[NOME]:[NOME]],$B314,historico_incidencia_concello[[Fecha]:[Fecha]],O$4)</f>
        <v>30</v>
      </c>
      <c r="P314" s="15">
        <f ca="1">SUMIFS(historico_incidencia_concello[[Ajuste]:[Ajuste]],historico_incidencia_concello[[NOME]:[NOME]],$B314,historico_incidencia_concello[[Fecha]:[Fecha]],P$4)</f>
        <v>27</v>
      </c>
      <c r="Q314" s="15">
        <f ca="1">SUMIFS(historico_incidencia_concello[[Ajuste]:[Ajuste]],historico_incidencia_concello[[NOME]:[NOME]],$B314,historico_incidencia_concello[[Fecha]:[Fecha]],Q$4)</f>
        <v>22</v>
      </c>
      <c r="R314" s="15">
        <f ca="1">SUMIFS(historico_incidencia_concello[[Ajuste]:[Ajuste]],historico_incidencia_concello[[NOME]:[NOME]],$B314,historico_incidencia_concello[[Fecha]:[Fecha]],R$4)</f>
        <v>26</v>
      </c>
      <c r="S314" s="15">
        <f ca="1">SUMIFS(historico_incidencia_concello[[Ajuste]:[Ajuste]],historico_incidencia_concello[[NOME]:[NOME]],$B314,historico_incidencia_concello[[Fecha]:[Fecha]],S$4)</f>
        <v>26</v>
      </c>
      <c r="T314" s="15">
        <f ca="1">SUMIFS(historico_incidencia_concello[[Ajuste]:[Ajuste]],historico_incidencia_concello[[NOME]:[NOME]],$B314,historico_incidencia_concello[[Fecha]:[Fecha]],T$4)</f>
        <v>26</v>
      </c>
      <c r="U314" s="15">
        <f ca="1">SUMIFS(historico_incidencia_concello[[Ajuste]:[Ajuste]],historico_incidencia_concello[[NOME]:[NOME]],$B314,historico_incidencia_concello[[Fecha]:[Fecha]],U$4)</f>
        <v>24</v>
      </c>
      <c r="V314" s="47">
        <f t="shared" ca="1" si="14"/>
        <v>-7.6923076923076927E-2</v>
      </c>
      <c r="W314" s="29">
        <f t="shared" ca="1" si="15"/>
        <v>0.92817679558011046</v>
      </c>
    </row>
    <row r="315" spans="1:23" x14ac:dyDescent="0.3">
      <c r="A315" s="11">
        <f>MATCH(B315,DatosConcello!C:C,0)</f>
        <v>305</v>
      </c>
      <c r="B315" s="11" t="s">
        <v>314</v>
      </c>
      <c r="C315" s="12" t="s">
        <v>453</v>
      </c>
      <c r="D315" s="12" t="s">
        <v>454</v>
      </c>
      <c r="E315" s="13">
        <v>13499</v>
      </c>
      <c r="F315" s="21">
        <f t="shared" ca="1" si="13"/>
        <v>27</v>
      </c>
      <c r="G315" s="15">
        <f ca="1">SUMIFS(historico_incidencia_concello[[Ajuste]:[Ajuste]],historico_incidencia_concello[[NOME]:[NOME]],$B315,historico_incidencia_concello[[Fecha]:[Fecha]],G$4)</f>
        <v>42</v>
      </c>
      <c r="H315" s="15">
        <f ca="1">SUMIFS(historico_incidencia_concello[[Ajuste]:[Ajuste]],historico_incidencia_concello[[NOME]:[NOME]],$B315,historico_incidencia_concello[[Fecha]:[Fecha]],H$4)</f>
        <v>41</v>
      </c>
      <c r="I315" s="15">
        <f ca="1">SUMIFS(historico_incidencia_concello[[Ajuste]:[Ajuste]],historico_incidencia_concello[[NOME]:[NOME]],$B315,historico_incidencia_concello[[Fecha]:[Fecha]],I$4)</f>
        <v>43</v>
      </c>
      <c r="J315" s="15">
        <f ca="1">SUMIFS(historico_incidencia_concello[[Ajuste]:[Ajuste]],historico_incidencia_concello[[NOME]:[NOME]],$B315,historico_incidencia_concello[[Fecha]:[Fecha]],J$4)</f>
        <v>37</v>
      </c>
      <c r="K315" s="15">
        <f ca="1">SUMIFS(historico_incidencia_concello[[Ajuste]:[Ajuste]],historico_incidencia_concello[[NOME]:[NOME]],$B315,historico_incidencia_concello[[Fecha]:[Fecha]],K$4)</f>
        <v>36</v>
      </c>
      <c r="L315" s="15">
        <f ca="1">SUMIFS(historico_incidencia_concello[[Ajuste]:[Ajuste]],historico_incidencia_concello[[NOME]:[NOME]],$B315,historico_incidencia_concello[[Fecha]:[Fecha]],L$4)</f>
        <v>34</v>
      </c>
      <c r="M315" s="15">
        <f ca="1">SUMIFS(historico_incidencia_concello[[Ajuste]:[Ajuste]],historico_incidencia_concello[[NOME]:[NOME]],$B315,historico_incidencia_concello[[Fecha]:[Fecha]],M$4)</f>
        <v>35</v>
      </c>
      <c r="N315" s="15">
        <f ca="1">SUMIFS(historico_incidencia_concello[[Ajuste]:[Ajuste]],historico_incidencia_concello[[NOME]:[NOME]],$B315,historico_incidencia_concello[[Fecha]:[Fecha]],N$4)</f>
        <v>38</v>
      </c>
      <c r="O315" s="15">
        <f ca="1">SUMIFS(historico_incidencia_concello[[Ajuste]:[Ajuste]],historico_incidencia_concello[[NOME]:[NOME]],$B315,historico_incidencia_concello[[Fecha]:[Fecha]],O$4)</f>
        <v>35</v>
      </c>
      <c r="P315" s="15">
        <f ca="1">SUMIFS(historico_incidencia_concello[[Ajuste]:[Ajuste]],historico_incidencia_concello[[NOME]:[NOME]],$B315,historico_incidencia_concello[[Fecha]:[Fecha]],P$4)</f>
        <v>31</v>
      </c>
      <c r="Q315" s="15">
        <f ca="1">SUMIFS(historico_incidencia_concello[[Ajuste]:[Ajuste]],historico_incidencia_concello[[NOME]:[NOME]],$B315,historico_incidencia_concello[[Fecha]:[Fecha]],Q$4)</f>
        <v>31</v>
      </c>
      <c r="R315" s="15">
        <f ca="1">SUMIFS(historico_incidencia_concello[[Ajuste]:[Ajuste]],historico_incidencia_concello[[NOME]:[NOME]],$B315,historico_incidencia_concello[[Fecha]:[Fecha]],R$4)</f>
        <v>31</v>
      </c>
      <c r="S315" s="15">
        <f ca="1">SUMIFS(historico_incidencia_concello[[Ajuste]:[Ajuste]],historico_incidencia_concello[[NOME]:[NOME]],$B315,historico_incidencia_concello[[Fecha]:[Fecha]],S$4)</f>
        <v>34</v>
      </c>
      <c r="T315" s="15">
        <f ca="1">SUMIFS(historico_incidencia_concello[[Ajuste]:[Ajuste]],historico_incidencia_concello[[NOME]:[NOME]],$B315,historico_incidencia_concello[[Fecha]:[Fecha]],T$4)</f>
        <v>36</v>
      </c>
      <c r="U315" s="15">
        <f ca="1">SUMIFS(historico_incidencia_concello[[Ajuste]:[Ajuste]],historico_incidencia_concello[[NOME]:[NOME]],$B315,historico_incidencia_concello[[Fecha]:[Fecha]],U$4)</f>
        <v>37</v>
      </c>
      <c r="V315" s="47">
        <f t="shared" ca="1" si="14"/>
        <v>2.7777777777777776E-2</v>
      </c>
      <c r="W315" s="29">
        <f t="shared" ca="1" si="15"/>
        <v>1.1021276595744682</v>
      </c>
    </row>
    <row r="316" spans="1:23" x14ac:dyDescent="0.3">
      <c r="A316" s="8">
        <f>MATCH(B316,DatosConcello!C:C,0)</f>
        <v>306</v>
      </c>
      <c r="B316" s="8" t="s">
        <v>315</v>
      </c>
      <c r="C316" s="9" t="s">
        <v>453</v>
      </c>
      <c r="D316" s="9" t="s">
        <v>454</v>
      </c>
      <c r="E316" s="10">
        <v>16701</v>
      </c>
      <c r="F316" s="21">
        <f t="shared" ca="1" si="13"/>
        <v>19</v>
      </c>
      <c r="G316" s="15">
        <f ca="1">SUMIFS(historico_incidencia_concello[[Ajuste]:[Ajuste]],historico_incidencia_concello[[NOME]:[NOME]],$B316,historico_incidencia_concello[[Fecha]:[Fecha]],G$4)</f>
        <v>56</v>
      </c>
      <c r="H316" s="15">
        <f ca="1">SUMIFS(historico_incidencia_concello[[Ajuste]:[Ajuste]],historico_incidencia_concello[[NOME]:[NOME]],$B316,historico_incidencia_concello[[Fecha]:[Fecha]],H$4)</f>
        <v>55</v>
      </c>
      <c r="I316" s="15">
        <f ca="1">SUMIFS(historico_incidencia_concello[[Ajuste]:[Ajuste]],historico_incidencia_concello[[NOME]:[NOME]],$B316,historico_incidencia_concello[[Fecha]:[Fecha]],I$4)</f>
        <v>62</v>
      </c>
      <c r="J316" s="15">
        <f ca="1">SUMIFS(historico_incidencia_concello[[Ajuste]:[Ajuste]],historico_incidencia_concello[[NOME]:[NOME]],$B316,historico_incidencia_concello[[Fecha]:[Fecha]],J$4)</f>
        <v>65</v>
      </c>
      <c r="K316" s="15">
        <f ca="1">SUMIFS(historico_incidencia_concello[[Ajuste]:[Ajuste]],historico_incidencia_concello[[NOME]:[NOME]],$B316,historico_incidencia_concello[[Fecha]:[Fecha]],K$4)</f>
        <v>66</v>
      </c>
      <c r="L316" s="15">
        <f ca="1">SUMIFS(historico_incidencia_concello[[Ajuste]:[Ajuste]],historico_incidencia_concello[[NOME]:[NOME]],$B316,historico_incidencia_concello[[Fecha]:[Fecha]],L$4)</f>
        <v>62</v>
      </c>
      <c r="M316" s="15">
        <f ca="1">SUMIFS(historico_incidencia_concello[[Ajuste]:[Ajuste]],historico_incidencia_concello[[NOME]:[NOME]],$B316,historico_incidencia_concello[[Fecha]:[Fecha]],M$4)</f>
        <v>64</v>
      </c>
      <c r="N316" s="15">
        <f ca="1">SUMIFS(historico_incidencia_concello[[Ajuste]:[Ajuste]],historico_incidencia_concello[[NOME]:[NOME]],$B316,historico_incidencia_concello[[Fecha]:[Fecha]],N$4)</f>
        <v>72</v>
      </c>
      <c r="O316" s="15">
        <f ca="1">SUMIFS(historico_incidencia_concello[[Ajuste]:[Ajuste]],historico_incidencia_concello[[NOME]:[NOME]],$B316,historico_incidencia_concello[[Fecha]:[Fecha]],O$4)</f>
        <v>67</v>
      </c>
      <c r="P316" s="15">
        <f ca="1">SUMIFS(historico_incidencia_concello[[Ajuste]:[Ajuste]],historico_incidencia_concello[[NOME]:[NOME]],$B316,historico_incidencia_concello[[Fecha]:[Fecha]],P$4)</f>
        <v>67</v>
      </c>
      <c r="Q316" s="15">
        <f ca="1">SUMIFS(historico_incidencia_concello[[Ajuste]:[Ajuste]],historico_incidencia_concello[[NOME]:[NOME]],$B316,historico_incidencia_concello[[Fecha]:[Fecha]],Q$4)</f>
        <v>65</v>
      </c>
      <c r="R316" s="15">
        <f ca="1">SUMIFS(historico_incidencia_concello[[Ajuste]:[Ajuste]],historico_incidencia_concello[[NOME]:[NOME]],$B316,historico_incidencia_concello[[Fecha]:[Fecha]],R$4)</f>
        <v>65</v>
      </c>
      <c r="S316" s="15">
        <f ca="1">SUMIFS(historico_incidencia_concello[[Ajuste]:[Ajuste]],historico_incidencia_concello[[NOME]:[NOME]],$B316,historico_incidencia_concello[[Fecha]:[Fecha]],S$4)</f>
        <v>63</v>
      </c>
      <c r="T316" s="15">
        <f ca="1">SUMIFS(historico_incidencia_concello[[Ajuste]:[Ajuste]],historico_incidencia_concello[[NOME]:[NOME]],$B316,historico_incidencia_concello[[Fecha]:[Fecha]],T$4)</f>
        <v>64</v>
      </c>
      <c r="U316" s="15">
        <f ca="1">SUMIFS(historico_incidencia_concello[[Ajuste]:[Ajuste]],historico_incidencia_concello[[NOME]:[NOME]],$B316,historico_incidencia_concello[[Fecha]:[Fecha]],U$4)</f>
        <v>53</v>
      </c>
      <c r="V316" s="47">
        <f t="shared" ca="1" si="14"/>
        <v>-0.171875</v>
      </c>
      <c r="W316" s="28">
        <f t="shared" ca="1" si="15"/>
        <v>0.8355855855855856</v>
      </c>
    </row>
    <row r="317" spans="1:23" x14ac:dyDescent="0.3">
      <c r="A317" s="22">
        <f>MATCH(B317,DatosConcello!C:C,0)</f>
        <v>308</v>
      </c>
      <c r="B317" s="22" t="s">
        <v>317</v>
      </c>
      <c r="C317" s="23" t="s">
        <v>453</v>
      </c>
      <c r="D317" s="23" t="s">
        <v>454</v>
      </c>
      <c r="E317" s="24">
        <v>295364</v>
      </c>
      <c r="F317" s="21">
        <f t="shared" ca="1" si="13"/>
        <v>1</v>
      </c>
      <c r="G317" s="15">
        <f ca="1">SUMIFS(historico_incidencia_concello[[Ajuste]:[Ajuste]],historico_incidencia_concello[[NOME]:[NOME]],$B317,historico_incidencia_concello[[Fecha]:[Fecha]],G$4)</f>
        <v>1000</v>
      </c>
      <c r="H317" s="15">
        <f ca="1">SUMIFS(historico_incidencia_concello[[Ajuste]:[Ajuste]],historico_incidencia_concello[[NOME]:[NOME]],$B317,historico_incidencia_concello[[Fecha]:[Fecha]],H$4)</f>
        <v>965</v>
      </c>
      <c r="I317" s="15">
        <f ca="1">SUMIFS(historico_incidencia_concello[[Ajuste]:[Ajuste]],historico_incidencia_concello[[NOME]:[NOME]],$B317,historico_incidencia_concello[[Fecha]:[Fecha]],I$4)</f>
        <v>923</v>
      </c>
      <c r="J317" s="15">
        <f ca="1">SUMIFS(historico_incidencia_concello[[Ajuste]:[Ajuste]],historico_incidencia_concello[[NOME]:[NOME]],$B317,historico_incidencia_concello[[Fecha]:[Fecha]],J$4)</f>
        <v>854</v>
      </c>
      <c r="K317" s="15">
        <f ca="1">SUMIFS(historico_incidencia_concello[[Ajuste]:[Ajuste]],historico_incidencia_concello[[NOME]:[NOME]],$B317,historico_incidencia_concello[[Fecha]:[Fecha]],K$4)</f>
        <v>802</v>
      </c>
      <c r="L317" s="15">
        <f ca="1">SUMIFS(historico_incidencia_concello[[Ajuste]:[Ajuste]],historico_incidencia_concello[[NOME]:[NOME]],$B317,historico_incidencia_concello[[Fecha]:[Fecha]],L$4)</f>
        <v>775</v>
      </c>
      <c r="M317" s="15">
        <f ca="1">SUMIFS(historico_incidencia_concello[[Ajuste]:[Ajuste]],historico_incidencia_concello[[NOME]:[NOME]],$B317,historico_incidencia_concello[[Fecha]:[Fecha]],M$4)</f>
        <v>763</v>
      </c>
      <c r="N317" s="15">
        <f ca="1">SUMIFS(historico_incidencia_concello[[Ajuste]:[Ajuste]],historico_incidencia_concello[[NOME]:[NOME]],$B317,historico_incidencia_concello[[Fecha]:[Fecha]],N$4)</f>
        <v>756</v>
      </c>
      <c r="O317" s="15">
        <f ca="1">SUMIFS(historico_incidencia_concello[[Ajuste]:[Ajuste]],historico_incidencia_concello[[NOME]:[NOME]],$B317,historico_incidencia_concello[[Fecha]:[Fecha]],O$4)</f>
        <v>684</v>
      </c>
      <c r="P317" s="15">
        <f ca="1">SUMIFS(historico_incidencia_concello[[Ajuste]:[Ajuste]],historico_incidencia_concello[[NOME]:[NOME]],$B317,historico_incidencia_concello[[Fecha]:[Fecha]],P$4)</f>
        <v>657</v>
      </c>
      <c r="Q317" s="15">
        <f ca="1">SUMIFS(historico_incidencia_concello[[Ajuste]:[Ajuste]],historico_incidencia_concello[[NOME]:[NOME]],$B317,historico_incidencia_concello[[Fecha]:[Fecha]],Q$4)</f>
        <v>622</v>
      </c>
      <c r="R317" s="15">
        <f ca="1">SUMIFS(historico_incidencia_concello[[Ajuste]:[Ajuste]],historico_incidencia_concello[[NOME]:[NOME]],$B317,historico_incidencia_concello[[Fecha]:[Fecha]],R$4)</f>
        <v>619</v>
      </c>
      <c r="S317" s="15">
        <f ca="1">SUMIFS(historico_incidencia_concello[[Ajuste]:[Ajuste]],historico_incidencia_concello[[NOME]:[NOME]],$B317,historico_incidencia_concello[[Fecha]:[Fecha]],S$4)</f>
        <v>623</v>
      </c>
      <c r="T317" s="15">
        <f ca="1">SUMIFS(historico_incidencia_concello[[Ajuste]:[Ajuste]],historico_incidencia_concello[[NOME]:[NOME]],$B317,historico_incidencia_concello[[Fecha]:[Fecha]],T$4)</f>
        <v>633</v>
      </c>
      <c r="U317" s="15">
        <f ca="1">SUMIFS(historico_incidencia_concello[[Ajuste]:[Ajuste]],historico_incidencia_concello[[NOME]:[NOME]],$B317,historico_incidencia_concello[[Fecha]:[Fecha]],U$4)</f>
        <v>567</v>
      </c>
      <c r="V317" s="47">
        <f t="shared" ca="1" si="14"/>
        <v>-0.10426540284360189</v>
      </c>
      <c r="W317" s="30">
        <f t="shared" ca="1" si="15"/>
        <v>0.90102156640181608</v>
      </c>
    </row>
  </sheetData>
  <sheetProtection autoFilter="0"/>
  <autoFilter ref="A4:W317" xr:uid="{3B0E899E-AAA3-4D0B-8C96-FEBCC1392390}"/>
  <sortState xmlns:xlrd2="http://schemas.microsoft.com/office/spreadsheetml/2017/richdata2" ref="A5:E317">
    <sortCondition ref="D5:D317"/>
    <sortCondition ref="C5:C317"/>
    <sortCondition ref="B5:B317"/>
  </sortState>
  <mergeCells count="1">
    <mergeCell ref="F3:U3"/>
  </mergeCells>
  <phoneticPr fontId="4" type="noConversion"/>
  <conditionalFormatting sqref="A5:V317">
    <cfRule type="expression" dxfId="3" priority="5">
      <formula>MOD(ROW($A5),2)=0</formula>
    </cfRule>
  </conditionalFormatting>
  <conditionalFormatting sqref="W5:W317">
    <cfRule type="expression" dxfId="2" priority="2">
      <formula>MOD(ROW($A5),2)=0</formula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57163BBE-2A4C-4FF7-903E-1EF3940A71C6}">
            <x14:iconSet iconSet="3Arrows" custom="1">
              <x14:cfvo type="percent">
                <xm:f>0</xm:f>
              </x14:cfvo>
              <x14:cfvo type="num">
                <xm:f>0.95</xm:f>
              </x14:cfvo>
              <x14:cfvo type="num">
                <xm:f>1.05</xm:f>
              </x14:cfvo>
              <x14:cfIcon iconSet="3Arrows" iconId="2"/>
              <x14:cfIcon iconSet="3Arrows" iconId="1"/>
              <x14:cfIcon iconSet="3Arrows" iconId="0"/>
            </x14:iconSet>
          </x14:cfRule>
          <xm:sqref>W5:W317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AA253-401C-429C-9206-74BA774AB2EC}">
  <dimension ref="A1:W317"/>
  <sheetViews>
    <sheetView showGridLines="0" topLeftCell="B1" workbookViewId="0">
      <pane xSplit="1" ySplit="4" topLeftCell="C5" activePane="bottomRight" state="frozen"/>
      <selection activeCell="B1" sqref="B1"/>
      <selection pane="topRight" activeCell="C1" sqref="C1"/>
      <selection pane="bottomLeft" activeCell="B5" sqref="B5"/>
      <selection pane="bottomRight" activeCell="U4" sqref="U4"/>
    </sheetView>
  </sheetViews>
  <sheetFormatPr defaultRowHeight="14.4" x14ac:dyDescent="0.3"/>
  <cols>
    <col min="1" max="1" width="5.44140625" style="5" hidden="1" customWidth="1" collapsed="1"/>
    <col min="2" max="2" width="32.33203125" style="5" bestFit="1" customWidth="1" collapsed="1"/>
    <col min="3" max="3" width="11" style="5" bestFit="1" customWidth="1" collapsed="1"/>
    <col min="4" max="4" width="15" style="5" customWidth="1" collapsed="1"/>
    <col min="5" max="5" width="11.6640625" style="6" bestFit="1" customWidth="1" collapsed="1"/>
    <col min="6" max="6" width="9" style="5" customWidth="1"/>
    <col min="7" max="14" width="10.88671875" style="5" customWidth="1"/>
    <col min="15" max="15" width="10.77734375" style="5" customWidth="1"/>
    <col min="16" max="17" width="10.77734375" style="5" bestFit="1" customWidth="1"/>
    <col min="18" max="18" width="10.5546875" style="5" bestFit="1" customWidth="1"/>
    <col min="19" max="21" width="10.77734375" style="5" bestFit="1" customWidth="1"/>
    <col min="22" max="22" width="11.44140625" style="27" customWidth="1" collapsed="1"/>
    <col min="23" max="23" width="10.5546875" style="5" bestFit="1" customWidth="1"/>
    <col min="24" max="16384" width="8.88671875" style="5"/>
  </cols>
  <sheetData>
    <row r="1" spans="1:23" x14ac:dyDescent="0.3">
      <c r="B1" s="16" t="s">
        <v>483</v>
      </c>
      <c r="C1" s="16"/>
      <c r="D1" s="16"/>
      <c r="E1" s="17"/>
      <c r="F1" s="18"/>
      <c r="G1" s="18"/>
      <c r="H1" s="18"/>
      <c r="I1" s="18"/>
      <c r="J1" s="18"/>
      <c r="K1" s="18"/>
      <c r="L1" s="18"/>
      <c r="M1" s="18"/>
      <c r="N1" s="18"/>
      <c r="O1" s="16"/>
      <c r="P1" s="16"/>
      <c r="Q1" s="16"/>
      <c r="R1" s="18"/>
      <c r="S1" s="16"/>
      <c r="T1" s="19" t="s">
        <v>455</v>
      </c>
      <c r="U1" s="18">
        <f ca="1">TODAY()-15</f>
        <v>44159</v>
      </c>
      <c r="V1" s="26"/>
      <c r="W1" s="7"/>
    </row>
    <row r="3" spans="1:23" x14ac:dyDescent="0.3">
      <c r="F3" s="43" t="s">
        <v>485</v>
      </c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</row>
    <row r="4" spans="1:23" s="35" customFormat="1" ht="43.2" x14ac:dyDescent="0.3">
      <c r="A4" s="31" t="s">
        <v>482</v>
      </c>
      <c r="B4" s="31" t="s">
        <v>444</v>
      </c>
      <c r="C4" s="32" t="s">
        <v>445</v>
      </c>
      <c r="D4" s="32" t="s">
        <v>446</v>
      </c>
      <c r="E4" s="33" t="s">
        <v>447</v>
      </c>
      <c r="F4" s="44" t="s">
        <v>535</v>
      </c>
      <c r="G4" s="44">
        <f ca="1">U1</f>
        <v>44159</v>
      </c>
      <c r="H4" s="44">
        <f ca="1">G4+1</f>
        <v>44160</v>
      </c>
      <c r="I4" s="44">
        <f t="shared" ref="I4:U4" ca="1" si="0">H4+1</f>
        <v>44161</v>
      </c>
      <c r="J4" s="44">
        <f t="shared" ca="1" si="0"/>
        <v>44162</v>
      </c>
      <c r="K4" s="44">
        <f t="shared" ca="1" si="0"/>
        <v>44163</v>
      </c>
      <c r="L4" s="44">
        <f t="shared" ca="1" si="0"/>
        <v>44164</v>
      </c>
      <c r="M4" s="44">
        <f t="shared" ca="1" si="0"/>
        <v>44165</v>
      </c>
      <c r="N4" s="44">
        <f t="shared" ca="1" si="0"/>
        <v>44166</v>
      </c>
      <c r="O4" s="44">
        <f t="shared" ca="1" si="0"/>
        <v>44167</v>
      </c>
      <c r="P4" s="44">
        <f t="shared" ca="1" si="0"/>
        <v>44168</v>
      </c>
      <c r="Q4" s="44">
        <f t="shared" ca="1" si="0"/>
        <v>44169</v>
      </c>
      <c r="R4" s="44">
        <f t="shared" ca="1" si="0"/>
        <v>44170</v>
      </c>
      <c r="S4" s="44">
        <f t="shared" ca="1" si="0"/>
        <v>44171</v>
      </c>
      <c r="T4" s="44">
        <f t="shared" ca="1" si="0"/>
        <v>44172</v>
      </c>
      <c r="U4" s="44">
        <f t="shared" ca="1" si="0"/>
        <v>44173</v>
      </c>
      <c r="V4" s="34" t="s">
        <v>521</v>
      </c>
    </row>
    <row r="5" spans="1:23" x14ac:dyDescent="0.3">
      <c r="A5" s="8">
        <f>MATCH(B5,DatosConcello!C:C,0)</f>
        <v>2</v>
      </c>
      <c r="B5" s="8" t="s">
        <v>5</v>
      </c>
      <c r="C5" s="9" t="s">
        <v>448</v>
      </c>
      <c r="D5" s="9" t="s">
        <v>448</v>
      </c>
      <c r="E5" s="10">
        <v>5406</v>
      </c>
      <c r="F5" s="21">
        <f ca="1">_xlfn.RANK.EQ(U5,U$5:U$317)</f>
        <v>49</v>
      </c>
      <c r="G5" s="15">
        <f ca="1">(100000*SUMIFS(historico_incidencia_concello[[Ajuste]:[Ajuste]],historico_incidencia_concello[[NOME]:[NOME]],$B5,historico_incidencia_concello[[Fecha]:[Fecha]],G$4))/$E5</f>
        <v>240.47354790972992</v>
      </c>
      <c r="H5" s="15">
        <f ca="1">(100000*SUMIFS(historico_incidencia_concello[[Ajuste]:[Ajuste]],historico_incidencia_concello[[NOME]:[NOME]],$B5,historico_incidencia_concello[[Fecha]:[Fecha]],H$4))/$E5</f>
        <v>332.96337402885683</v>
      </c>
      <c r="I5" s="15">
        <f ca="1">(100000*SUMIFS(historico_incidencia_concello[[Ajuste]:[Ajuste]],historico_incidencia_concello[[NOME]:[NOME]],$B5,historico_incidencia_concello[[Fecha]:[Fecha]],I$4))/$E5</f>
        <v>332.96337402885683</v>
      </c>
      <c r="J5" s="15">
        <f ca="1">(100000*SUMIFS(historico_incidencia_concello[[Ajuste]:[Ajuste]],historico_incidencia_concello[[NOME]:[NOME]],$B5,historico_incidencia_concello[[Fecha]:[Fecha]],J$4))/$E5</f>
        <v>369.95930447650761</v>
      </c>
      <c r="K5" s="15">
        <f ca="1">(100000*SUMIFS(historico_incidencia_concello[[Ajuste]:[Ajuste]],historico_incidencia_concello[[NOME]:[NOME]],$B5,historico_incidencia_concello[[Fecha]:[Fecha]],K$4))/$E5</f>
        <v>351.46133925268219</v>
      </c>
      <c r="L5" s="15">
        <f ca="1">(100000*SUMIFS(historico_incidencia_concello[[Ajuste]:[Ajuste]],historico_incidencia_concello[[NOME]:[NOME]],$B5,historico_incidencia_concello[[Fecha]:[Fecha]],L$4))/$E5</f>
        <v>369.95930447650761</v>
      </c>
      <c r="M5" s="15">
        <f ca="1">(100000*SUMIFS(historico_incidencia_concello[[Ajuste]:[Ajuste]],historico_incidencia_concello[[NOME]:[NOME]],$B5,historico_incidencia_concello[[Fecha]:[Fecha]],M$4))/$E5</f>
        <v>369.95930447650761</v>
      </c>
      <c r="N5" s="15">
        <f ca="1">(100000*SUMIFS(historico_incidencia_concello[[Ajuste]:[Ajuste]],historico_incidencia_concello[[NOME]:[NOME]],$B5,historico_incidencia_concello[[Fecha]:[Fecha]],N$4))/$E5</f>
        <v>425.45320014798369</v>
      </c>
      <c r="O5" s="15">
        <f ca="1">(100000*SUMIFS(historico_incidencia_concello[[Ajuste]:[Ajuste]],historico_incidencia_concello[[NOME]:[NOME]],$B5,historico_incidencia_concello[[Fecha]:[Fecha]],O$4))/$E5</f>
        <v>425.45320014798369</v>
      </c>
      <c r="P5" s="15">
        <f ca="1">(100000*SUMIFS(historico_incidencia_concello[[Ajuste]:[Ajuste]],historico_incidencia_concello[[NOME]:[NOME]],$B5,historico_incidencia_concello[[Fecha]:[Fecha]],P$4))/$E5</f>
        <v>425.45320014798369</v>
      </c>
      <c r="Q5" s="15">
        <f ca="1">(100000*SUMIFS(historico_incidencia_concello[[Ajuste]:[Ajuste]],historico_incidencia_concello[[NOME]:[NOME]],$B5,historico_incidencia_concello[[Fecha]:[Fecha]],Q$4))/$E5</f>
        <v>443.95116537180911</v>
      </c>
      <c r="R5" s="15">
        <f ca="1">(100000*SUMIFS(historico_incidencia_concello[[Ajuste]:[Ajuste]],historico_incidencia_concello[[NOME]:[NOME]],$B5,historico_incidencia_concello[[Fecha]:[Fecha]],R$4))/$E5</f>
        <v>443.95116537180911</v>
      </c>
      <c r="S5" s="15">
        <f ca="1">(100000*SUMIFS(historico_incidencia_concello[[Ajuste]:[Ajuste]],historico_incidencia_concello[[NOME]:[NOME]],$B5,historico_incidencia_concello[[Fecha]:[Fecha]],S$4))/$E5</f>
        <v>425.45320014798369</v>
      </c>
      <c r="T5" s="15">
        <f ca="1">(100000*SUMIFS(historico_incidencia_concello[[Ajuste]:[Ajuste]],historico_incidencia_concello[[NOME]:[NOME]],$B5,historico_incidencia_concello[[Fecha]:[Fecha]],T$4))/$E5</f>
        <v>406.95523492415833</v>
      </c>
      <c r="U5" s="15">
        <f ca="1">(100000*SUMIFS(historico_incidencia_concello[[Ajuste]:[Ajuste]],historico_incidencia_concello[[NOME]:[NOME]],$B5,historico_incidencia_concello[[Fecha]:[Fecha]],U$4))/$E5</f>
        <v>351.46133925268219</v>
      </c>
      <c r="V5" s="28">
        <f ca="1">IF(AVERAGE(R5:T5)=0,0,U5/AVERAGE(R5:T5))</f>
        <v>0.82608695652173902</v>
      </c>
    </row>
    <row r="6" spans="1:23" x14ac:dyDescent="0.3">
      <c r="A6" s="8">
        <f>MATCH(B6,DatosConcello!C:C,0)</f>
        <v>4</v>
      </c>
      <c r="B6" s="8" t="s">
        <v>9</v>
      </c>
      <c r="C6" s="9" t="s">
        <v>448</v>
      </c>
      <c r="D6" s="9" t="s">
        <v>448</v>
      </c>
      <c r="E6" s="10">
        <v>1849</v>
      </c>
      <c r="F6" s="21">
        <f t="shared" ref="F6:F69" ca="1" si="1">_xlfn.RANK.EQ(U6,U$5:U$317)</f>
        <v>82</v>
      </c>
      <c r="G6" s="15">
        <f ca="1">(100000*SUMIFS(historico_incidencia_concello[[Ajuste]:[Ajuste]],historico_incidencia_concello[[NOME]:[NOME]],$B6,historico_incidencia_concello[[Fecha]:[Fecha]],G$4))/$E6</f>
        <v>540.83288263926443</v>
      </c>
      <c r="H6" s="15">
        <f ca="1">(100000*SUMIFS(historico_incidencia_concello[[Ajuste]:[Ajuste]],historico_incidencia_concello[[NOME]:[NOME]],$B6,historico_incidencia_concello[[Fecha]:[Fecha]],H$4))/$E6</f>
        <v>540.83288263926443</v>
      </c>
      <c r="I6" s="15">
        <f ca="1">(100000*SUMIFS(historico_incidencia_concello[[Ajuste]:[Ajuste]],historico_incidencia_concello[[NOME]:[NOME]],$B6,historico_incidencia_concello[[Fecha]:[Fecha]],I$4))/$E6</f>
        <v>648.99945916711738</v>
      </c>
      <c r="J6" s="15">
        <f ca="1">(100000*SUMIFS(historico_incidencia_concello[[Ajuste]:[Ajuste]],historico_incidencia_concello[[NOME]:[NOME]],$B6,historico_incidencia_concello[[Fecha]:[Fecha]],J$4))/$E6</f>
        <v>703.0827474310438</v>
      </c>
      <c r="K6" s="15">
        <f ca="1">(100000*SUMIFS(historico_incidencia_concello[[Ajuste]:[Ajuste]],historico_incidencia_concello[[NOME]:[NOME]],$B6,historico_incidencia_concello[[Fecha]:[Fecha]],K$4))/$E6</f>
        <v>703.0827474310438</v>
      </c>
      <c r="L6" s="15">
        <f ca="1">(100000*SUMIFS(historico_incidencia_concello[[Ajuste]:[Ajuste]],historico_incidencia_concello[[NOME]:[NOME]],$B6,historico_incidencia_concello[[Fecha]:[Fecha]],L$4))/$E6</f>
        <v>703.0827474310438</v>
      </c>
      <c r="M6" s="15">
        <f ca="1">(100000*SUMIFS(historico_incidencia_concello[[Ajuste]:[Ajuste]],historico_incidencia_concello[[NOME]:[NOME]],$B6,historico_incidencia_concello[[Fecha]:[Fecha]],M$4))/$E6</f>
        <v>703.0827474310438</v>
      </c>
      <c r="N6" s="15">
        <f ca="1">(100000*SUMIFS(historico_incidencia_concello[[Ajuste]:[Ajuste]],historico_incidencia_concello[[NOME]:[NOME]],$B6,historico_incidencia_concello[[Fecha]:[Fecha]],N$4))/$E6</f>
        <v>811.24932395889675</v>
      </c>
      <c r="O6" s="15">
        <f ca="1">(100000*SUMIFS(historico_incidencia_concello[[Ajuste]:[Ajuste]],historico_incidencia_concello[[NOME]:[NOME]],$B6,historico_incidencia_concello[[Fecha]:[Fecha]],O$4))/$E6</f>
        <v>811.24932395889675</v>
      </c>
      <c r="P6" s="15">
        <f ca="1">(100000*SUMIFS(historico_incidencia_concello[[Ajuste]:[Ajuste]],historico_incidencia_concello[[NOME]:[NOME]],$B6,historico_incidencia_concello[[Fecha]:[Fecha]],P$4))/$E6</f>
        <v>757.16603569497022</v>
      </c>
      <c r="Q6" s="15">
        <f ca="1">(100000*SUMIFS(historico_incidencia_concello[[Ajuste]:[Ajuste]],historico_incidencia_concello[[NOME]:[NOME]],$B6,historico_incidencia_concello[[Fecha]:[Fecha]],Q$4))/$E6</f>
        <v>540.83288263926443</v>
      </c>
      <c r="R6" s="15">
        <f ca="1">(100000*SUMIFS(historico_incidencia_concello[[Ajuste]:[Ajuste]],historico_incidencia_concello[[NOME]:[NOME]],$B6,historico_incidencia_concello[[Fecha]:[Fecha]],R$4))/$E6</f>
        <v>270.41644131963221</v>
      </c>
      <c r="S6" s="15">
        <f ca="1">(100000*SUMIFS(historico_incidencia_concello[[Ajuste]:[Ajuste]],historico_incidencia_concello[[NOME]:[NOME]],$B6,historico_incidencia_concello[[Fecha]:[Fecha]],S$4))/$E6</f>
        <v>270.41644131963221</v>
      </c>
      <c r="T6" s="15">
        <f ca="1">(100000*SUMIFS(historico_incidencia_concello[[Ajuste]:[Ajuste]],historico_incidencia_concello[[NOME]:[NOME]],$B6,historico_incidencia_concello[[Fecha]:[Fecha]],T$4))/$E6</f>
        <v>270.41644131963221</v>
      </c>
      <c r="U6" s="15">
        <f ca="1">(100000*SUMIFS(historico_incidencia_concello[[Ajuste]:[Ajuste]],historico_incidencia_concello[[NOME]:[NOME]],$B6,historico_incidencia_concello[[Fecha]:[Fecha]],U$4))/$E6</f>
        <v>270.41644131963221</v>
      </c>
      <c r="V6" s="28">
        <f t="shared" ref="V6:V69" ca="1" si="2">IF(AVERAGE(O6:U6)=0,0,U6/AVERAGE(O6:U6))</f>
        <v>0.59322033898305082</v>
      </c>
    </row>
    <row r="7" spans="1:23" x14ac:dyDescent="0.3">
      <c r="A7" s="8">
        <f>MATCH(B7,DatosConcello!C:C,0)</f>
        <v>6</v>
      </c>
      <c r="B7" s="8" t="s">
        <v>13</v>
      </c>
      <c r="C7" s="9" t="s">
        <v>448</v>
      </c>
      <c r="D7" s="9" t="s">
        <v>448</v>
      </c>
      <c r="E7" s="10">
        <v>32262</v>
      </c>
      <c r="F7" s="21">
        <f t="shared" ca="1" si="1"/>
        <v>144</v>
      </c>
      <c r="G7" s="15">
        <f ca="1">(100000*SUMIFS(historico_incidencia_concello[[Ajuste]:[Ajuste]],historico_incidencia_concello[[NOME]:[NOME]],$B7,historico_incidencia_concello[[Fecha]:[Fecha]],G$4))/$E7</f>
        <v>235.57126030624264</v>
      </c>
      <c r="H7" s="15">
        <f ca="1">(100000*SUMIFS(historico_incidencia_concello[[Ajuste]:[Ajuste]],historico_incidencia_concello[[NOME]:[NOME]],$B7,historico_incidencia_concello[[Fecha]:[Fecha]],H$4))/$E7</f>
        <v>226.27239476783834</v>
      </c>
      <c r="I7" s="15">
        <f ca="1">(100000*SUMIFS(historico_incidencia_concello[[Ajuste]:[Ajuste]],historico_incidencia_concello[[NOME]:[NOME]],$B7,historico_incidencia_concello[[Fecha]:[Fecha]],I$4))/$E7</f>
        <v>216.97352922943401</v>
      </c>
      <c r="J7" s="15">
        <f ca="1">(100000*SUMIFS(historico_incidencia_concello[[Ajuste]:[Ajuste]],historico_incidencia_concello[[NOME]:[NOME]],$B7,historico_incidencia_concello[[Fecha]:[Fecha]],J$4))/$E7</f>
        <v>216.97352922943401</v>
      </c>
      <c r="K7" s="15">
        <f ca="1">(100000*SUMIFS(historico_incidencia_concello[[Ajuste]:[Ajuste]],historico_incidencia_concello[[NOME]:[NOME]],$B7,historico_incidencia_concello[[Fecha]:[Fecha]],K$4))/$E7</f>
        <v>207.67466369102971</v>
      </c>
      <c r="L7" s="15">
        <f ca="1">(100000*SUMIFS(historico_incidencia_concello[[Ajuste]:[Ajuste]],historico_incidencia_concello[[NOME]:[NOME]],$B7,historico_incidencia_concello[[Fecha]:[Fecha]],L$4))/$E7</f>
        <v>207.67466369102971</v>
      </c>
      <c r="M7" s="15">
        <f ca="1">(100000*SUMIFS(historico_incidencia_concello[[Ajuste]:[Ajuste]],historico_incidencia_concello[[NOME]:[NOME]],$B7,historico_incidencia_concello[[Fecha]:[Fecha]],M$4))/$E7</f>
        <v>201.47541999876015</v>
      </c>
      <c r="N7" s="15">
        <f ca="1">(100000*SUMIFS(historico_incidencia_concello[[Ajuste]:[Ajuste]],historico_incidencia_concello[[NOME]:[NOME]],$B7,historico_incidencia_concello[[Fecha]:[Fecha]],N$4))/$E7</f>
        <v>179.77806707581675</v>
      </c>
      <c r="O7" s="15">
        <f ca="1">(100000*SUMIFS(historico_incidencia_concello[[Ajuste]:[Ajuste]],historico_incidencia_concello[[NOME]:[NOME]],$B7,historico_incidencia_concello[[Fecha]:[Fecha]],O$4))/$E7</f>
        <v>170.47920153741242</v>
      </c>
      <c r="P7" s="15">
        <f ca="1">(100000*SUMIFS(historico_incidencia_concello[[Ajuste]:[Ajuste]],historico_incidencia_concello[[NOME]:[NOME]],$B7,historico_incidencia_concello[[Fecha]:[Fecha]],P$4))/$E7</f>
        <v>170.47920153741242</v>
      </c>
      <c r="Q7" s="15">
        <f ca="1">(100000*SUMIFS(historico_incidencia_concello[[Ajuste]:[Ajuste]],historico_incidencia_concello[[NOME]:[NOME]],$B7,historico_incidencia_concello[[Fecha]:[Fecha]],Q$4))/$E7</f>
        <v>170.47920153741242</v>
      </c>
      <c r="R7" s="15">
        <f ca="1">(100000*SUMIFS(historico_incidencia_concello[[Ajuste]:[Ajuste]],historico_incidencia_concello[[NOME]:[NOME]],$B7,historico_incidencia_concello[[Fecha]:[Fecha]],R$4))/$E7</f>
        <v>167.37957969127766</v>
      </c>
      <c r="S7" s="15">
        <f ca="1">(100000*SUMIFS(historico_incidencia_concello[[Ajuste]:[Ajuste]],historico_incidencia_concello[[NOME]:[NOME]],$B7,historico_incidencia_concello[[Fecha]:[Fecha]],S$4))/$E7</f>
        <v>158.08071415287336</v>
      </c>
      <c r="T7" s="15">
        <f ca="1">(100000*SUMIFS(historico_incidencia_concello[[Ajuste]:[Ajuste]],historico_incidencia_concello[[NOME]:[NOME]],$B7,historico_incidencia_concello[[Fecha]:[Fecha]],T$4))/$E7</f>
        <v>164.27995784514289</v>
      </c>
      <c r="U7" s="15">
        <f ca="1">(100000*SUMIFS(historico_incidencia_concello[[Ajuste]:[Ajuste]],historico_incidencia_concello[[NOME]:[NOME]],$B7,historico_incidencia_concello[[Fecha]:[Fecha]],U$4))/$E7</f>
        <v>167.37957969127766</v>
      </c>
      <c r="V7" s="28">
        <f t="shared" ca="1" si="2"/>
        <v>1.0026525198938991</v>
      </c>
    </row>
    <row r="8" spans="1:23" x14ac:dyDescent="0.3">
      <c r="A8" s="11">
        <f>MATCH(B8,DatosConcello!C:C,0)</f>
        <v>9</v>
      </c>
      <c r="B8" s="11" t="s">
        <v>16</v>
      </c>
      <c r="C8" s="12" t="s">
        <v>448</v>
      </c>
      <c r="D8" s="12" t="s">
        <v>448</v>
      </c>
      <c r="E8" s="13">
        <v>6633</v>
      </c>
      <c r="F8" s="21">
        <f t="shared" ca="1" si="1"/>
        <v>206</v>
      </c>
      <c r="G8" s="15">
        <f ca="1">(100000*SUMIFS(historico_incidencia_concello[[Ajuste]:[Ajuste]],historico_incidencia_concello[[NOME]:[NOME]],$B8,historico_incidencia_concello[[Fecha]:[Fecha]],G$4))/$E8</f>
        <v>211.06588270767375</v>
      </c>
      <c r="H8" s="15">
        <f ca="1">(100000*SUMIFS(historico_incidencia_concello[[Ajuste]:[Ajuste]],historico_incidencia_concello[[NOME]:[NOME]],$B8,historico_incidencia_concello[[Fecha]:[Fecha]],H$4))/$E8</f>
        <v>211.06588270767375</v>
      </c>
      <c r="I8" s="15">
        <f ca="1">(100000*SUMIFS(historico_incidencia_concello[[Ajuste]:[Ajuste]],historico_incidencia_concello[[NOME]:[NOME]],$B8,historico_incidencia_concello[[Fecha]:[Fecha]],I$4))/$E8</f>
        <v>165.8374792703151</v>
      </c>
      <c r="J8" s="15">
        <f ca="1">(100000*SUMIFS(historico_incidencia_concello[[Ajuste]:[Ajuste]],historico_incidencia_concello[[NOME]:[NOME]],$B8,historico_incidencia_concello[[Fecha]:[Fecha]],J$4))/$E8</f>
        <v>75.38067239559777</v>
      </c>
      <c r="K8" s="15">
        <f ca="1">(100000*SUMIFS(historico_incidencia_concello[[Ajuste]:[Ajuste]],historico_incidencia_concello[[NOME]:[NOME]],$B8,historico_incidencia_concello[[Fecha]:[Fecha]],K$4))/$E8</f>
        <v>75.38067239559777</v>
      </c>
      <c r="L8" s="15">
        <f ca="1">(100000*SUMIFS(historico_incidencia_concello[[Ajuste]:[Ajuste]],historico_incidencia_concello[[NOME]:[NOME]],$B8,historico_incidencia_concello[[Fecha]:[Fecha]],L$4))/$E8</f>
        <v>75.38067239559777</v>
      </c>
      <c r="M8" s="15">
        <f ca="1">(100000*SUMIFS(historico_incidencia_concello[[Ajuste]:[Ajuste]],historico_incidencia_concello[[NOME]:[NOME]],$B8,historico_incidencia_concello[[Fecha]:[Fecha]],M$4))/$E8</f>
        <v>75.38067239559777</v>
      </c>
      <c r="N8" s="15">
        <f ca="1">(100000*SUMIFS(historico_incidencia_concello[[Ajuste]:[Ajuste]],historico_incidencia_concello[[NOME]:[NOME]],$B8,historico_incidencia_concello[[Fecha]:[Fecha]],N$4))/$E8</f>
        <v>75.38067239559777</v>
      </c>
      <c r="O8" s="15">
        <f ca="1">(100000*SUMIFS(historico_incidencia_concello[[Ajuste]:[Ajuste]],historico_incidencia_concello[[NOME]:[NOME]],$B8,historico_incidencia_concello[[Fecha]:[Fecha]],O$4))/$E8</f>
        <v>75.38067239559777</v>
      </c>
      <c r="P8" s="15">
        <f ca="1">(100000*SUMIFS(historico_incidencia_concello[[Ajuste]:[Ajuste]],historico_incidencia_concello[[NOME]:[NOME]],$B8,historico_incidencia_concello[[Fecha]:[Fecha]],P$4))/$E8</f>
        <v>75.38067239559777</v>
      </c>
      <c r="Q8" s="15">
        <f ca="1">(100000*SUMIFS(historico_incidencia_concello[[Ajuste]:[Ajuste]],historico_incidencia_concello[[NOME]:[NOME]],$B8,historico_incidencia_concello[[Fecha]:[Fecha]],Q$4))/$E8</f>
        <v>75.38067239559777</v>
      </c>
      <c r="R8" s="15">
        <f ca="1">(100000*SUMIFS(historico_incidencia_concello[[Ajuste]:[Ajuste]],historico_incidencia_concello[[NOME]:[NOME]],$B8,historico_incidencia_concello[[Fecha]:[Fecha]],R$4))/$E8</f>
        <v>75.38067239559777</v>
      </c>
      <c r="S8" s="15">
        <f ca="1">(100000*SUMIFS(historico_incidencia_concello[[Ajuste]:[Ajuste]],historico_incidencia_concello[[NOME]:[NOME]],$B8,historico_incidencia_concello[[Fecha]:[Fecha]],S$4))/$E8</f>
        <v>75.38067239559777</v>
      </c>
      <c r="T8" s="15">
        <f ca="1">(100000*SUMIFS(historico_incidencia_concello[[Ajuste]:[Ajuste]],historico_incidencia_concello[[NOME]:[NOME]],$B8,historico_incidencia_concello[[Fecha]:[Fecha]],T$4))/$E8</f>
        <v>75.38067239559777</v>
      </c>
      <c r="U8" s="15">
        <f ca="1">(100000*SUMIFS(historico_incidencia_concello[[Ajuste]:[Ajuste]],historico_incidencia_concello[[NOME]:[NOME]],$B8,historico_incidencia_concello[[Fecha]:[Fecha]],U$4))/$E8</f>
        <v>75.38067239559777</v>
      </c>
      <c r="V8" s="29">
        <f t="shared" ca="1" si="2"/>
        <v>0.99999999999999978</v>
      </c>
    </row>
    <row r="9" spans="1:23" x14ac:dyDescent="0.3">
      <c r="A9" s="8">
        <f>MATCH(B9,DatosConcello!C:C,0)</f>
        <v>10</v>
      </c>
      <c r="B9" s="8" t="s">
        <v>17</v>
      </c>
      <c r="C9" s="9" t="s">
        <v>448</v>
      </c>
      <c r="D9" s="9" t="s">
        <v>448</v>
      </c>
      <c r="E9" s="10">
        <v>12959</v>
      </c>
      <c r="F9" s="21">
        <f t="shared" ca="1" si="1"/>
        <v>131</v>
      </c>
      <c r="G9" s="15">
        <f ca="1">(100000*SUMIFS(historico_incidencia_concello[[Ajuste]:[Ajuste]],historico_incidencia_concello[[NOME]:[NOME]],$B9,historico_incidencia_concello[[Fecha]:[Fecha]],G$4))/$E9</f>
        <v>231.49934408519175</v>
      </c>
      <c r="H9" s="15">
        <f ca="1">(100000*SUMIFS(historico_incidencia_concello[[Ajuste]:[Ajuste]],historico_incidencia_concello[[NOME]:[NOME]],$B9,historico_incidencia_concello[[Fecha]:[Fecha]],H$4))/$E9</f>
        <v>246.9326336908712</v>
      </c>
      <c r="I9" s="15">
        <f ca="1">(100000*SUMIFS(historico_incidencia_concello[[Ajuste]:[Ajuste]],historico_incidencia_concello[[NOME]:[NOME]],$B9,historico_incidencia_concello[[Fecha]:[Fecha]],I$4))/$E9</f>
        <v>223.78269928235204</v>
      </c>
      <c r="J9" s="15">
        <f ca="1">(100000*SUMIFS(historico_incidencia_concello[[Ajuste]:[Ajuste]],historico_incidencia_concello[[NOME]:[NOME]],$B9,historico_incidencia_concello[[Fecha]:[Fecha]],J$4))/$E9</f>
        <v>231.49934408519175</v>
      </c>
      <c r="K9" s="15">
        <f ca="1">(100000*SUMIFS(historico_incidencia_concello[[Ajuste]:[Ajuste]],historico_incidencia_concello[[NOME]:[NOME]],$B9,historico_incidencia_concello[[Fecha]:[Fecha]],K$4))/$E9</f>
        <v>254.64927849371094</v>
      </c>
      <c r="L9" s="15">
        <f ca="1">(100000*SUMIFS(historico_incidencia_concello[[Ajuste]:[Ajuste]],historico_incidencia_concello[[NOME]:[NOME]],$B9,historico_incidencia_concello[[Fecha]:[Fecha]],L$4))/$E9</f>
        <v>270.08256809939036</v>
      </c>
      <c r="M9" s="15">
        <f ca="1">(100000*SUMIFS(historico_incidencia_concello[[Ajuste]:[Ajuste]],historico_incidencia_concello[[NOME]:[NOME]],$B9,historico_incidencia_concello[[Fecha]:[Fecha]],M$4))/$E9</f>
        <v>285.51585770506983</v>
      </c>
      <c r="N9" s="15">
        <f ca="1">(100000*SUMIFS(historico_incidencia_concello[[Ajuste]:[Ajuste]],historico_incidencia_concello[[NOME]:[NOME]],$B9,historico_incidencia_concello[[Fecha]:[Fecha]],N$4))/$E9</f>
        <v>246.9326336908712</v>
      </c>
      <c r="O9" s="15">
        <f ca="1">(100000*SUMIFS(historico_incidencia_concello[[Ajuste]:[Ajuste]],historico_incidencia_concello[[NOME]:[NOME]],$B9,historico_incidencia_concello[[Fecha]:[Fecha]],O$4))/$E9</f>
        <v>239.21598888803149</v>
      </c>
      <c r="P9" s="15">
        <f ca="1">(100000*SUMIFS(historico_incidencia_concello[[Ajuste]:[Ajuste]],historico_incidencia_concello[[NOME]:[NOME]],$B9,historico_incidencia_concello[[Fecha]:[Fecha]],P$4))/$E9</f>
        <v>223.78269928235204</v>
      </c>
      <c r="Q9" s="15">
        <f ca="1">(100000*SUMIFS(historico_incidencia_concello[[Ajuste]:[Ajuste]],historico_incidencia_concello[[NOME]:[NOME]],$B9,historico_incidencia_concello[[Fecha]:[Fecha]],Q$4))/$E9</f>
        <v>223.78269928235204</v>
      </c>
      <c r="R9" s="15">
        <f ca="1">(100000*SUMIFS(historico_incidencia_concello[[Ajuste]:[Ajuste]],historico_incidencia_concello[[NOME]:[NOME]],$B9,historico_incidencia_concello[[Fecha]:[Fecha]],R$4))/$E9</f>
        <v>200.63276487383285</v>
      </c>
      <c r="S9" s="15">
        <f ca="1">(100000*SUMIFS(historico_incidencia_concello[[Ajuste]:[Ajuste]],historico_incidencia_concello[[NOME]:[NOME]],$B9,historico_incidencia_concello[[Fecha]:[Fecha]],S$4))/$E9</f>
        <v>192.91612007099314</v>
      </c>
      <c r="T9" s="15">
        <f ca="1">(100000*SUMIFS(historico_incidencia_concello[[Ajuste]:[Ajuste]],historico_incidencia_concello[[NOME]:[NOME]],$B9,historico_incidencia_concello[[Fecha]:[Fecha]],T$4))/$E9</f>
        <v>192.91612007099314</v>
      </c>
      <c r="U9" s="15">
        <f ca="1">(100000*SUMIFS(historico_incidencia_concello[[Ajuste]:[Ajuste]],historico_incidencia_concello[[NOME]:[NOME]],$B9,historico_incidencia_concello[[Fecha]:[Fecha]],U$4))/$E9</f>
        <v>185.19947526815341</v>
      </c>
      <c r="V9" s="28">
        <f t="shared" ca="1" si="2"/>
        <v>0.88888888888888873</v>
      </c>
    </row>
    <row r="10" spans="1:23" x14ac:dyDescent="0.3">
      <c r="A10" s="11">
        <f>MATCH(B10,DatosConcello!C:C,0)</f>
        <v>15</v>
      </c>
      <c r="B10" s="11" t="s">
        <v>23</v>
      </c>
      <c r="C10" s="12" t="s">
        <v>448</v>
      </c>
      <c r="D10" s="12" t="s">
        <v>448</v>
      </c>
      <c r="E10" s="13">
        <v>4248</v>
      </c>
      <c r="F10" s="21">
        <f t="shared" ca="1" si="1"/>
        <v>177</v>
      </c>
      <c r="G10" s="15">
        <f ca="1">(100000*SUMIFS(historico_incidencia_concello[[Ajuste]:[Ajuste]],historico_incidencia_concello[[NOME]:[NOME]],$B10,historico_incidencia_concello[[Fecha]:[Fecha]],G$4))/$E10</f>
        <v>1082.8625235404897</v>
      </c>
      <c r="H10" s="15">
        <f ca="1">(100000*SUMIFS(historico_incidencia_concello[[Ajuste]:[Ajuste]],historico_incidencia_concello[[NOME]:[NOME]],$B10,historico_incidencia_concello[[Fecha]:[Fecha]],H$4))/$E10</f>
        <v>918.07909604519773</v>
      </c>
      <c r="I10" s="15">
        <f ca="1">(100000*SUMIFS(historico_incidencia_concello[[Ajuste]:[Ajuste]],historico_incidencia_concello[[NOME]:[NOME]],$B10,historico_incidencia_concello[[Fecha]:[Fecha]],I$4))/$E10</f>
        <v>823.91713747645952</v>
      </c>
      <c r="J10" s="15">
        <f ca="1">(100000*SUMIFS(historico_incidencia_concello[[Ajuste]:[Ajuste]],historico_incidencia_concello[[NOME]:[NOME]],$B10,historico_incidencia_concello[[Fecha]:[Fecha]],J$4))/$E10</f>
        <v>706.21468926553678</v>
      </c>
      <c r="K10" s="15">
        <f ca="1">(100000*SUMIFS(historico_incidencia_concello[[Ajuste]:[Ajuste]],historico_incidencia_concello[[NOME]:[NOME]],$B10,historico_incidencia_concello[[Fecha]:[Fecha]],K$4))/$E10</f>
        <v>659.13370998116761</v>
      </c>
      <c r="L10" s="15">
        <f ca="1">(100000*SUMIFS(historico_incidencia_concello[[Ajuste]:[Ajuste]],historico_incidencia_concello[[NOME]:[NOME]],$B10,historico_incidencia_concello[[Fecha]:[Fecha]],L$4))/$E10</f>
        <v>635.59322033898309</v>
      </c>
      <c r="M10" s="15">
        <f ca="1">(100000*SUMIFS(historico_incidencia_concello[[Ajuste]:[Ajuste]],historico_incidencia_concello[[NOME]:[NOME]],$B10,historico_incidencia_concello[[Fecha]:[Fecha]],M$4))/$E10</f>
        <v>588.51224105461392</v>
      </c>
      <c r="N10" s="15">
        <f ca="1">(100000*SUMIFS(historico_incidencia_concello[[Ajuste]:[Ajuste]],historico_incidencia_concello[[NOME]:[NOME]],$B10,historico_incidencia_concello[[Fecha]:[Fecha]],N$4))/$E10</f>
        <v>517.89077212806023</v>
      </c>
      <c r="O10" s="15">
        <f ca="1">(100000*SUMIFS(historico_incidencia_concello[[Ajuste]:[Ajuste]],historico_incidencia_concello[[NOME]:[NOME]],$B10,historico_incidencia_concello[[Fecha]:[Fecha]],O$4))/$E10</f>
        <v>376.64783427495291</v>
      </c>
      <c r="P10" s="15">
        <f ca="1">(100000*SUMIFS(historico_incidencia_concello[[Ajuste]:[Ajuste]],historico_incidencia_concello[[NOME]:[NOME]],$B10,historico_incidencia_concello[[Fecha]:[Fecha]],P$4))/$E10</f>
        <v>329.56685499058381</v>
      </c>
      <c r="Q10" s="15">
        <f ca="1">(100000*SUMIFS(historico_incidencia_concello[[Ajuste]:[Ajuste]],historico_incidencia_concello[[NOME]:[NOME]],$B10,historico_incidencia_concello[[Fecha]:[Fecha]],Q$4))/$E10</f>
        <v>282.4858757062147</v>
      </c>
      <c r="R10" s="15">
        <f ca="1">(100000*SUMIFS(historico_incidencia_concello[[Ajuste]:[Ajuste]],historico_incidencia_concello[[NOME]:[NOME]],$B10,historico_incidencia_concello[[Fecha]:[Fecha]],R$4))/$E10</f>
        <v>117.70244821092278</v>
      </c>
      <c r="S10" s="15">
        <f ca="1">(100000*SUMIFS(historico_incidencia_concello[[Ajuste]:[Ajuste]],historico_incidencia_concello[[NOME]:[NOME]],$B10,historico_incidencia_concello[[Fecha]:[Fecha]],S$4))/$E10</f>
        <v>117.70244821092278</v>
      </c>
      <c r="T10" s="15">
        <f ca="1">(100000*SUMIFS(historico_incidencia_concello[[Ajuste]:[Ajuste]],historico_incidencia_concello[[NOME]:[NOME]],$B10,historico_incidencia_concello[[Fecha]:[Fecha]],T$4))/$E10</f>
        <v>117.70244821092278</v>
      </c>
      <c r="U10" s="15">
        <f ca="1">(100000*SUMIFS(historico_incidencia_concello[[Ajuste]:[Ajuste]],historico_incidencia_concello[[NOME]:[NOME]],$B10,historico_incidencia_concello[[Fecha]:[Fecha]],U$4))/$E10</f>
        <v>117.70244821092278</v>
      </c>
      <c r="V10" s="29">
        <f t="shared" ca="1" si="2"/>
        <v>0.56451612903225812</v>
      </c>
    </row>
    <row r="11" spans="1:23" x14ac:dyDescent="0.3">
      <c r="A11" s="11">
        <f>MATCH(B11,DatosConcello!C:C,0)</f>
        <v>17</v>
      </c>
      <c r="B11" s="11" t="s">
        <v>25</v>
      </c>
      <c r="C11" s="12" t="s">
        <v>448</v>
      </c>
      <c r="D11" s="12" t="s">
        <v>448</v>
      </c>
      <c r="E11" s="13">
        <v>5272</v>
      </c>
      <c r="F11" s="21">
        <f t="shared" ca="1" si="1"/>
        <v>28</v>
      </c>
      <c r="G11" s="15">
        <f ca="1">(100000*SUMIFS(historico_incidencia_concello[[Ajuste]:[Ajuste]],historico_incidencia_concello[[NOME]:[NOME]],$B11,historico_incidencia_concello[[Fecha]:[Fecha]],G$4))/$E11</f>
        <v>94.840667678300449</v>
      </c>
      <c r="H11" s="15">
        <f ca="1">(100000*SUMIFS(historico_incidencia_concello[[Ajuste]:[Ajuste]],historico_incidencia_concello[[NOME]:[NOME]],$B11,historico_incidencia_concello[[Fecha]:[Fecha]],H$4))/$E11</f>
        <v>94.840667678300449</v>
      </c>
      <c r="I11" s="15">
        <f ca="1">(100000*SUMIFS(historico_incidencia_concello[[Ajuste]:[Ajuste]],historico_incidencia_concello[[NOME]:[NOME]],$B11,historico_incidencia_concello[[Fecha]:[Fecha]],I$4))/$E11</f>
        <v>94.840667678300449</v>
      </c>
      <c r="J11" s="15">
        <f ca="1">(100000*SUMIFS(historico_incidencia_concello[[Ajuste]:[Ajuste]],historico_incidencia_concello[[NOME]:[NOME]],$B11,historico_incidencia_concello[[Fecha]:[Fecha]],J$4))/$E11</f>
        <v>189.6813353566009</v>
      </c>
      <c r="K11" s="15">
        <f ca="1">(100000*SUMIFS(historico_incidencia_concello[[Ajuste]:[Ajuste]],historico_incidencia_concello[[NOME]:[NOME]],$B11,historico_incidencia_concello[[Fecha]:[Fecha]],K$4))/$E11</f>
        <v>94.840667678300449</v>
      </c>
      <c r="L11" s="15">
        <f ca="1">(100000*SUMIFS(historico_incidencia_concello[[Ajuste]:[Ajuste]],historico_incidencia_concello[[NOME]:[NOME]],$B11,historico_incidencia_concello[[Fecha]:[Fecha]],L$4))/$E11</f>
        <v>94.840667678300449</v>
      </c>
      <c r="M11" s="15">
        <f ca="1">(100000*SUMIFS(historico_incidencia_concello[[Ajuste]:[Ajuste]],historico_incidencia_concello[[NOME]:[NOME]],$B11,historico_incidencia_concello[[Fecha]:[Fecha]],M$4))/$E11</f>
        <v>94.840667678300449</v>
      </c>
      <c r="N11" s="15">
        <f ca="1">(100000*SUMIFS(historico_incidencia_concello[[Ajuste]:[Ajuste]],historico_incidencia_concello[[NOME]:[NOME]],$B11,historico_incidencia_concello[[Fecha]:[Fecha]],N$4))/$E11</f>
        <v>189.6813353566009</v>
      </c>
      <c r="O11" s="15">
        <f ca="1">(100000*SUMIFS(historico_incidencia_concello[[Ajuste]:[Ajuste]],historico_incidencia_concello[[NOME]:[NOME]],$B11,historico_incidencia_concello[[Fecha]:[Fecha]],O$4))/$E11</f>
        <v>94.840667678300449</v>
      </c>
      <c r="P11" s="15">
        <f ca="1">(100000*SUMIFS(historico_incidencia_concello[[Ajuste]:[Ajuste]],historico_incidencia_concello[[NOME]:[NOME]],$B11,historico_incidencia_concello[[Fecha]:[Fecha]],P$4))/$E11</f>
        <v>94.840667678300449</v>
      </c>
      <c r="Q11" s="15">
        <f ca="1">(100000*SUMIFS(historico_incidencia_concello[[Ajuste]:[Ajuste]],historico_incidencia_concello[[NOME]:[NOME]],$B11,historico_incidencia_concello[[Fecha]:[Fecha]],Q$4))/$E11</f>
        <v>94.840667678300449</v>
      </c>
      <c r="R11" s="15">
        <f ca="1">(100000*SUMIFS(historico_incidencia_concello[[Ajuste]:[Ajuste]],historico_incidencia_concello[[NOME]:[NOME]],$B11,historico_incidencia_concello[[Fecha]:[Fecha]],R$4))/$E11</f>
        <v>189.6813353566009</v>
      </c>
      <c r="S11" s="15">
        <f ca="1">(100000*SUMIFS(historico_incidencia_concello[[Ajuste]:[Ajuste]],historico_incidencia_concello[[NOME]:[NOME]],$B11,historico_incidencia_concello[[Fecha]:[Fecha]],S$4))/$E11</f>
        <v>265.55386949924127</v>
      </c>
      <c r="T11" s="15">
        <f ca="1">(100000*SUMIFS(historico_incidencia_concello[[Ajuste]:[Ajuste]],historico_incidencia_concello[[NOME]:[NOME]],$B11,historico_incidencia_concello[[Fecha]:[Fecha]],T$4))/$E11</f>
        <v>284.52200303490139</v>
      </c>
      <c r="U11" s="15">
        <f ca="1">(100000*SUMIFS(historico_incidencia_concello[[Ajuste]:[Ajuste]],historico_incidencia_concello[[NOME]:[NOME]],$B11,historico_incidencia_concello[[Fecha]:[Fecha]],U$4))/$E11</f>
        <v>455.2352048558422</v>
      </c>
      <c r="V11" s="29">
        <f t="shared" ca="1" si="2"/>
        <v>2.1538461538461542</v>
      </c>
    </row>
    <row r="12" spans="1:23" x14ac:dyDescent="0.3">
      <c r="A12" s="8">
        <f>MATCH(B12,DatosConcello!C:C,0)</f>
        <v>18</v>
      </c>
      <c r="B12" s="8" t="s">
        <v>26</v>
      </c>
      <c r="C12" s="9" t="s">
        <v>448</v>
      </c>
      <c r="D12" s="9" t="s">
        <v>448</v>
      </c>
      <c r="E12" s="10">
        <v>24648</v>
      </c>
      <c r="F12" s="21">
        <f t="shared" ca="1" si="1"/>
        <v>171</v>
      </c>
      <c r="G12" s="15">
        <f ca="1">(100000*SUMIFS(historico_incidencia_concello[[Ajuste]:[Ajuste]],historico_incidencia_concello[[NOME]:[NOME]],$B12,historico_incidencia_concello[[Fecha]:[Fecha]],G$4))/$E12</f>
        <v>255.59883154819863</v>
      </c>
      <c r="H12" s="15">
        <f ca="1">(100000*SUMIFS(historico_incidencia_concello[[Ajuste]:[Ajuste]],historico_incidencia_concello[[NOME]:[NOME]],$B12,historico_incidencia_concello[[Fecha]:[Fecha]],H$4))/$E12</f>
        <v>251.54170723790978</v>
      </c>
      <c r="I12" s="15">
        <f ca="1">(100000*SUMIFS(historico_incidencia_concello[[Ajuste]:[Ajuste]],historico_incidencia_concello[[NOME]:[NOME]],$B12,historico_incidencia_concello[[Fecha]:[Fecha]],I$4))/$E12</f>
        <v>247.48458292762089</v>
      </c>
      <c r="J12" s="15">
        <f ca="1">(100000*SUMIFS(historico_incidencia_concello[[Ajuste]:[Ajuste]],historico_incidencia_concello[[NOME]:[NOME]],$B12,historico_incidencia_concello[[Fecha]:[Fecha]],J$4))/$E12</f>
        <v>251.54170723790978</v>
      </c>
      <c r="K12" s="15">
        <f ca="1">(100000*SUMIFS(historico_incidencia_concello[[Ajuste]:[Ajuste]],historico_incidencia_concello[[NOME]:[NOME]],$B12,historico_incidencia_concello[[Fecha]:[Fecha]],K$4))/$E12</f>
        <v>235.3132099967543</v>
      </c>
      <c r="L12" s="15">
        <f ca="1">(100000*SUMIFS(historico_incidencia_concello[[Ajuste]:[Ajuste]],historico_incidencia_concello[[NOME]:[NOME]],$B12,historico_incidencia_concello[[Fecha]:[Fecha]],L$4))/$E12</f>
        <v>198.79909120415451</v>
      </c>
      <c r="M12" s="15">
        <f ca="1">(100000*SUMIFS(historico_incidencia_concello[[Ajuste]:[Ajuste]],historico_incidencia_concello[[NOME]:[NOME]],$B12,historico_incidencia_concello[[Fecha]:[Fecha]],M$4))/$E12</f>
        <v>190.68484258357677</v>
      </c>
      <c r="N12" s="15">
        <f ca="1">(100000*SUMIFS(historico_incidencia_concello[[Ajuste]:[Ajuste]],historico_incidencia_concello[[NOME]:[NOME]],$B12,historico_incidencia_concello[[Fecha]:[Fecha]],N$4))/$E12</f>
        <v>190.68484258357677</v>
      </c>
      <c r="O12" s="15">
        <f ca="1">(100000*SUMIFS(historico_incidencia_concello[[Ajuste]:[Ajuste]],historico_incidencia_concello[[NOME]:[NOME]],$B12,historico_incidencia_concello[[Fecha]:[Fecha]],O$4))/$E12</f>
        <v>162.28497241155469</v>
      </c>
      <c r="P12" s="15">
        <f ca="1">(100000*SUMIFS(historico_incidencia_concello[[Ajuste]:[Ajuste]],historico_incidencia_concello[[NOME]:[NOME]],$B12,historico_incidencia_concello[[Fecha]:[Fecha]],P$4))/$E12</f>
        <v>129.82797792924376</v>
      </c>
      <c r="Q12" s="15">
        <f ca="1">(100000*SUMIFS(historico_incidencia_concello[[Ajuste]:[Ajuste]],historico_incidencia_concello[[NOME]:[NOME]],$B12,historico_incidencia_concello[[Fecha]:[Fecha]],Q$4))/$E12</f>
        <v>133.88510223953261</v>
      </c>
      <c r="R12" s="15">
        <f ca="1">(100000*SUMIFS(historico_incidencia_concello[[Ajuste]:[Ajuste]],historico_incidencia_concello[[NOME]:[NOME]],$B12,historico_incidencia_concello[[Fecha]:[Fecha]],R$4))/$E12</f>
        <v>125.77085361895489</v>
      </c>
      <c r="S12" s="15">
        <f ca="1">(100000*SUMIFS(historico_incidencia_concello[[Ajuste]:[Ajuste]],historico_incidencia_concello[[NOME]:[NOME]],$B12,historico_incidencia_concello[[Fecha]:[Fecha]],S$4))/$E12</f>
        <v>121.71372930866602</v>
      </c>
      <c r="T12" s="15">
        <f ca="1">(100000*SUMIFS(historico_incidencia_concello[[Ajuste]:[Ajuste]],historico_incidencia_concello[[NOME]:[NOME]],$B12,historico_incidencia_concello[[Fecha]:[Fecha]],T$4))/$E12</f>
        <v>121.71372930866602</v>
      </c>
      <c r="U12" s="15">
        <f ca="1">(100000*SUMIFS(historico_incidencia_concello[[Ajuste]:[Ajuste]],historico_incidencia_concello[[NOME]:[NOME]],$B12,historico_incidencia_concello[[Fecha]:[Fecha]],U$4))/$E12</f>
        <v>129.82797792924376</v>
      </c>
      <c r="V12" s="28">
        <f t="shared" ca="1" si="2"/>
        <v>0.98245614035087736</v>
      </c>
    </row>
    <row r="13" spans="1:23" x14ac:dyDescent="0.3">
      <c r="A13" s="8">
        <f>MATCH(B13,DatosConcello!C:C,0)</f>
        <v>20</v>
      </c>
      <c r="B13" s="8" t="s">
        <v>28</v>
      </c>
      <c r="C13" s="9" t="s">
        <v>448</v>
      </c>
      <c r="D13" s="9" t="s">
        <v>448</v>
      </c>
      <c r="E13" s="10">
        <v>31349</v>
      </c>
      <c r="F13" s="21">
        <f t="shared" ca="1" si="1"/>
        <v>74</v>
      </c>
      <c r="G13" s="15">
        <f ca="1">(100000*SUMIFS(historico_incidencia_concello[[Ajuste]:[Ajuste]],historico_incidencia_concello[[NOME]:[NOME]],$B13,historico_incidencia_concello[[Fecha]:[Fecha]],G$4))/$E13</f>
        <v>545.47194487862453</v>
      </c>
      <c r="H13" s="15">
        <f ca="1">(100000*SUMIFS(historico_incidencia_concello[[Ajuste]:[Ajuste]],historico_incidencia_concello[[NOME]:[NOME]],$B13,historico_incidencia_concello[[Fecha]:[Fecha]],H$4))/$E13</f>
        <v>545.47194487862453</v>
      </c>
      <c r="I13" s="15">
        <f ca="1">(100000*SUMIFS(historico_incidencia_concello[[Ajuste]:[Ajuste]],historico_incidencia_concello[[NOME]:[NOME]],$B13,historico_incidencia_concello[[Fecha]:[Fecha]],I$4))/$E13</f>
        <v>516.76289514817063</v>
      </c>
      <c r="J13" s="15">
        <f ca="1">(100000*SUMIFS(historico_incidencia_concello[[Ajuste]:[Ajuste]],historico_incidencia_concello[[NOME]:[NOME]],$B13,historico_incidencia_concello[[Fecha]:[Fecha]],J$4))/$E13</f>
        <v>526.33257839165526</v>
      </c>
      <c r="K13" s="15">
        <f ca="1">(100000*SUMIFS(historico_incidencia_concello[[Ajuste]:[Ajuste]],historico_incidencia_concello[[NOME]:[NOME]],$B13,historico_incidencia_concello[[Fecha]:[Fecha]],K$4))/$E13</f>
        <v>475.29426775973712</v>
      </c>
      <c r="L13" s="15">
        <f ca="1">(100000*SUMIFS(historico_incidencia_concello[[Ajuste]:[Ajuste]],historico_incidencia_concello[[NOME]:[NOME]],$B13,historico_incidencia_concello[[Fecha]:[Fecha]],L$4))/$E13</f>
        <v>459.34479568726277</v>
      </c>
      <c r="M13" s="15">
        <f ca="1">(100000*SUMIFS(historico_incidencia_concello[[Ajuste]:[Ajuste]],historico_incidencia_concello[[NOME]:[NOME]],$B13,historico_incidencia_concello[[Fecha]:[Fecha]],M$4))/$E13</f>
        <v>440.20542920029345</v>
      </c>
      <c r="N13" s="15">
        <f ca="1">(100000*SUMIFS(historico_incidencia_concello[[Ajuste]:[Ajuste]],historico_incidencia_concello[[NOME]:[NOME]],$B13,historico_incidencia_concello[[Fecha]:[Fecha]],N$4))/$E13</f>
        <v>417.87616829882933</v>
      </c>
      <c r="O13" s="15">
        <f ca="1">(100000*SUMIFS(historico_incidencia_concello[[Ajuste]:[Ajuste]],historico_incidencia_concello[[NOME]:[NOME]],$B13,historico_incidencia_concello[[Fecha]:[Fecha]],O$4))/$E13</f>
        <v>437.01553478579859</v>
      </c>
      <c r="P13" s="15">
        <f ca="1">(100000*SUMIFS(historico_incidencia_concello[[Ajuste]:[Ajuste]],historico_incidencia_concello[[NOME]:[NOME]],$B13,historico_incidencia_concello[[Fecha]:[Fecha]],P$4))/$E13</f>
        <v>417.87616829882933</v>
      </c>
      <c r="Q13" s="15">
        <f ca="1">(100000*SUMIFS(historico_incidencia_concello[[Ajuste]:[Ajuste]],historico_incidencia_concello[[NOME]:[NOME]],$B13,historico_incidencia_concello[[Fecha]:[Fecha]],Q$4))/$E13</f>
        <v>385.97722415388051</v>
      </c>
      <c r="R13" s="15">
        <f ca="1">(100000*SUMIFS(historico_incidencia_concello[[Ajuste]:[Ajuste]],historico_incidencia_concello[[NOME]:[NOME]],$B13,historico_incidencia_concello[[Fecha]:[Fecha]],R$4))/$E13</f>
        <v>334.93891352196243</v>
      </c>
      <c r="S13" s="15">
        <f ca="1">(100000*SUMIFS(historico_incidencia_concello[[Ajuste]:[Ajuste]],historico_incidencia_concello[[NOME]:[NOME]],$B13,historico_incidencia_concello[[Fecha]:[Fecha]],S$4))/$E13</f>
        <v>331.74901910746752</v>
      </c>
      <c r="T13" s="15">
        <f ca="1">(100000*SUMIFS(historico_incidencia_concello[[Ajuste]:[Ajuste]],historico_incidencia_concello[[NOME]:[NOME]],$B13,historico_incidencia_concello[[Fecha]:[Fecha]],T$4))/$E13</f>
        <v>309.41975820600339</v>
      </c>
      <c r="U13" s="15">
        <f ca="1">(100000*SUMIFS(historico_incidencia_concello[[Ajuste]:[Ajuste]],historico_incidencia_concello[[NOME]:[NOME]],$B13,historico_incidencia_concello[[Fecha]:[Fecha]],U$4))/$E13</f>
        <v>283.90060289004435</v>
      </c>
      <c r="V13" s="28">
        <f t="shared" ca="1" si="2"/>
        <v>0.79464285714285721</v>
      </c>
    </row>
    <row r="14" spans="1:23" x14ac:dyDescent="0.3">
      <c r="A14" s="11">
        <f>MATCH(B14,DatosConcello!C:C,0)</f>
        <v>22</v>
      </c>
      <c r="B14" s="11" t="s">
        <v>30</v>
      </c>
      <c r="C14" s="12" t="s">
        <v>448</v>
      </c>
      <c r="D14" s="12" t="s">
        <v>448</v>
      </c>
      <c r="E14" s="13">
        <v>6408</v>
      </c>
      <c r="F14" s="21">
        <f t="shared" ca="1" si="1"/>
        <v>205</v>
      </c>
      <c r="G14" s="15">
        <f ca="1">(100000*SUMIFS(historico_incidencia_concello[[Ajuste]:[Ajuste]],historico_incidencia_concello[[NOME]:[NOME]],$B14,historico_incidencia_concello[[Fecha]:[Fecha]],G$4))/$E14</f>
        <v>156.05493133583022</v>
      </c>
      <c r="H14" s="15">
        <f ca="1">(100000*SUMIFS(historico_incidencia_concello[[Ajuste]:[Ajuste]],historico_incidencia_concello[[NOME]:[NOME]],$B14,historico_incidencia_concello[[Fecha]:[Fecha]],H$4))/$E14</f>
        <v>78.027465667915109</v>
      </c>
      <c r="I14" s="15">
        <f ca="1">(100000*SUMIFS(historico_incidencia_concello[[Ajuste]:[Ajuste]],historico_incidencia_concello[[NOME]:[NOME]],$B14,historico_incidencia_concello[[Fecha]:[Fecha]],I$4))/$E14</f>
        <v>156.05493133583022</v>
      </c>
      <c r="J14" s="15">
        <f ca="1">(100000*SUMIFS(historico_incidencia_concello[[Ajuste]:[Ajuste]],historico_incidencia_concello[[NOME]:[NOME]],$B14,historico_incidencia_concello[[Fecha]:[Fecha]],J$4))/$E14</f>
        <v>78.027465667915109</v>
      </c>
      <c r="K14" s="15">
        <f ca="1">(100000*SUMIFS(historico_incidencia_concello[[Ajuste]:[Ajuste]],historico_incidencia_concello[[NOME]:[NOME]],$B14,historico_incidencia_concello[[Fecha]:[Fecha]],K$4))/$E14</f>
        <v>78.027465667915109</v>
      </c>
      <c r="L14" s="15">
        <f ca="1">(100000*SUMIFS(historico_incidencia_concello[[Ajuste]:[Ajuste]],historico_incidencia_concello[[NOME]:[NOME]],$B14,historico_incidencia_concello[[Fecha]:[Fecha]],L$4))/$E14</f>
        <v>78.027465667915109</v>
      </c>
      <c r="M14" s="15">
        <f ca="1">(100000*SUMIFS(historico_incidencia_concello[[Ajuste]:[Ajuste]],historico_incidencia_concello[[NOME]:[NOME]],$B14,historico_incidencia_concello[[Fecha]:[Fecha]],M$4))/$E14</f>
        <v>78.027465667915109</v>
      </c>
      <c r="N14" s="15">
        <f ca="1">(100000*SUMIFS(historico_incidencia_concello[[Ajuste]:[Ajuste]],historico_incidencia_concello[[NOME]:[NOME]],$B14,historico_incidencia_concello[[Fecha]:[Fecha]],N$4))/$E14</f>
        <v>78.027465667915109</v>
      </c>
      <c r="O14" s="15">
        <f ca="1">(100000*SUMIFS(historico_incidencia_concello[[Ajuste]:[Ajuste]],historico_incidencia_concello[[NOME]:[NOME]],$B14,historico_incidencia_concello[[Fecha]:[Fecha]],O$4))/$E14</f>
        <v>78.027465667915109</v>
      </c>
      <c r="P14" s="15">
        <f ca="1">(100000*SUMIFS(historico_incidencia_concello[[Ajuste]:[Ajuste]],historico_incidencia_concello[[NOME]:[NOME]],$B14,historico_incidencia_concello[[Fecha]:[Fecha]],P$4))/$E14</f>
        <v>78.027465667915109</v>
      </c>
      <c r="Q14" s="15">
        <f ca="1">(100000*SUMIFS(historico_incidencia_concello[[Ajuste]:[Ajuste]],historico_incidencia_concello[[NOME]:[NOME]],$B14,historico_incidencia_concello[[Fecha]:[Fecha]],Q$4))/$E14</f>
        <v>78.027465667915109</v>
      </c>
      <c r="R14" s="15">
        <f ca="1">(100000*SUMIFS(historico_incidencia_concello[[Ajuste]:[Ajuste]],historico_incidencia_concello[[NOME]:[NOME]],$B14,historico_incidencia_concello[[Fecha]:[Fecha]],R$4))/$E14</f>
        <v>78.027465667915109</v>
      </c>
      <c r="S14" s="15">
        <f ca="1">(100000*SUMIFS(historico_incidencia_concello[[Ajuste]:[Ajuste]],historico_incidencia_concello[[NOME]:[NOME]],$B14,historico_incidencia_concello[[Fecha]:[Fecha]],S$4))/$E14</f>
        <v>78.027465667915109</v>
      </c>
      <c r="T14" s="15">
        <f ca="1">(100000*SUMIFS(historico_incidencia_concello[[Ajuste]:[Ajuste]],historico_incidencia_concello[[NOME]:[NOME]],$B14,historico_incidencia_concello[[Fecha]:[Fecha]],T$4))/$E14</f>
        <v>78.027465667915109</v>
      </c>
      <c r="U14" s="15">
        <f ca="1">(100000*SUMIFS(historico_incidencia_concello[[Ajuste]:[Ajuste]],historico_incidencia_concello[[NOME]:[NOME]],$B14,historico_incidencia_concello[[Fecha]:[Fecha]],U$4))/$E14</f>
        <v>78.027465667915109</v>
      </c>
      <c r="V14" s="29">
        <f t="shared" ca="1" si="2"/>
        <v>1</v>
      </c>
    </row>
    <row r="15" spans="1:23" x14ac:dyDescent="0.3">
      <c r="A15" s="11">
        <f>MATCH(B15,DatosConcello!C:C,0)</f>
        <v>24</v>
      </c>
      <c r="B15" s="11" t="s">
        <v>32</v>
      </c>
      <c r="C15" s="12" t="s">
        <v>448</v>
      </c>
      <c r="D15" s="12" t="s">
        <v>448</v>
      </c>
      <c r="E15" s="13">
        <v>7546</v>
      </c>
      <c r="F15" s="21">
        <f t="shared" ca="1" si="1"/>
        <v>71</v>
      </c>
      <c r="G15" s="15">
        <f ca="1">(100000*SUMIFS(historico_incidencia_concello[[Ajuste]:[Ajuste]],historico_incidencia_concello[[NOME]:[NOME]],$B15,historico_incidencia_concello[[Fecha]:[Fecha]],G$4))/$E15</f>
        <v>251.78902729923138</v>
      </c>
      <c r="H15" s="15">
        <f ca="1">(100000*SUMIFS(historico_incidencia_concello[[Ajuste]:[Ajuste]],historico_incidencia_concello[[NOME]:[NOME]],$B15,historico_incidencia_concello[[Fecha]:[Fecha]],H$4))/$E15</f>
        <v>278.29313543599255</v>
      </c>
      <c r="I15" s="15">
        <f ca="1">(100000*SUMIFS(historico_incidencia_concello[[Ajuste]:[Ajuste]],historico_incidencia_concello[[NOME]:[NOME]],$B15,historico_incidencia_concello[[Fecha]:[Fecha]],I$4))/$E15</f>
        <v>318.04929764113439</v>
      </c>
      <c r="J15" s="15">
        <f ca="1">(100000*SUMIFS(historico_incidencia_concello[[Ajuste]:[Ajuste]],historico_incidencia_concello[[NOME]:[NOME]],$B15,historico_incidencia_concello[[Fecha]:[Fecha]],J$4))/$E15</f>
        <v>344.55340577789559</v>
      </c>
      <c r="K15" s="15">
        <f ca="1">(100000*SUMIFS(historico_incidencia_concello[[Ajuste]:[Ajuste]],historico_incidencia_concello[[NOME]:[NOME]],$B15,historico_incidencia_concello[[Fecha]:[Fecha]],K$4))/$E15</f>
        <v>371.05751391465679</v>
      </c>
      <c r="L15" s="15">
        <f ca="1">(100000*SUMIFS(historico_incidencia_concello[[Ajuste]:[Ajuste]],historico_incidencia_concello[[NOME]:[NOME]],$B15,historico_incidencia_concello[[Fecha]:[Fecha]],L$4))/$E15</f>
        <v>357.80545984627616</v>
      </c>
      <c r="M15" s="15">
        <f ca="1">(100000*SUMIFS(historico_incidencia_concello[[Ajuste]:[Ajuste]],historico_incidencia_concello[[NOME]:[NOME]],$B15,historico_incidencia_concello[[Fecha]:[Fecha]],M$4))/$E15</f>
        <v>357.80545984627616</v>
      </c>
      <c r="N15" s="15">
        <f ca="1">(100000*SUMIFS(historico_incidencia_concello[[Ajuste]:[Ajuste]],historico_incidencia_concello[[NOME]:[NOME]],$B15,historico_incidencia_concello[[Fecha]:[Fecha]],N$4))/$E15</f>
        <v>331.30135170951496</v>
      </c>
      <c r="O15" s="15">
        <f ca="1">(100000*SUMIFS(historico_incidencia_concello[[Ajuste]:[Ajuste]],historico_incidencia_concello[[NOME]:[NOME]],$B15,historico_incidencia_concello[[Fecha]:[Fecha]],O$4))/$E15</f>
        <v>344.55340577789559</v>
      </c>
      <c r="P15" s="15">
        <f ca="1">(100000*SUMIFS(historico_incidencia_concello[[Ajuste]:[Ajuste]],historico_incidencia_concello[[NOME]:[NOME]],$B15,historico_incidencia_concello[[Fecha]:[Fecha]],P$4))/$E15</f>
        <v>344.55340577789559</v>
      </c>
      <c r="Q15" s="15">
        <f ca="1">(100000*SUMIFS(historico_incidencia_concello[[Ajuste]:[Ajuste]],historico_incidencia_concello[[NOME]:[NOME]],$B15,historico_incidencia_concello[[Fecha]:[Fecha]],Q$4))/$E15</f>
        <v>371.05751391465679</v>
      </c>
      <c r="R15" s="15">
        <f ca="1">(100000*SUMIFS(historico_incidencia_concello[[Ajuste]:[Ajuste]],historico_incidencia_concello[[NOME]:[NOME]],$B15,historico_incidencia_concello[[Fecha]:[Fecha]],R$4))/$E15</f>
        <v>371.05751391465679</v>
      </c>
      <c r="S15" s="15">
        <f ca="1">(100000*SUMIFS(historico_incidencia_concello[[Ajuste]:[Ajuste]],historico_incidencia_concello[[NOME]:[NOME]],$B15,historico_incidencia_concello[[Fecha]:[Fecha]],S$4))/$E15</f>
        <v>371.05751391465679</v>
      </c>
      <c r="T15" s="15">
        <f ca="1">(100000*SUMIFS(historico_incidencia_concello[[Ajuste]:[Ajuste]],historico_incidencia_concello[[NOME]:[NOME]],$B15,historico_incidencia_concello[[Fecha]:[Fecha]],T$4))/$E15</f>
        <v>357.80545984627616</v>
      </c>
      <c r="U15" s="15">
        <f ca="1">(100000*SUMIFS(historico_incidencia_concello[[Ajuste]:[Ajuste]],historico_incidencia_concello[[NOME]:[NOME]],$B15,historico_incidencia_concello[[Fecha]:[Fecha]],U$4))/$E15</f>
        <v>291.54518950437318</v>
      </c>
      <c r="V15" s="29">
        <f t="shared" ca="1" si="2"/>
        <v>0.83243243243243248</v>
      </c>
    </row>
    <row r="16" spans="1:23" x14ac:dyDescent="0.3">
      <c r="A16" s="8">
        <f>MATCH(B16,DatosConcello!C:C,0)</f>
        <v>25</v>
      </c>
      <c r="B16" s="8" t="s">
        <v>33</v>
      </c>
      <c r="C16" s="9" t="s">
        <v>448</v>
      </c>
      <c r="D16" s="9" t="s">
        <v>448</v>
      </c>
      <c r="E16" s="10">
        <v>5001</v>
      </c>
      <c r="F16" s="21">
        <f t="shared" ca="1" si="1"/>
        <v>106</v>
      </c>
      <c r="G16" s="15">
        <f ca="1">(100000*SUMIFS(historico_incidencia_concello[[Ajuste]:[Ajuste]],historico_incidencia_concello[[NOME]:[NOME]],$B16,historico_incidencia_concello[[Fecha]:[Fecha]],G$4))/$E16</f>
        <v>819.83603279344129</v>
      </c>
      <c r="H16" s="15">
        <f ca="1">(100000*SUMIFS(historico_incidencia_concello[[Ajuste]:[Ajuste]],historico_incidencia_concello[[NOME]:[NOME]],$B16,historico_incidencia_concello[[Fecha]:[Fecha]],H$4))/$E16</f>
        <v>739.85202959408116</v>
      </c>
      <c r="I16" s="15">
        <f ca="1">(100000*SUMIFS(historico_incidencia_concello[[Ajuste]:[Ajuste]],historico_incidencia_concello[[NOME]:[NOME]],$B16,historico_incidencia_concello[[Fecha]:[Fecha]],I$4))/$E16</f>
        <v>739.85202959408116</v>
      </c>
      <c r="J16" s="15">
        <f ca="1">(100000*SUMIFS(historico_incidencia_concello[[Ajuste]:[Ajuste]],historico_incidencia_concello[[NOME]:[NOME]],$B16,historico_incidencia_concello[[Fecha]:[Fecha]],J$4))/$E16</f>
        <v>739.85202959408116</v>
      </c>
      <c r="K16" s="15">
        <f ca="1">(100000*SUMIFS(historico_incidencia_concello[[Ajuste]:[Ajuste]],historico_incidencia_concello[[NOME]:[NOME]],$B16,historico_incidencia_concello[[Fecha]:[Fecha]],K$4))/$E16</f>
        <v>759.84803039392125</v>
      </c>
      <c r="L16" s="15">
        <f ca="1">(100000*SUMIFS(historico_incidencia_concello[[Ajuste]:[Ajuste]],historico_incidencia_concello[[NOME]:[NOME]],$B16,historico_incidencia_concello[[Fecha]:[Fecha]],L$4))/$E16</f>
        <v>699.86002799440109</v>
      </c>
      <c r="M16" s="15">
        <f ca="1">(100000*SUMIFS(historico_incidencia_concello[[Ajuste]:[Ajuste]],historico_incidencia_concello[[NOME]:[NOME]],$B16,historico_incidencia_concello[[Fecha]:[Fecha]],M$4))/$E16</f>
        <v>679.86402719456112</v>
      </c>
      <c r="N16" s="15">
        <f ca="1">(100000*SUMIFS(historico_incidencia_concello[[Ajuste]:[Ajuste]],historico_incidencia_concello[[NOME]:[NOME]],$B16,historico_incidencia_concello[[Fecha]:[Fecha]],N$4))/$E16</f>
        <v>619.87602479504096</v>
      </c>
      <c r="O16" s="15">
        <f ca="1">(100000*SUMIFS(historico_incidencia_concello[[Ajuste]:[Ajuste]],historico_incidencia_concello[[NOME]:[NOME]],$B16,historico_incidencia_concello[[Fecha]:[Fecha]],O$4))/$E16</f>
        <v>499.90001999600082</v>
      </c>
      <c r="P16" s="15">
        <f ca="1">(100000*SUMIFS(historico_incidencia_concello[[Ajuste]:[Ajuste]],historico_incidencia_concello[[NOME]:[NOME]],$B16,historico_incidencia_concello[[Fecha]:[Fecha]],P$4))/$E16</f>
        <v>479.90401919616079</v>
      </c>
      <c r="Q16" s="15">
        <f ca="1">(100000*SUMIFS(historico_incidencia_concello[[Ajuste]:[Ajuste]],historico_incidencia_concello[[NOME]:[NOME]],$B16,historico_incidencia_concello[[Fecha]:[Fecha]],Q$4))/$E16</f>
        <v>399.92001599680066</v>
      </c>
      <c r="R16" s="15">
        <f ca="1">(100000*SUMIFS(historico_incidencia_concello[[Ajuste]:[Ajuste]],historico_incidencia_concello[[NOME]:[NOME]],$B16,historico_incidencia_concello[[Fecha]:[Fecha]],R$4))/$E16</f>
        <v>339.93201359728056</v>
      </c>
      <c r="S16" s="15">
        <f ca="1">(100000*SUMIFS(historico_incidencia_concello[[Ajuste]:[Ajuste]],historico_incidencia_concello[[NOME]:[NOME]],$B16,historico_incidencia_concello[[Fecha]:[Fecha]],S$4))/$E16</f>
        <v>279.94401119776046</v>
      </c>
      <c r="T16" s="15">
        <f ca="1">(100000*SUMIFS(historico_incidencia_concello[[Ajuste]:[Ajuste]],historico_incidencia_concello[[NOME]:[NOME]],$B16,historico_incidencia_concello[[Fecha]:[Fecha]],T$4))/$E16</f>
        <v>219.95600879824036</v>
      </c>
      <c r="U16" s="15">
        <f ca="1">(100000*SUMIFS(historico_incidencia_concello[[Ajuste]:[Ajuste]],historico_incidencia_concello[[NOME]:[NOME]],$B16,historico_incidencia_concello[[Fecha]:[Fecha]],U$4))/$E16</f>
        <v>219.95600879824036</v>
      </c>
      <c r="V16" s="28">
        <f t="shared" ca="1" si="2"/>
        <v>0.63114754098360659</v>
      </c>
    </row>
    <row r="17" spans="1:22" x14ac:dyDescent="0.3">
      <c r="A17" s="8">
        <f>MATCH(B17,DatosConcello!C:C,0)</f>
        <v>27</v>
      </c>
      <c r="B17" s="8" t="s">
        <v>36</v>
      </c>
      <c r="C17" s="9" t="s">
        <v>448</v>
      </c>
      <c r="D17" s="9" t="s">
        <v>448</v>
      </c>
      <c r="E17" s="10">
        <v>1824</v>
      </c>
      <c r="F17" s="21">
        <f t="shared" ca="1" si="1"/>
        <v>79</v>
      </c>
      <c r="G17" s="15">
        <f ca="1">(100000*SUMIFS(historico_incidencia_concello[[Ajuste]:[Ajuste]],historico_incidencia_concello[[NOME]:[NOME]],$B17,historico_incidencia_concello[[Fecha]:[Fecha]],G$4))/$E17</f>
        <v>274.12280701754383</v>
      </c>
      <c r="H17" s="15">
        <f ca="1">(100000*SUMIFS(historico_incidencia_concello[[Ajuste]:[Ajuste]],historico_incidencia_concello[[NOME]:[NOME]],$B17,historico_incidencia_concello[[Fecha]:[Fecha]],H$4))/$E17</f>
        <v>274.12280701754383</v>
      </c>
      <c r="I17" s="15">
        <f ca="1">(100000*SUMIFS(historico_incidencia_concello[[Ajuste]:[Ajuste]],historico_incidencia_concello[[NOME]:[NOME]],$B17,historico_incidencia_concello[[Fecha]:[Fecha]],I$4))/$E17</f>
        <v>274.12280701754383</v>
      </c>
      <c r="J17" s="15">
        <f ca="1">(100000*SUMIFS(historico_incidencia_concello[[Ajuste]:[Ajuste]],historico_incidencia_concello[[NOME]:[NOME]],$B17,historico_incidencia_concello[[Fecha]:[Fecha]],J$4))/$E17</f>
        <v>274.12280701754383</v>
      </c>
      <c r="K17" s="15">
        <f ca="1">(100000*SUMIFS(historico_incidencia_concello[[Ajuste]:[Ajuste]],historico_incidencia_concello[[NOME]:[NOME]],$B17,historico_incidencia_concello[[Fecha]:[Fecha]],K$4))/$E17</f>
        <v>274.12280701754383</v>
      </c>
      <c r="L17" s="15">
        <f ca="1">(100000*SUMIFS(historico_incidencia_concello[[Ajuste]:[Ajuste]],historico_incidencia_concello[[NOME]:[NOME]],$B17,historico_incidencia_concello[[Fecha]:[Fecha]],L$4))/$E17</f>
        <v>274.12280701754383</v>
      </c>
      <c r="M17" s="15">
        <f ca="1">(100000*SUMIFS(historico_incidencia_concello[[Ajuste]:[Ajuste]],historico_incidencia_concello[[NOME]:[NOME]],$B17,historico_incidencia_concello[[Fecha]:[Fecha]],M$4))/$E17</f>
        <v>274.12280701754383</v>
      </c>
      <c r="N17" s="15">
        <f ca="1">(100000*SUMIFS(historico_incidencia_concello[[Ajuste]:[Ajuste]],historico_incidencia_concello[[NOME]:[NOME]],$B17,historico_incidencia_concello[[Fecha]:[Fecha]],N$4))/$E17</f>
        <v>274.12280701754383</v>
      </c>
      <c r="O17" s="15">
        <f ca="1">(100000*SUMIFS(historico_incidencia_concello[[Ajuste]:[Ajuste]],historico_incidencia_concello[[NOME]:[NOME]],$B17,historico_incidencia_concello[[Fecha]:[Fecha]],O$4))/$E17</f>
        <v>274.12280701754383</v>
      </c>
      <c r="P17" s="15">
        <f ca="1">(100000*SUMIFS(historico_incidencia_concello[[Ajuste]:[Ajuste]],historico_incidencia_concello[[NOME]:[NOME]],$B17,historico_incidencia_concello[[Fecha]:[Fecha]],P$4))/$E17</f>
        <v>274.12280701754383</v>
      </c>
      <c r="Q17" s="15">
        <f ca="1">(100000*SUMIFS(historico_incidencia_concello[[Ajuste]:[Ajuste]],historico_incidencia_concello[[NOME]:[NOME]],$B17,historico_incidencia_concello[[Fecha]:[Fecha]],Q$4))/$E17</f>
        <v>274.12280701754383</v>
      </c>
      <c r="R17" s="15">
        <f ca="1">(100000*SUMIFS(historico_incidencia_concello[[Ajuste]:[Ajuste]],historico_incidencia_concello[[NOME]:[NOME]],$B17,historico_incidencia_concello[[Fecha]:[Fecha]],R$4))/$E17</f>
        <v>274.12280701754383</v>
      </c>
      <c r="S17" s="15">
        <f ca="1">(100000*SUMIFS(historico_incidencia_concello[[Ajuste]:[Ajuste]],historico_incidencia_concello[[NOME]:[NOME]],$B17,historico_incidencia_concello[[Fecha]:[Fecha]],S$4))/$E17</f>
        <v>274.12280701754383</v>
      </c>
      <c r="T17" s="15">
        <f ca="1">(100000*SUMIFS(historico_incidencia_concello[[Ajuste]:[Ajuste]],historico_incidencia_concello[[NOME]:[NOME]],$B17,historico_incidencia_concello[[Fecha]:[Fecha]],T$4))/$E17</f>
        <v>274.12280701754383</v>
      </c>
      <c r="U17" s="15">
        <f ca="1">(100000*SUMIFS(historico_incidencia_concello[[Ajuste]:[Ajuste]],historico_incidencia_concello[[NOME]:[NOME]],$B17,historico_incidencia_concello[[Fecha]:[Fecha]],U$4))/$E17</f>
        <v>274.12280701754383</v>
      </c>
      <c r="V17" s="28">
        <f t="shared" ca="1" si="2"/>
        <v>1</v>
      </c>
    </row>
    <row r="18" spans="1:22" x14ac:dyDescent="0.3">
      <c r="A18" s="11">
        <f>MATCH(B18,DatosConcello!C:C,0)</f>
        <v>28</v>
      </c>
      <c r="B18" s="11" t="s">
        <v>37</v>
      </c>
      <c r="C18" s="12" t="s">
        <v>448</v>
      </c>
      <c r="D18" s="12" t="s">
        <v>448</v>
      </c>
      <c r="E18" s="13">
        <v>1589</v>
      </c>
      <c r="F18" s="21">
        <f t="shared" ca="1" si="1"/>
        <v>227</v>
      </c>
      <c r="G18" s="15">
        <f ca="1">(100000*SUMIFS(historico_incidencia_concello[[Ajuste]:[Ajuste]],historico_incidencia_concello[[NOME]:[NOME]],$B18,historico_incidencia_concello[[Fecha]:[Fecha]],G$4))/$E18</f>
        <v>0</v>
      </c>
      <c r="H18" s="15">
        <f ca="1">(100000*SUMIFS(historico_incidencia_concello[[Ajuste]:[Ajuste]],historico_incidencia_concello[[NOME]:[NOME]],$B18,historico_incidencia_concello[[Fecha]:[Fecha]],H$4))/$E18</f>
        <v>0</v>
      </c>
      <c r="I18" s="15">
        <f ca="1">(100000*SUMIFS(historico_incidencia_concello[[Ajuste]:[Ajuste]],historico_incidencia_concello[[NOME]:[NOME]],$B18,historico_incidencia_concello[[Fecha]:[Fecha]],I$4))/$E18</f>
        <v>0</v>
      </c>
      <c r="J18" s="15">
        <f ca="1">(100000*SUMIFS(historico_incidencia_concello[[Ajuste]:[Ajuste]],historico_incidencia_concello[[NOME]:[NOME]],$B18,historico_incidencia_concello[[Fecha]:[Fecha]],J$4))/$E18</f>
        <v>0</v>
      </c>
      <c r="K18" s="15">
        <f ca="1">(100000*SUMIFS(historico_incidencia_concello[[Ajuste]:[Ajuste]],historico_incidencia_concello[[NOME]:[NOME]],$B18,historico_incidencia_concello[[Fecha]:[Fecha]],K$4))/$E18</f>
        <v>0</v>
      </c>
      <c r="L18" s="15">
        <f ca="1">(100000*SUMIFS(historico_incidencia_concello[[Ajuste]:[Ajuste]],historico_incidencia_concello[[NOME]:[NOME]],$B18,historico_incidencia_concello[[Fecha]:[Fecha]],L$4))/$E18</f>
        <v>0</v>
      </c>
      <c r="M18" s="15">
        <f ca="1">(100000*SUMIFS(historico_incidencia_concello[[Ajuste]:[Ajuste]],historico_incidencia_concello[[NOME]:[NOME]],$B18,historico_incidencia_concello[[Fecha]:[Fecha]],M$4))/$E18</f>
        <v>0</v>
      </c>
      <c r="N18" s="15">
        <f ca="1">(100000*SUMIFS(historico_incidencia_concello[[Ajuste]:[Ajuste]],historico_incidencia_concello[[NOME]:[NOME]],$B18,historico_incidencia_concello[[Fecha]:[Fecha]],N$4))/$E18</f>
        <v>0</v>
      </c>
      <c r="O18" s="15">
        <f ca="1">(100000*SUMIFS(historico_incidencia_concello[[Ajuste]:[Ajuste]],historico_incidencia_concello[[NOME]:[NOME]],$B18,historico_incidencia_concello[[Fecha]:[Fecha]],O$4))/$E18</f>
        <v>0</v>
      </c>
      <c r="P18" s="15">
        <f ca="1">(100000*SUMIFS(historico_incidencia_concello[[Ajuste]:[Ajuste]],historico_incidencia_concello[[NOME]:[NOME]],$B18,historico_incidencia_concello[[Fecha]:[Fecha]],P$4))/$E18</f>
        <v>0</v>
      </c>
      <c r="Q18" s="15">
        <f ca="1">(100000*SUMIFS(historico_incidencia_concello[[Ajuste]:[Ajuste]],historico_incidencia_concello[[NOME]:[NOME]],$B18,historico_incidencia_concello[[Fecha]:[Fecha]],Q$4))/$E18</f>
        <v>0</v>
      </c>
      <c r="R18" s="15">
        <f ca="1">(100000*SUMIFS(historico_incidencia_concello[[Ajuste]:[Ajuste]],historico_incidencia_concello[[NOME]:[NOME]],$B18,historico_incidencia_concello[[Fecha]:[Fecha]],R$4))/$E18</f>
        <v>0</v>
      </c>
      <c r="S18" s="15">
        <f ca="1">(100000*SUMIFS(historico_incidencia_concello[[Ajuste]:[Ajuste]],historico_incidencia_concello[[NOME]:[NOME]],$B18,historico_incidencia_concello[[Fecha]:[Fecha]],S$4))/$E18</f>
        <v>0</v>
      </c>
      <c r="T18" s="15">
        <f ca="1">(100000*SUMIFS(historico_incidencia_concello[[Ajuste]:[Ajuste]],historico_incidencia_concello[[NOME]:[NOME]],$B18,historico_incidencia_concello[[Fecha]:[Fecha]],T$4))/$E18</f>
        <v>0</v>
      </c>
      <c r="U18" s="15">
        <f ca="1">(100000*SUMIFS(historico_incidencia_concello[[Ajuste]:[Ajuste]],historico_incidencia_concello[[NOME]:[NOME]],$B18,historico_incidencia_concello[[Fecha]:[Fecha]],U$4))/$E18</f>
        <v>0</v>
      </c>
      <c r="V18" s="29">
        <f t="shared" ca="1" si="2"/>
        <v>0</v>
      </c>
    </row>
    <row r="19" spans="1:22" x14ac:dyDescent="0.3">
      <c r="A19" s="8">
        <f>MATCH(B19,DatosConcello!C:C,0)</f>
        <v>29</v>
      </c>
      <c r="B19" s="8" t="s">
        <v>38</v>
      </c>
      <c r="C19" s="9" t="s">
        <v>448</v>
      </c>
      <c r="D19" s="9" t="s">
        <v>448</v>
      </c>
      <c r="E19" s="10">
        <v>6074</v>
      </c>
      <c r="F19" s="21">
        <f t="shared" ca="1" si="1"/>
        <v>57</v>
      </c>
      <c r="G19" s="15">
        <f ca="1">(100000*SUMIFS(historico_incidencia_concello[[Ajuste]:[Ajuste]],historico_incidencia_concello[[NOME]:[NOME]],$B19,historico_incidencia_concello[[Fecha]:[Fecha]],G$4))/$E19</f>
        <v>1185.3803095159697</v>
      </c>
      <c r="H19" s="15">
        <f ca="1">(100000*SUMIFS(historico_incidencia_concello[[Ajuste]:[Ajuste]],historico_incidencia_concello[[NOME]:[NOME]],$B19,historico_incidencia_concello[[Fecha]:[Fecha]],H$4))/$E19</f>
        <v>1152.4530786960815</v>
      </c>
      <c r="I19" s="15">
        <f ca="1">(100000*SUMIFS(historico_incidencia_concello[[Ajuste]:[Ajuste]],historico_incidencia_concello[[NOME]:[NOME]],$B19,historico_incidencia_concello[[Fecha]:[Fecha]],I$4))/$E19</f>
        <v>1103.0622324662495</v>
      </c>
      <c r="J19" s="15">
        <f ca="1">(100000*SUMIFS(historico_incidencia_concello[[Ajuste]:[Ajuste]],historico_incidencia_concello[[NOME]:[NOME]],$B19,historico_incidencia_concello[[Fecha]:[Fecha]],J$4))/$E19</f>
        <v>1119.5258478761937</v>
      </c>
      <c r="K19" s="15">
        <f ca="1">(100000*SUMIFS(historico_incidencia_concello[[Ajuste]:[Ajuste]],historico_incidencia_concello[[NOME]:[NOME]],$B19,historico_incidencia_concello[[Fecha]:[Fecha]],K$4))/$E19</f>
        <v>1135.9894632861376</v>
      </c>
      <c r="L19" s="15">
        <f ca="1">(100000*SUMIFS(historico_incidencia_concello[[Ajuste]:[Ajuste]],historico_incidencia_concello[[NOME]:[NOME]],$B19,historico_incidencia_concello[[Fecha]:[Fecha]],L$4))/$E19</f>
        <v>1168.9166941060257</v>
      </c>
      <c r="M19" s="15">
        <f ca="1">(100000*SUMIFS(historico_incidencia_concello[[Ajuste]:[Ajuste]],historico_incidencia_concello[[NOME]:[NOME]],$B19,historico_incidencia_concello[[Fecha]:[Fecha]],M$4))/$E19</f>
        <v>1119.5258478761937</v>
      </c>
      <c r="N19" s="15">
        <f ca="1">(100000*SUMIFS(historico_incidencia_concello[[Ajuste]:[Ajuste]],historico_incidencia_concello[[NOME]:[NOME]],$B19,historico_incidencia_concello[[Fecha]:[Fecha]],N$4))/$E19</f>
        <v>1053.6713862364174</v>
      </c>
      <c r="O19" s="15">
        <f ca="1">(100000*SUMIFS(historico_incidencia_concello[[Ajuste]:[Ajuste]],historico_incidencia_concello[[NOME]:[NOME]],$B19,historico_incidencia_concello[[Fecha]:[Fecha]],O$4))/$E19</f>
        <v>839.64438590714519</v>
      </c>
      <c r="P19" s="15">
        <f ca="1">(100000*SUMIFS(historico_incidencia_concello[[Ajuste]:[Ajuste]],historico_incidencia_concello[[NOME]:[NOME]],$B19,historico_incidencia_concello[[Fecha]:[Fecha]],P$4))/$E19</f>
        <v>773.78992426736909</v>
      </c>
      <c r="Q19" s="15">
        <f ca="1">(100000*SUMIFS(historico_incidencia_concello[[Ajuste]:[Ajuste]],historico_incidencia_concello[[NOME]:[NOME]],$B19,historico_incidencia_concello[[Fecha]:[Fecha]],Q$4))/$E19</f>
        <v>625.61738557787294</v>
      </c>
      <c r="R19" s="15">
        <f ca="1">(100000*SUMIFS(historico_incidencia_concello[[Ajuste]:[Ajuste]],historico_incidencia_concello[[NOME]:[NOME]],$B19,historico_incidencia_concello[[Fecha]:[Fecha]],R$4))/$E19</f>
        <v>460.98123147843268</v>
      </c>
      <c r="S19" s="15">
        <f ca="1">(100000*SUMIFS(historico_incidencia_concello[[Ajuste]:[Ajuste]],historico_incidencia_concello[[NOME]:[NOME]],$B19,historico_incidencia_concello[[Fecha]:[Fecha]],S$4))/$E19</f>
        <v>378.66315442871257</v>
      </c>
      <c r="T19" s="15">
        <f ca="1">(100000*SUMIFS(historico_incidencia_concello[[Ajuste]:[Ajuste]],historico_incidencia_concello[[NOME]:[NOME]],$B19,historico_incidencia_concello[[Fecha]:[Fecha]],T$4))/$E19</f>
        <v>329.27230819888047</v>
      </c>
      <c r="U19" s="15">
        <f ca="1">(100000*SUMIFS(historico_incidencia_concello[[Ajuste]:[Ajuste]],historico_incidencia_concello[[NOME]:[NOME]],$B19,historico_incidencia_concello[[Fecha]:[Fecha]],U$4))/$E19</f>
        <v>329.27230819888047</v>
      </c>
      <c r="V19" s="28">
        <f t="shared" ca="1" si="2"/>
        <v>0.61674008810572678</v>
      </c>
    </row>
    <row r="20" spans="1:22" x14ac:dyDescent="0.3">
      <c r="A20" s="11">
        <f>MATCH(B20,DatosConcello!C:C,0)</f>
        <v>30</v>
      </c>
      <c r="B20" s="11" t="s">
        <v>39</v>
      </c>
      <c r="C20" s="12" t="s">
        <v>448</v>
      </c>
      <c r="D20" s="12" t="s">
        <v>448</v>
      </c>
      <c r="E20" s="13">
        <v>245711</v>
      </c>
      <c r="F20" s="21">
        <f t="shared" ca="1" si="1"/>
        <v>167</v>
      </c>
      <c r="G20" s="15">
        <f ca="1">(100000*SUMIFS(historico_incidencia_concello[[Ajuste]:[Ajuste]],historico_incidencia_concello[[NOME]:[NOME]],$B20,historico_incidencia_concello[[Fecha]:[Fecha]],G$4))/$E20</f>
        <v>187.21180573926279</v>
      </c>
      <c r="H20" s="15">
        <f ca="1">(100000*SUMIFS(historico_incidencia_concello[[Ajuste]:[Ajuste]],historico_incidencia_concello[[NOME]:[NOME]],$B20,historico_incidencia_concello[[Fecha]:[Fecha]],H$4))/$E20</f>
        <v>180.29310857063786</v>
      </c>
      <c r="I20" s="15">
        <f ca="1">(100000*SUMIFS(historico_incidencia_concello[[Ajuste]:[Ajuste]],historico_incidencia_concello[[NOME]:[NOME]],$B20,historico_incidencia_concello[[Fecha]:[Fecha]],I$4))/$E20</f>
        <v>178.25819763868935</v>
      </c>
      <c r="J20" s="15">
        <f ca="1">(100000*SUMIFS(historico_incidencia_concello[[Ajuste]:[Ajuste]],historico_incidencia_concello[[NOME]:[NOME]],$B20,historico_incidencia_concello[[Fecha]:[Fecha]],J$4))/$E20</f>
        <v>171.33950047006442</v>
      </c>
      <c r="K20" s="15">
        <f ca="1">(100000*SUMIFS(historico_incidencia_concello[[Ajuste]:[Ajuste]],historico_incidencia_concello[[NOME]:[NOME]],$B20,historico_incidencia_concello[[Fecha]:[Fecha]],K$4))/$E20</f>
        <v>170.52553609728503</v>
      </c>
      <c r="L20" s="15">
        <f ca="1">(100000*SUMIFS(historico_incidencia_concello[[Ajuste]:[Ajuste]],historico_incidencia_concello[[NOME]:[NOME]],$B20,historico_incidencia_concello[[Fecha]:[Fecha]],L$4))/$E20</f>
        <v>162.7928745558807</v>
      </c>
      <c r="M20" s="15">
        <f ca="1">(100000*SUMIFS(historico_incidencia_concello[[Ajuste]:[Ajuste]],historico_incidencia_concello[[NOME]:[NOME]],$B20,historico_incidencia_concello[[Fecha]:[Fecha]],M$4))/$E20</f>
        <v>160.35098143754249</v>
      </c>
      <c r="N20" s="15">
        <f ca="1">(100000*SUMIFS(historico_incidencia_concello[[Ajuste]:[Ajuste]],historico_incidencia_concello[[NOME]:[NOME]],$B20,historico_incidencia_concello[[Fecha]:[Fecha]],N$4))/$E20</f>
        <v>152.61831989613813</v>
      </c>
      <c r="O20" s="15">
        <f ca="1">(100000*SUMIFS(historico_incidencia_concello[[Ajuste]:[Ajuste]],historico_incidencia_concello[[NOME]:[NOME]],$B20,historico_incidencia_concello[[Fecha]:[Fecha]],O$4))/$E20</f>
        <v>151.39737333696905</v>
      </c>
      <c r="P20" s="15">
        <f ca="1">(100000*SUMIFS(historico_incidencia_concello[[Ajuste]:[Ajuste]],historico_incidencia_concello[[NOME]:[NOME]],$B20,historico_incidencia_concello[[Fecha]:[Fecha]],P$4))/$E20</f>
        <v>150.58340896418963</v>
      </c>
      <c r="Q20" s="15">
        <f ca="1">(100000*SUMIFS(historico_incidencia_concello[[Ajuste]:[Ajuste]],historico_incidencia_concello[[NOME]:[NOME]],$B20,historico_incidencia_concello[[Fecha]:[Fecha]],Q$4))/$E20</f>
        <v>147.73453365946173</v>
      </c>
      <c r="R20" s="15">
        <f ca="1">(100000*SUMIFS(historico_incidencia_concello[[Ajuste]:[Ajuste]],historico_incidencia_concello[[NOME]:[NOME]],$B20,historico_incidencia_concello[[Fecha]:[Fecha]],R$4))/$E20</f>
        <v>141.22281867722648</v>
      </c>
      <c r="S20" s="15">
        <f ca="1">(100000*SUMIFS(historico_incidencia_concello[[Ajuste]:[Ajuste]],historico_incidencia_concello[[NOME]:[NOME]],$B20,historico_incidencia_concello[[Fecha]:[Fecha]],S$4))/$E20</f>
        <v>139.59488993166769</v>
      </c>
      <c r="T20" s="15">
        <f ca="1">(100000*SUMIFS(historico_incidencia_concello[[Ajuste]:[Ajuste]],historico_incidencia_concello[[NOME]:[NOME]],$B20,historico_incidencia_concello[[Fecha]:[Fecha]],T$4))/$E20</f>
        <v>139.18790774527798</v>
      </c>
      <c r="U20" s="15">
        <f ca="1">(100000*SUMIFS(historico_incidencia_concello[[Ajuste]:[Ajuste]],historico_incidencia_concello[[NOME]:[NOME]],$B20,historico_incidencia_concello[[Fecha]:[Fecha]],U$4))/$E20</f>
        <v>133.08317494943248</v>
      </c>
      <c r="V20" s="29">
        <f t="shared" ca="1" si="2"/>
        <v>0.92897727272727293</v>
      </c>
    </row>
    <row r="21" spans="1:22" x14ac:dyDescent="0.3">
      <c r="A21" s="8">
        <f>MATCH(B21,DatosConcello!C:C,0)</f>
        <v>31</v>
      </c>
      <c r="B21" s="8" t="s">
        <v>40</v>
      </c>
      <c r="C21" s="9" t="s">
        <v>448</v>
      </c>
      <c r="D21" s="9" t="s">
        <v>448</v>
      </c>
      <c r="E21" s="10">
        <v>30402</v>
      </c>
      <c r="F21" s="21">
        <f t="shared" ca="1" si="1"/>
        <v>136</v>
      </c>
      <c r="G21" s="15">
        <f ca="1">(100000*SUMIFS(historico_incidencia_concello[[Ajuste]:[Ajuste]],historico_incidencia_concello[[NOME]:[NOME]],$B21,historico_incidencia_concello[[Fecha]:[Fecha]],G$4))/$E21</f>
        <v>233.53726728504702</v>
      </c>
      <c r="H21" s="15">
        <f ca="1">(100000*SUMIFS(historico_incidencia_concello[[Ajuste]:[Ajuste]],historico_incidencia_concello[[NOME]:[NOME]],$B21,historico_incidencia_concello[[Fecha]:[Fecha]],H$4))/$E21</f>
        <v>253.27281099927637</v>
      </c>
      <c r="I21" s="15">
        <f ca="1">(100000*SUMIFS(historico_incidencia_concello[[Ajuste]:[Ajuste]],historico_incidencia_concello[[NOME]:[NOME]],$B21,historico_incidencia_concello[[Fecha]:[Fecha]],I$4))/$E21</f>
        <v>263.14058285639101</v>
      </c>
      <c r="J21" s="15">
        <f ca="1">(100000*SUMIFS(historico_incidencia_concello[[Ajuste]:[Ajuste]],historico_incidencia_concello[[NOME]:[NOME]],$B21,historico_incidencia_concello[[Fecha]:[Fecha]],J$4))/$E21</f>
        <v>259.85132557068613</v>
      </c>
      <c r="K21" s="15">
        <f ca="1">(100000*SUMIFS(historico_incidencia_concello[[Ajuste]:[Ajuste]],historico_incidencia_concello[[NOME]:[NOME]],$B21,historico_incidencia_concello[[Fecha]:[Fecha]],K$4))/$E21</f>
        <v>256.56206828498125</v>
      </c>
      <c r="L21" s="15">
        <f ca="1">(100000*SUMIFS(historico_incidencia_concello[[Ajuste]:[Ajuste]],historico_incidencia_concello[[NOME]:[NOME]],$B21,historico_incidencia_concello[[Fecha]:[Fecha]],L$4))/$E21</f>
        <v>246.69429642786659</v>
      </c>
      <c r="M21" s="15">
        <f ca="1">(100000*SUMIFS(historico_incidencia_concello[[Ajuste]:[Ajuste]],historico_incidencia_concello[[NOME]:[NOME]],$B21,historico_incidencia_concello[[Fecha]:[Fecha]],M$4))/$E21</f>
        <v>249.98355371357147</v>
      </c>
      <c r="N21" s="15">
        <f ca="1">(100000*SUMIFS(historico_incidencia_concello[[Ajuste]:[Ajuste]],historico_incidencia_concello[[NOME]:[NOME]],$B21,historico_incidencia_concello[[Fecha]:[Fecha]],N$4))/$E21</f>
        <v>240.11578185645681</v>
      </c>
      <c r="O21" s="15">
        <f ca="1">(100000*SUMIFS(historico_incidencia_concello[[Ajuste]:[Ajuste]],historico_incidencia_concello[[NOME]:[NOME]],$B21,historico_incidencia_concello[[Fecha]:[Fecha]],O$4))/$E21</f>
        <v>223.66949542793236</v>
      </c>
      <c r="P21" s="15">
        <f ca="1">(100000*SUMIFS(historico_incidencia_concello[[Ajuste]:[Ajuste]],historico_incidencia_concello[[NOME]:[NOME]],$B21,historico_incidencia_concello[[Fecha]:[Fecha]],P$4))/$E21</f>
        <v>230.24800999934214</v>
      </c>
      <c r="Q21" s="15">
        <f ca="1">(100000*SUMIFS(historico_incidencia_concello[[Ajuste]:[Ajuste]],historico_incidencia_concello[[NOME]:[NOME]],$B21,historico_incidencia_concello[[Fecha]:[Fecha]],Q$4))/$E21</f>
        <v>217.09098085652261</v>
      </c>
      <c r="R21" s="15">
        <f ca="1">(100000*SUMIFS(historico_incidencia_concello[[Ajuste]:[Ajuste]],historico_incidencia_concello[[NOME]:[NOME]],$B21,historico_incidencia_concello[[Fecha]:[Fecha]],R$4))/$E21</f>
        <v>200.64469442799816</v>
      </c>
      <c r="S21" s="15">
        <f ca="1">(100000*SUMIFS(historico_incidencia_concello[[Ajuste]:[Ajuste]],historico_incidencia_concello[[NOME]:[NOME]],$B21,historico_incidencia_concello[[Fecha]:[Fecha]],S$4))/$E21</f>
        <v>203.93395171370304</v>
      </c>
      <c r="T21" s="15">
        <f ca="1">(100000*SUMIFS(historico_incidencia_concello[[Ajuste]:[Ajuste]],historico_incidencia_concello[[NOME]:[NOME]],$B21,historico_incidencia_concello[[Fecha]:[Fecha]],T$4))/$E21</f>
        <v>197.35543714229328</v>
      </c>
      <c r="U21" s="15">
        <f ca="1">(100000*SUMIFS(historico_incidencia_concello[[Ajuste]:[Ajuste]],historico_incidencia_concello[[NOME]:[NOME]],$B21,historico_incidencia_concello[[Fecha]:[Fecha]],U$4))/$E21</f>
        <v>177.61989342806393</v>
      </c>
      <c r="V21" s="28">
        <f t="shared" ca="1" si="2"/>
        <v>0.8571428571428571</v>
      </c>
    </row>
    <row r="22" spans="1:22" x14ac:dyDescent="0.3">
      <c r="A22" s="11">
        <f>MATCH(B22,DatosConcello!C:C,0)</f>
        <v>32</v>
      </c>
      <c r="B22" s="11" t="s">
        <v>41</v>
      </c>
      <c r="C22" s="12" t="s">
        <v>448</v>
      </c>
      <c r="D22" s="12" t="s">
        <v>448</v>
      </c>
      <c r="E22" s="13">
        <v>3983</v>
      </c>
      <c r="F22" s="21">
        <f t="shared" ca="1" si="1"/>
        <v>173</v>
      </c>
      <c r="G22" s="15">
        <f ca="1">(100000*SUMIFS(historico_incidencia_concello[[Ajuste]:[Ajuste]],historico_incidencia_concello[[NOME]:[NOME]],$B22,historico_incidencia_concello[[Fecha]:[Fecha]],G$4))/$E22</f>
        <v>125.53351744915892</v>
      </c>
      <c r="H22" s="15">
        <f ca="1">(100000*SUMIFS(historico_incidencia_concello[[Ajuste]:[Ajuste]],historico_incidencia_concello[[NOME]:[NOME]],$B22,historico_incidencia_concello[[Fecha]:[Fecha]],H$4))/$E22</f>
        <v>125.53351744915892</v>
      </c>
      <c r="I22" s="15">
        <f ca="1">(100000*SUMIFS(historico_incidencia_concello[[Ajuste]:[Ajuste]],historico_incidencia_concello[[NOME]:[NOME]],$B22,historico_incidencia_concello[[Fecha]:[Fecha]],I$4))/$E22</f>
        <v>125.53351744915892</v>
      </c>
      <c r="J22" s="15">
        <f ca="1">(100000*SUMIFS(historico_incidencia_concello[[Ajuste]:[Ajuste]],historico_incidencia_concello[[NOME]:[NOME]],$B22,historico_incidencia_concello[[Fecha]:[Fecha]],J$4))/$E22</f>
        <v>125.53351744915892</v>
      </c>
      <c r="K22" s="15">
        <f ca="1">(100000*SUMIFS(historico_incidencia_concello[[Ajuste]:[Ajuste]],historico_incidencia_concello[[NOME]:[NOME]],$B22,historico_incidencia_concello[[Fecha]:[Fecha]],K$4))/$E22</f>
        <v>125.53351744915892</v>
      </c>
      <c r="L22" s="15">
        <f ca="1">(100000*SUMIFS(historico_incidencia_concello[[Ajuste]:[Ajuste]],historico_incidencia_concello[[NOME]:[NOME]],$B22,historico_incidencia_concello[[Fecha]:[Fecha]],L$4))/$E22</f>
        <v>125.53351744915892</v>
      </c>
      <c r="M22" s="15">
        <f ca="1">(100000*SUMIFS(historico_incidencia_concello[[Ajuste]:[Ajuste]],historico_incidencia_concello[[NOME]:[NOME]],$B22,historico_incidencia_concello[[Fecha]:[Fecha]],M$4))/$E22</f>
        <v>125.53351744915892</v>
      </c>
      <c r="N22" s="15">
        <f ca="1">(100000*SUMIFS(historico_incidencia_concello[[Ajuste]:[Ajuste]],historico_incidencia_concello[[NOME]:[NOME]],$B22,historico_incidencia_concello[[Fecha]:[Fecha]],N$4))/$E22</f>
        <v>125.53351744915892</v>
      </c>
      <c r="O22" s="15">
        <f ca="1">(100000*SUMIFS(historico_incidencia_concello[[Ajuste]:[Ajuste]],historico_incidencia_concello[[NOME]:[NOME]],$B22,historico_incidencia_concello[[Fecha]:[Fecha]],O$4))/$E22</f>
        <v>125.53351744915892</v>
      </c>
      <c r="P22" s="15">
        <f ca="1">(100000*SUMIFS(historico_incidencia_concello[[Ajuste]:[Ajuste]],historico_incidencia_concello[[NOME]:[NOME]],$B22,historico_incidencia_concello[[Fecha]:[Fecha]],P$4))/$E22</f>
        <v>125.53351744915892</v>
      </c>
      <c r="Q22" s="15">
        <f ca="1">(100000*SUMIFS(historico_incidencia_concello[[Ajuste]:[Ajuste]],historico_incidencia_concello[[NOME]:[NOME]],$B22,historico_incidencia_concello[[Fecha]:[Fecha]],Q$4))/$E22</f>
        <v>125.53351744915892</v>
      </c>
      <c r="R22" s="15">
        <f ca="1">(100000*SUMIFS(historico_incidencia_concello[[Ajuste]:[Ajuste]],historico_incidencia_concello[[NOME]:[NOME]],$B22,historico_incidencia_concello[[Fecha]:[Fecha]],R$4))/$E22</f>
        <v>125.53351744915892</v>
      </c>
      <c r="S22" s="15">
        <f ca="1">(100000*SUMIFS(historico_incidencia_concello[[Ajuste]:[Ajuste]],historico_incidencia_concello[[NOME]:[NOME]],$B22,historico_incidencia_concello[[Fecha]:[Fecha]],S$4))/$E22</f>
        <v>125.53351744915892</v>
      </c>
      <c r="T22" s="15">
        <f ca="1">(100000*SUMIFS(historico_incidencia_concello[[Ajuste]:[Ajuste]],historico_incidencia_concello[[NOME]:[NOME]],$B22,historico_incidencia_concello[[Fecha]:[Fecha]],T$4))/$E22</f>
        <v>125.53351744915892</v>
      </c>
      <c r="U22" s="15">
        <f ca="1">(100000*SUMIFS(historico_incidencia_concello[[Ajuste]:[Ajuste]],historico_incidencia_concello[[NOME]:[NOME]],$B22,historico_incidencia_concello[[Fecha]:[Fecha]],U$4))/$E22</f>
        <v>125.53351744915892</v>
      </c>
      <c r="V22" s="29">
        <f t="shared" ca="1" si="2"/>
        <v>1</v>
      </c>
    </row>
    <row r="23" spans="1:22" x14ac:dyDescent="0.3">
      <c r="A23" s="11">
        <f>MATCH(B23,DatosConcello!C:C,0)</f>
        <v>34</v>
      </c>
      <c r="B23" s="11" t="s">
        <v>43</v>
      </c>
      <c r="C23" s="12" t="s">
        <v>448</v>
      </c>
      <c r="D23" s="12" t="s">
        <v>448</v>
      </c>
      <c r="E23" s="13">
        <v>2983</v>
      </c>
      <c r="F23" s="21">
        <f t="shared" ca="1" si="1"/>
        <v>24</v>
      </c>
      <c r="G23" s="15">
        <f ca="1">(100000*SUMIFS(historico_incidencia_concello[[Ajuste]:[Ajuste]],historico_incidencia_concello[[NOME]:[NOME]],$B23,historico_incidencia_concello[[Fecha]:[Fecha]],G$4))/$E23</f>
        <v>771.03586992960106</v>
      </c>
      <c r="H23" s="15">
        <f ca="1">(100000*SUMIFS(historico_incidencia_concello[[Ajuste]:[Ajuste]],historico_incidencia_concello[[NOME]:[NOME]],$B23,historico_incidencia_concello[[Fecha]:[Fecha]],H$4))/$E23</f>
        <v>737.51257123700975</v>
      </c>
      <c r="I23" s="15">
        <f ca="1">(100000*SUMIFS(historico_incidencia_concello[[Ajuste]:[Ajuste]],historico_incidencia_concello[[NOME]:[NOME]],$B23,historico_incidencia_concello[[Fecha]:[Fecha]],I$4))/$E23</f>
        <v>703.98927254441833</v>
      </c>
      <c r="J23" s="15">
        <f ca="1">(100000*SUMIFS(historico_incidencia_concello[[Ajuste]:[Ajuste]],historico_incidencia_concello[[NOME]:[NOME]],$B23,historico_incidencia_concello[[Fecha]:[Fecha]],J$4))/$E23</f>
        <v>703.98927254441833</v>
      </c>
      <c r="K23" s="15">
        <f ca="1">(100000*SUMIFS(historico_incidencia_concello[[Ajuste]:[Ajuste]],historico_incidencia_concello[[NOME]:[NOME]],$B23,historico_incidencia_concello[[Fecha]:[Fecha]],K$4))/$E23</f>
        <v>737.51257123700975</v>
      </c>
      <c r="L23" s="15">
        <f ca="1">(100000*SUMIFS(historico_incidencia_concello[[Ajuste]:[Ajuste]],historico_incidencia_concello[[NOME]:[NOME]],$B23,historico_incidencia_concello[[Fecha]:[Fecha]],L$4))/$E23</f>
        <v>703.98927254441833</v>
      </c>
      <c r="M23" s="15">
        <f ca="1">(100000*SUMIFS(historico_incidencia_concello[[Ajuste]:[Ajuste]],historico_incidencia_concello[[NOME]:[NOME]],$B23,historico_incidencia_concello[[Fecha]:[Fecha]],M$4))/$E23</f>
        <v>737.51257123700975</v>
      </c>
      <c r="N23" s="15">
        <f ca="1">(100000*SUMIFS(historico_incidencia_concello[[Ajuste]:[Ajuste]],historico_incidencia_concello[[NOME]:[NOME]],$B23,historico_incidencia_concello[[Fecha]:[Fecha]],N$4))/$E23</f>
        <v>636.9426751592357</v>
      </c>
      <c r="O23" s="15">
        <f ca="1">(100000*SUMIFS(historico_incidencia_concello[[Ajuste]:[Ajuste]],historico_incidencia_concello[[NOME]:[NOME]],$B23,historico_incidencia_concello[[Fecha]:[Fecha]],O$4))/$E23</f>
        <v>536.37277908146166</v>
      </c>
      <c r="P23" s="15">
        <f ca="1">(100000*SUMIFS(historico_incidencia_concello[[Ajuste]:[Ajuste]],historico_incidencia_concello[[NOME]:[NOME]],$B23,historico_incidencia_concello[[Fecha]:[Fecha]],P$4))/$E23</f>
        <v>502.84948038887029</v>
      </c>
      <c r="Q23" s="15">
        <f ca="1">(100000*SUMIFS(historico_incidencia_concello[[Ajuste]:[Ajuste]],historico_incidencia_concello[[NOME]:[NOME]],$B23,historico_incidencia_concello[[Fecha]:[Fecha]],Q$4))/$E23</f>
        <v>435.80288300368755</v>
      </c>
      <c r="R23" s="15">
        <f ca="1">(100000*SUMIFS(historico_incidencia_concello[[Ajuste]:[Ajuste]],historico_incidencia_concello[[NOME]:[NOME]],$B23,historico_incidencia_concello[[Fecha]:[Fecha]],R$4))/$E23</f>
        <v>469.32618169627892</v>
      </c>
      <c r="S23" s="15">
        <f ca="1">(100000*SUMIFS(historico_incidencia_concello[[Ajuste]:[Ajuste]],historico_incidencia_concello[[NOME]:[NOME]],$B23,historico_incidencia_concello[[Fecha]:[Fecha]],S$4))/$E23</f>
        <v>469.32618169627892</v>
      </c>
      <c r="T23" s="15">
        <f ca="1">(100000*SUMIFS(historico_incidencia_concello[[Ajuste]:[Ajuste]],historico_incidencia_concello[[NOME]:[NOME]],$B23,historico_incidencia_concello[[Fecha]:[Fecha]],T$4))/$E23</f>
        <v>502.84948038887029</v>
      </c>
      <c r="U23" s="15">
        <f ca="1">(100000*SUMIFS(historico_incidencia_concello[[Ajuste]:[Ajuste]],historico_incidencia_concello[[NOME]:[NOME]],$B23,historico_incidencia_concello[[Fecha]:[Fecha]],U$4))/$E23</f>
        <v>469.32618169627892</v>
      </c>
      <c r="V23" s="29">
        <f t="shared" ca="1" si="2"/>
        <v>0.97029702970297016</v>
      </c>
    </row>
    <row r="24" spans="1:22" x14ac:dyDescent="0.3">
      <c r="A24" s="8">
        <f>MATCH(B24,DatosConcello!C:C,0)</f>
        <v>37</v>
      </c>
      <c r="B24" s="8" t="s">
        <v>46</v>
      </c>
      <c r="C24" s="9" t="s">
        <v>448</v>
      </c>
      <c r="D24" s="9" t="s">
        <v>448</v>
      </c>
      <c r="E24" s="10">
        <v>4708</v>
      </c>
      <c r="F24" s="21">
        <f t="shared" ca="1" si="1"/>
        <v>67</v>
      </c>
      <c r="G24" s="15">
        <f ca="1">(100000*SUMIFS(historico_incidencia_concello[[Ajuste]:[Ajuste]],historico_incidencia_concello[[NOME]:[NOME]],$B24,historico_incidencia_concello[[Fecha]:[Fecha]],G$4))/$E24</f>
        <v>106.20220900594732</v>
      </c>
      <c r="H24" s="15">
        <f ca="1">(100000*SUMIFS(historico_incidencia_concello[[Ajuste]:[Ajuste]],historico_incidencia_concello[[NOME]:[NOME]],$B24,historico_incidencia_concello[[Fecha]:[Fecha]],H$4))/$E24</f>
        <v>106.20220900594732</v>
      </c>
      <c r="I24" s="15">
        <f ca="1">(100000*SUMIFS(historico_incidencia_concello[[Ajuste]:[Ajuste]],historico_incidencia_concello[[NOME]:[NOME]],$B24,historico_incidencia_concello[[Fecha]:[Fecha]],I$4))/$E24</f>
        <v>212.40441801189465</v>
      </c>
      <c r="J24" s="15">
        <f ca="1">(100000*SUMIFS(historico_incidencia_concello[[Ajuste]:[Ajuste]],historico_incidencia_concello[[NOME]:[NOME]],$B24,historico_incidencia_concello[[Fecha]:[Fecha]],J$4))/$E24</f>
        <v>106.20220900594732</v>
      </c>
      <c r="K24" s="15">
        <f ca="1">(100000*SUMIFS(historico_incidencia_concello[[Ajuste]:[Ajuste]],historico_incidencia_concello[[NOME]:[NOME]],$B24,historico_incidencia_concello[[Fecha]:[Fecha]],K$4))/$E24</f>
        <v>106.20220900594732</v>
      </c>
      <c r="L24" s="15">
        <f ca="1">(100000*SUMIFS(historico_incidencia_concello[[Ajuste]:[Ajuste]],historico_incidencia_concello[[NOME]:[NOME]],$B24,historico_incidencia_concello[[Fecha]:[Fecha]],L$4))/$E24</f>
        <v>106.20220900594732</v>
      </c>
      <c r="M24" s="15">
        <f ca="1">(100000*SUMIFS(historico_incidencia_concello[[Ajuste]:[Ajuste]],historico_incidencia_concello[[NOME]:[NOME]],$B24,historico_incidencia_concello[[Fecha]:[Fecha]],M$4))/$E24</f>
        <v>106.20220900594732</v>
      </c>
      <c r="N24" s="15">
        <f ca="1">(100000*SUMIFS(historico_incidencia_concello[[Ajuste]:[Ajuste]],historico_incidencia_concello[[NOME]:[NOME]],$B24,historico_incidencia_concello[[Fecha]:[Fecha]],N$4))/$E24</f>
        <v>106.20220900594732</v>
      </c>
      <c r="O24" s="15">
        <f ca="1">(100000*SUMIFS(historico_incidencia_concello[[Ajuste]:[Ajuste]],historico_incidencia_concello[[NOME]:[NOME]],$B24,historico_incidencia_concello[[Fecha]:[Fecha]],O$4))/$E24</f>
        <v>106.20220900594732</v>
      </c>
      <c r="P24" s="15">
        <f ca="1">(100000*SUMIFS(historico_incidencia_concello[[Ajuste]:[Ajuste]],historico_incidencia_concello[[NOME]:[NOME]],$B24,historico_incidencia_concello[[Fecha]:[Fecha]],P$4))/$E24</f>
        <v>106.20220900594732</v>
      </c>
      <c r="Q24" s="15">
        <f ca="1">(100000*SUMIFS(historico_incidencia_concello[[Ajuste]:[Ajuste]],historico_incidencia_concello[[NOME]:[NOME]],$B24,historico_incidencia_concello[[Fecha]:[Fecha]],Q$4))/$E24</f>
        <v>318.60662701784196</v>
      </c>
      <c r="R24" s="15">
        <f ca="1">(100000*SUMIFS(historico_incidencia_concello[[Ajuste]:[Ajuste]],historico_incidencia_concello[[NOME]:[NOME]],$B24,historico_incidencia_concello[[Fecha]:[Fecha]],R$4))/$E24</f>
        <v>276.12574341546303</v>
      </c>
      <c r="S24" s="15">
        <f ca="1">(100000*SUMIFS(historico_incidencia_concello[[Ajuste]:[Ajuste]],historico_incidencia_concello[[NOME]:[NOME]],$B24,historico_incidencia_concello[[Fecha]:[Fecha]],S$4))/$E24</f>
        <v>276.12574341546303</v>
      </c>
      <c r="T24" s="15">
        <f ca="1">(100000*SUMIFS(historico_incidencia_concello[[Ajuste]:[Ajuste]],historico_incidencia_concello[[NOME]:[NOME]],$B24,historico_incidencia_concello[[Fecha]:[Fecha]],T$4))/$E24</f>
        <v>318.60662701784196</v>
      </c>
      <c r="U24" s="15">
        <f ca="1">(100000*SUMIFS(historico_incidencia_concello[[Ajuste]:[Ajuste]],historico_incidencia_concello[[NOME]:[NOME]],$B24,historico_incidencia_concello[[Fecha]:[Fecha]],U$4))/$E24</f>
        <v>297.36618521665253</v>
      </c>
      <c r="V24" s="28">
        <f t="shared" ca="1" si="2"/>
        <v>1.2250000000000003</v>
      </c>
    </row>
    <row r="25" spans="1:22" x14ac:dyDescent="0.3">
      <c r="A25" s="8">
        <f>MATCH(B25,DatosConcello!C:C,0)</f>
        <v>39</v>
      </c>
      <c r="B25" s="8" t="s">
        <v>48</v>
      </c>
      <c r="C25" s="9" t="s">
        <v>448</v>
      </c>
      <c r="D25" s="9" t="s">
        <v>448</v>
      </c>
      <c r="E25" s="10">
        <v>1334</v>
      </c>
      <c r="F25" s="21">
        <f t="shared" ca="1" si="1"/>
        <v>45</v>
      </c>
      <c r="G25" s="15">
        <f ca="1">(100000*SUMIFS(historico_incidencia_concello[[Ajuste]:[Ajuste]],historico_incidencia_concello[[NOME]:[NOME]],$B25,historico_incidencia_concello[[Fecha]:[Fecha]],G$4))/$E25</f>
        <v>2173.913043478261</v>
      </c>
      <c r="H25" s="15">
        <f ca="1">(100000*SUMIFS(historico_incidencia_concello[[Ajuste]:[Ajuste]],historico_incidencia_concello[[NOME]:[NOME]],$B25,historico_incidencia_concello[[Fecha]:[Fecha]],H$4))/$E25</f>
        <v>2473.7631184407796</v>
      </c>
      <c r="I25" s="15">
        <f ca="1">(100000*SUMIFS(historico_incidencia_concello[[Ajuste]:[Ajuste]],historico_incidencia_concello[[NOME]:[NOME]],$B25,historico_incidencia_concello[[Fecha]:[Fecha]],I$4))/$E25</f>
        <v>2473.7631184407796</v>
      </c>
      <c r="J25" s="15">
        <f ca="1">(100000*SUMIFS(historico_incidencia_concello[[Ajuste]:[Ajuste]],historico_incidencia_concello[[NOME]:[NOME]],$B25,historico_incidencia_concello[[Fecha]:[Fecha]],J$4))/$E25</f>
        <v>2548.7256371814092</v>
      </c>
      <c r="K25" s="15">
        <f ca="1">(100000*SUMIFS(historico_incidencia_concello[[Ajuste]:[Ajuste]],historico_incidencia_concello[[NOME]:[NOME]],$B25,historico_incidencia_concello[[Fecha]:[Fecha]],K$4))/$E25</f>
        <v>2398.8005997001501</v>
      </c>
      <c r="L25" s="15">
        <f ca="1">(100000*SUMIFS(historico_incidencia_concello[[Ajuste]:[Ajuste]],historico_incidencia_concello[[NOME]:[NOME]],$B25,historico_incidencia_concello[[Fecha]:[Fecha]],L$4))/$E25</f>
        <v>2398.8005997001501</v>
      </c>
      <c r="M25" s="15">
        <f ca="1">(100000*SUMIFS(historico_incidencia_concello[[Ajuste]:[Ajuste]],historico_incidencia_concello[[NOME]:[NOME]],$B25,historico_incidencia_concello[[Fecha]:[Fecha]],M$4))/$E25</f>
        <v>2398.8005997001501</v>
      </c>
      <c r="N25" s="15">
        <f ca="1">(100000*SUMIFS(historico_incidencia_concello[[Ajuste]:[Ajuste]],historico_incidencia_concello[[NOME]:[NOME]],$B25,historico_incidencia_concello[[Fecha]:[Fecha]],N$4))/$E25</f>
        <v>2248.8755622188905</v>
      </c>
      <c r="O25" s="15">
        <f ca="1">(100000*SUMIFS(historico_incidencia_concello[[Ajuste]:[Ajuste]],historico_incidencia_concello[[NOME]:[NOME]],$B25,historico_incidencia_concello[[Fecha]:[Fecha]],O$4))/$E25</f>
        <v>2098.950524737631</v>
      </c>
      <c r="P25" s="15">
        <f ca="1">(100000*SUMIFS(historico_incidencia_concello[[Ajuste]:[Ajuste]],historico_incidencia_concello[[NOME]:[NOME]],$B25,historico_incidencia_concello[[Fecha]:[Fecha]],P$4))/$E25</f>
        <v>1724.1379310344828</v>
      </c>
      <c r="Q25" s="15">
        <f ca="1">(100000*SUMIFS(historico_incidencia_concello[[Ajuste]:[Ajuste]],historico_incidencia_concello[[NOME]:[NOME]],$B25,historico_incidencia_concello[[Fecha]:[Fecha]],Q$4))/$E25</f>
        <v>1724.1379310344828</v>
      </c>
      <c r="R25" s="15">
        <f ca="1">(100000*SUMIFS(historico_incidencia_concello[[Ajuste]:[Ajuste]],historico_incidencia_concello[[NOME]:[NOME]],$B25,historico_incidencia_concello[[Fecha]:[Fecha]],R$4))/$E25</f>
        <v>1499.2503748125937</v>
      </c>
      <c r="S25" s="15">
        <f ca="1">(100000*SUMIFS(historico_incidencia_concello[[Ajuste]:[Ajuste]],historico_incidencia_concello[[NOME]:[NOME]],$B25,historico_incidencia_concello[[Fecha]:[Fecha]],S$4))/$E25</f>
        <v>1274.3628185907046</v>
      </c>
      <c r="T25" s="15">
        <f ca="1">(100000*SUMIFS(historico_incidencia_concello[[Ajuste]:[Ajuste]],historico_incidencia_concello[[NOME]:[NOME]],$B25,historico_incidencia_concello[[Fecha]:[Fecha]],T$4))/$E25</f>
        <v>1124.4377811094453</v>
      </c>
      <c r="U25" s="15">
        <f ca="1">(100000*SUMIFS(historico_incidencia_concello[[Ajuste]:[Ajuste]],historico_incidencia_concello[[NOME]:[NOME]],$B25,historico_incidencia_concello[[Fecha]:[Fecha]],U$4))/$E25</f>
        <v>374.81259370314842</v>
      </c>
      <c r="V25" s="28">
        <f t="shared" ca="1" si="2"/>
        <v>0.26717557251908397</v>
      </c>
    </row>
    <row r="26" spans="1:22" x14ac:dyDescent="0.3">
      <c r="A26" s="11">
        <f>MATCH(B26,DatosConcello!C:C,0)</f>
        <v>41</v>
      </c>
      <c r="B26" s="11" t="s">
        <v>50</v>
      </c>
      <c r="C26" s="12" t="s">
        <v>448</v>
      </c>
      <c r="D26" s="12" t="s">
        <v>448</v>
      </c>
      <c r="E26" s="13">
        <v>11347</v>
      </c>
      <c r="F26" s="21">
        <f t="shared" ca="1" si="1"/>
        <v>157</v>
      </c>
      <c r="G26" s="15">
        <f ca="1">(100000*SUMIFS(historico_incidencia_concello[[Ajuste]:[Ajuste]],historico_incidencia_concello[[NOME]:[NOME]],$B26,historico_incidencia_concello[[Fecha]:[Fecha]],G$4))/$E26</f>
        <v>396.5805939896008</v>
      </c>
      <c r="H26" s="15">
        <f ca="1">(100000*SUMIFS(historico_incidencia_concello[[Ajuste]:[Ajuste]],historico_incidencia_concello[[NOME]:[NOME]],$B26,historico_incidencia_concello[[Fecha]:[Fecha]],H$4))/$E26</f>
        <v>387.76769190094296</v>
      </c>
      <c r="I26" s="15">
        <f ca="1">(100000*SUMIFS(historico_incidencia_concello[[Ajuste]:[Ajuste]],historico_incidencia_concello[[NOME]:[NOME]],$B26,historico_incidencia_concello[[Fecha]:[Fecha]],I$4))/$E26</f>
        <v>396.5805939896008</v>
      </c>
      <c r="J26" s="15">
        <f ca="1">(100000*SUMIFS(historico_incidencia_concello[[Ajuste]:[Ajuste]],historico_incidencia_concello[[NOME]:[NOME]],$B26,historico_incidencia_concello[[Fecha]:[Fecha]],J$4))/$E26</f>
        <v>352.51608354631179</v>
      </c>
      <c r="K26" s="15">
        <f ca="1">(100000*SUMIFS(historico_incidencia_concello[[Ajuste]:[Ajuste]],historico_incidencia_concello[[NOME]:[NOME]],$B26,historico_incidencia_concello[[Fecha]:[Fecha]],K$4))/$E26</f>
        <v>299.638671014365</v>
      </c>
      <c r="L26" s="15">
        <f ca="1">(100000*SUMIFS(historico_incidencia_concello[[Ajuste]:[Ajuste]],historico_incidencia_concello[[NOME]:[NOME]],$B26,historico_incidencia_concello[[Fecha]:[Fecha]],L$4))/$E26</f>
        <v>290.82576892570722</v>
      </c>
      <c r="M26" s="15">
        <f ca="1">(100000*SUMIFS(historico_incidencia_concello[[Ajuste]:[Ajuste]],historico_incidencia_concello[[NOME]:[NOME]],$B26,historico_incidencia_concello[[Fecha]:[Fecha]],M$4))/$E26</f>
        <v>290.82576892570722</v>
      </c>
      <c r="N26" s="15">
        <f ca="1">(100000*SUMIFS(historico_incidencia_concello[[Ajuste]:[Ajuste]],historico_incidencia_concello[[NOME]:[NOME]],$B26,historico_incidencia_concello[[Fecha]:[Fecha]],N$4))/$E26</f>
        <v>264.38706265973383</v>
      </c>
      <c r="O26" s="15">
        <f ca="1">(100000*SUMIFS(historico_incidencia_concello[[Ajuste]:[Ajuste]],historico_incidencia_concello[[NOME]:[NOME]],$B26,historico_incidencia_concello[[Fecha]:[Fecha]],O$4))/$E26</f>
        <v>273.19996474839166</v>
      </c>
      <c r="P26" s="15">
        <f ca="1">(100000*SUMIFS(historico_incidencia_concello[[Ajuste]:[Ajuste]],historico_incidencia_concello[[NOME]:[NOME]],$B26,historico_incidencia_concello[[Fecha]:[Fecha]],P$4))/$E26</f>
        <v>202.69674803912929</v>
      </c>
      <c r="Q26" s="15">
        <f ca="1">(100000*SUMIFS(historico_incidencia_concello[[Ajuste]:[Ajuste]],historico_incidencia_concello[[NOME]:[NOME]],$B26,historico_incidencia_concello[[Fecha]:[Fecha]],Q$4))/$E26</f>
        <v>211.50965012778707</v>
      </c>
      <c r="R26" s="15">
        <f ca="1">(100000*SUMIFS(historico_incidencia_concello[[Ajuste]:[Ajuste]],historico_incidencia_concello[[NOME]:[NOME]],$B26,historico_incidencia_concello[[Fecha]:[Fecha]],R$4))/$E26</f>
        <v>193.88384595047148</v>
      </c>
      <c r="S26" s="15">
        <f ca="1">(100000*SUMIFS(historico_incidencia_concello[[Ajuste]:[Ajuste]],historico_incidencia_concello[[NOME]:[NOME]],$B26,historico_incidencia_concello[[Fecha]:[Fecha]],S$4))/$E26</f>
        <v>193.88384595047148</v>
      </c>
      <c r="T26" s="15">
        <f ca="1">(100000*SUMIFS(historico_incidencia_concello[[Ajuste]:[Ajuste]],historico_incidencia_concello[[NOME]:[NOME]],$B26,historico_incidencia_concello[[Fecha]:[Fecha]],T$4))/$E26</f>
        <v>185.0709438618137</v>
      </c>
      <c r="U26" s="15">
        <f ca="1">(100000*SUMIFS(historico_incidencia_concello[[Ajuste]:[Ajuste]],historico_incidencia_concello[[NOME]:[NOME]],$B26,historico_incidencia_concello[[Fecha]:[Fecha]],U$4))/$E26</f>
        <v>149.8193355071825</v>
      </c>
      <c r="V26" s="29">
        <f t="shared" ca="1" si="2"/>
        <v>0.74374999999999991</v>
      </c>
    </row>
    <row r="27" spans="1:22" x14ac:dyDescent="0.3">
      <c r="A27" s="8">
        <f>MATCH(B27,DatosConcello!C:C,0)</f>
        <v>40</v>
      </c>
      <c r="B27" s="8" t="s">
        <v>49</v>
      </c>
      <c r="C27" s="9" t="s">
        <v>448</v>
      </c>
      <c r="D27" s="9" t="s">
        <v>448</v>
      </c>
      <c r="E27" s="10">
        <v>3016</v>
      </c>
      <c r="F27" s="21">
        <f t="shared" ca="1" si="1"/>
        <v>147</v>
      </c>
      <c r="G27" s="15">
        <f ca="1">(100000*SUMIFS(historico_incidencia_concello[[Ajuste]:[Ajuste]],historico_incidencia_concello[[NOME]:[NOME]],$B27,historico_incidencia_concello[[Fecha]:[Fecha]],G$4))/$E27</f>
        <v>165.78249336870027</v>
      </c>
      <c r="H27" s="15">
        <f ca="1">(100000*SUMIFS(historico_incidencia_concello[[Ajuste]:[Ajuste]],historico_incidencia_concello[[NOME]:[NOME]],$B27,historico_incidencia_concello[[Fecha]:[Fecha]],H$4))/$E27</f>
        <v>165.78249336870027</v>
      </c>
      <c r="I27" s="15">
        <f ca="1">(100000*SUMIFS(historico_incidencia_concello[[Ajuste]:[Ajuste]],historico_incidencia_concello[[NOME]:[NOME]],$B27,historico_incidencia_concello[[Fecha]:[Fecha]],I$4))/$E27</f>
        <v>165.78249336870027</v>
      </c>
      <c r="J27" s="15">
        <f ca="1">(100000*SUMIFS(historico_incidencia_concello[[Ajuste]:[Ajuste]],historico_incidencia_concello[[NOME]:[NOME]],$B27,historico_incidencia_concello[[Fecha]:[Fecha]],J$4))/$E27</f>
        <v>165.78249336870027</v>
      </c>
      <c r="K27" s="15">
        <f ca="1">(100000*SUMIFS(historico_incidencia_concello[[Ajuste]:[Ajuste]],historico_incidencia_concello[[NOME]:[NOME]],$B27,historico_incidencia_concello[[Fecha]:[Fecha]],K$4))/$E27</f>
        <v>165.78249336870027</v>
      </c>
      <c r="L27" s="15">
        <f ca="1">(100000*SUMIFS(historico_incidencia_concello[[Ajuste]:[Ajuste]],historico_incidencia_concello[[NOME]:[NOME]],$B27,historico_incidencia_concello[[Fecha]:[Fecha]],L$4))/$E27</f>
        <v>165.78249336870027</v>
      </c>
      <c r="M27" s="15">
        <f ca="1">(100000*SUMIFS(historico_incidencia_concello[[Ajuste]:[Ajuste]],historico_incidencia_concello[[NOME]:[NOME]],$B27,historico_incidencia_concello[[Fecha]:[Fecha]],M$4))/$E27</f>
        <v>165.78249336870027</v>
      </c>
      <c r="N27" s="15">
        <f ca="1">(100000*SUMIFS(historico_incidencia_concello[[Ajuste]:[Ajuste]],historico_incidencia_concello[[NOME]:[NOME]],$B27,historico_incidencia_concello[[Fecha]:[Fecha]],N$4))/$E27</f>
        <v>165.78249336870027</v>
      </c>
      <c r="O27" s="15">
        <f ca="1">(100000*SUMIFS(historico_incidencia_concello[[Ajuste]:[Ajuste]],historico_incidencia_concello[[NOME]:[NOME]],$B27,historico_incidencia_concello[[Fecha]:[Fecha]],O$4))/$E27</f>
        <v>165.78249336870027</v>
      </c>
      <c r="P27" s="15">
        <f ca="1">(100000*SUMIFS(historico_incidencia_concello[[Ajuste]:[Ajuste]],historico_incidencia_concello[[NOME]:[NOME]],$B27,historico_incidencia_concello[[Fecha]:[Fecha]],P$4))/$E27</f>
        <v>165.78249336870027</v>
      </c>
      <c r="Q27" s="15">
        <f ca="1">(100000*SUMIFS(historico_incidencia_concello[[Ajuste]:[Ajuste]],historico_incidencia_concello[[NOME]:[NOME]],$B27,historico_incidencia_concello[[Fecha]:[Fecha]],Q$4))/$E27</f>
        <v>165.78249336870027</v>
      </c>
      <c r="R27" s="15">
        <f ca="1">(100000*SUMIFS(historico_incidencia_concello[[Ajuste]:[Ajuste]],historico_incidencia_concello[[NOME]:[NOME]],$B27,historico_incidencia_concello[[Fecha]:[Fecha]],R$4))/$E27</f>
        <v>165.78249336870027</v>
      </c>
      <c r="S27" s="15">
        <f ca="1">(100000*SUMIFS(historico_incidencia_concello[[Ajuste]:[Ajuste]],historico_incidencia_concello[[NOME]:[NOME]],$B27,historico_incidencia_concello[[Fecha]:[Fecha]],S$4))/$E27</f>
        <v>165.78249336870027</v>
      </c>
      <c r="T27" s="15">
        <f ca="1">(100000*SUMIFS(historico_incidencia_concello[[Ajuste]:[Ajuste]],historico_incidencia_concello[[NOME]:[NOME]],$B27,historico_incidencia_concello[[Fecha]:[Fecha]],T$4))/$E27</f>
        <v>165.78249336870027</v>
      </c>
      <c r="U27" s="15">
        <f ca="1">(100000*SUMIFS(historico_incidencia_concello[[Ajuste]:[Ajuste]],historico_incidencia_concello[[NOME]:[NOME]],$B27,historico_incidencia_concello[[Fecha]:[Fecha]],U$4))/$E27</f>
        <v>165.78249336870027</v>
      </c>
      <c r="V27" s="28">
        <f t="shared" ca="1" si="2"/>
        <v>1.0000000000000002</v>
      </c>
    </row>
    <row r="28" spans="1:22" x14ac:dyDescent="0.3">
      <c r="A28" s="8">
        <f>MATCH(B28,DatosConcello!C:C,0)</f>
        <v>43</v>
      </c>
      <c r="B28" s="8" t="s">
        <v>52</v>
      </c>
      <c r="C28" s="9" t="s">
        <v>448</v>
      </c>
      <c r="D28" s="9" t="s">
        <v>448</v>
      </c>
      <c r="E28" s="10">
        <v>5391</v>
      </c>
      <c r="F28" s="21">
        <f t="shared" ca="1" si="1"/>
        <v>194</v>
      </c>
      <c r="G28" s="15">
        <f ca="1">(100000*SUMIFS(historico_incidencia_concello[[Ajuste]:[Ajuste]],historico_incidencia_concello[[NOME]:[NOME]],$B28,historico_incidencia_concello[[Fecha]:[Fecha]],G$4))/$E28</f>
        <v>1001.669449081803</v>
      </c>
      <c r="H28" s="15">
        <f ca="1">(100000*SUMIFS(historico_incidencia_concello[[Ajuste]:[Ajuste]],historico_incidencia_concello[[NOME]:[NOME]],$B28,historico_incidencia_concello[[Fecha]:[Fecha]],H$4))/$E28</f>
        <v>927.47171211278055</v>
      </c>
      <c r="I28" s="15">
        <f ca="1">(100000*SUMIFS(historico_incidencia_concello[[Ajuste]:[Ajuste]],historico_incidencia_concello[[NOME]:[NOME]],$B28,historico_incidencia_concello[[Fecha]:[Fecha]],I$4))/$E28</f>
        <v>853.27397514375809</v>
      </c>
      <c r="J28" s="15">
        <f ca="1">(100000*SUMIFS(historico_incidencia_concello[[Ajuste]:[Ajuste]],historico_incidencia_concello[[NOME]:[NOME]],$B28,historico_incidencia_concello[[Fecha]:[Fecha]],J$4))/$E28</f>
        <v>816.17510665924692</v>
      </c>
      <c r="K28" s="15">
        <f ca="1">(100000*SUMIFS(historico_incidencia_concello[[Ajuste]:[Ajuste]],historico_incidencia_concello[[NOME]:[NOME]],$B28,historico_incidencia_concello[[Fecha]:[Fecha]],K$4))/$E28</f>
        <v>779.07623817473564</v>
      </c>
      <c r="L28" s="15">
        <f ca="1">(100000*SUMIFS(historico_incidencia_concello[[Ajuste]:[Ajuste]],historico_incidencia_concello[[NOME]:[NOME]],$B28,historico_incidencia_concello[[Fecha]:[Fecha]],L$4))/$E28</f>
        <v>630.68076423669083</v>
      </c>
      <c r="M28" s="15">
        <f ca="1">(100000*SUMIFS(historico_incidencia_concello[[Ajuste]:[Ajuste]],historico_incidencia_concello[[NOME]:[NOME]],$B28,historico_incidencia_concello[[Fecha]:[Fecha]],M$4))/$E28</f>
        <v>519.38415878315709</v>
      </c>
      <c r="N28" s="15">
        <f ca="1">(100000*SUMIFS(historico_incidencia_concello[[Ajuste]:[Ajuste]],historico_incidencia_concello[[NOME]:[NOME]],$B28,historico_incidencia_concello[[Fecha]:[Fecha]],N$4))/$E28</f>
        <v>445.18642181413469</v>
      </c>
      <c r="O28" s="15">
        <f ca="1">(100000*SUMIFS(historico_incidencia_concello[[Ajuste]:[Ajuste]],historico_incidencia_concello[[NOME]:[NOME]],$B28,historico_incidencia_concello[[Fecha]:[Fecha]],O$4))/$E28</f>
        <v>370.98868484511223</v>
      </c>
      <c r="P28" s="15">
        <f ca="1">(100000*SUMIFS(historico_incidencia_concello[[Ajuste]:[Ajuste]],historico_incidencia_concello[[NOME]:[NOME]],$B28,historico_incidencia_concello[[Fecha]:[Fecha]],P$4))/$E28</f>
        <v>333.889816360601</v>
      </c>
      <c r="Q28" s="15">
        <f ca="1">(100000*SUMIFS(historico_incidencia_concello[[Ajuste]:[Ajuste]],historico_incidencia_concello[[NOME]:[NOME]],$B28,historico_incidencia_concello[[Fecha]:[Fecha]],Q$4))/$E28</f>
        <v>278.24151363383419</v>
      </c>
      <c r="R28" s="15">
        <f ca="1">(100000*SUMIFS(historico_incidencia_concello[[Ajuste]:[Ajuste]],historico_incidencia_concello[[NOME]:[NOME]],$B28,historico_incidencia_concello[[Fecha]:[Fecha]],R$4))/$E28</f>
        <v>204.04377666481173</v>
      </c>
      <c r="S28" s="15">
        <f ca="1">(100000*SUMIFS(historico_incidencia_concello[[Ajuste]:[Ajuste]],historico_incidencia_concello[[NOME]:[NOME]],$B28,historico_incidencia_concello[[Fecha]:[Fecha]],S$4))/$E28</f>
        <v>185.49434242255612</v>
      </c>
      <c r="T28" s="15">
        <f ca="1">(100000*SUMIFS(historico_incidencia_concello[[Ajuste]:[Ajuste]],historico_incidencia_concello[[NOME]:[NOME]],$B28,historico_incidencia_concello[[Fecha]:[Fecha]],T$4))/$E28</f>
        <v>204.04377666481173</v>
      </c>
      <c r="U28" s="15">
        <f ca="1">(100000*SUMIFS(historico_incidencia_concello[[Ajuste]:[Ajuste]],historico_incidencia_concello[[NOME]:[NOME]],$B28,historico_incidencia_concello[[Fecha]:[Fecha]],U$4))/$E28</f>
        <v>92.747171211278058</v>
      </c>
      <c r="V28" s="28">
        <f t="shared" ca="1" si="2"/>
        <v>0.38888888888888884</v>
      </c>
    </row>
    <row r="29" spans="1:22" x14ac:dyDescent="0.3">
      <c r="A29" s="11">
        <f>MATCH(B29,DatosConcello!C:C,0)</f>
        <v>48</v>
      </c>
      <c r="B29" s="11" t="s">
        <v>57</v>
      </c>
      <c r="C29" s="12" t="s">
        <v>448</v>
      </c>
      <c r="D29" s="12" t="s">
        <v>448</v>
      </c>
      <c r="E29" s="13">
        <v>6200</v>
      </c>
      <c r="F29" s="21">
        <f t="shared" ca="1" si="1"/>
        <v>203</v>
      </c>
      <c r="G29" s="15">
        <f ca="1">(100000*SUMIFS(historico_incidencia_concello[[Ajuste]:[Ajuste]],historico_incidencia_concello[[NOME]:[NOME]],$B29,historico_incidencia_concello[[Fecha]:[Fecha]],G$4))/$E29</f>
        <v>80.645161290322577</v>
      </c>
      <c r="H29" s="15">
        <f ca="1">(100000*SUMIFS(historico_incidencia_concello[[Ajuste]:[Ajuste]],historico_incidencia_concello[[NOME]:[NOME]],$B29,historico_incidencia_concello[[Fecha]:[Fecha]],H$4))/$E29</f>
        <v>177.41935483870967</v>
      </c>
      <c r="I29" s="15">
        <f ca="1">(100000*SUMIFS(historico_incidencia_concello[[Ajuste]:[Ajuste]],historico_incidencia_concello[[NOME]:[NOME]],$B29,historico_incidencia_concello[[Fecha]:[Fecha]],I$4))/$E29</f>
        <v>177.41935483870967</v>
      </c>
      <c r="J29" s="15">
        <f ca="1">(100000*SUMIFS(historico_incidencia_concello[[Ajuste]:[Ajuste]],historico_incidencia_concello[[NOME]:[NOME]],$B29,historico_incidencia_concello[[Fecha]:[Fecha]],J$4))/$E29</f>
        <v>161.29032258064515</v>
      </c>
      <c r="K29" s="15">
        <f ca="1">(100000*SUMIFS(historico_incidencia_concello[[Ajuste]:[Ajuste]],historico_incidencia_concello[[NOME]:[NOME]],$B29,historico_incidencia_concello[[Fecha]:[Fecha]],K$4))/$E29</f>
        <v>161.29032258064515</v>
      </c>
      <c r="L29" s="15">
        <f ca="1">(100000*SUMIFS(historico_incidencia_concello[[Ajuste]:[Ajuste]],historico_incidencia_concello[[NOME]:[NOME]],$B29,historico_incidencia_concello[[Fecha]:[Fecha]],L$4))/$E29</f>
        <v>161.29032258064515</v>
      </c>
      <c r="M29" s="15">
        <f ca="1">(100000*SUMIFS(historico_incidencia_concello[[Ajuste]:[Ajuste]],historico_incidencia_concello[[NOME]:[NOME]],$B29,historico_incidencia_concello[[Fecha]:[Fecha]],M$4))/$E29</f>
        <v>161.29032258064515</v>
      </c>
      <c r="N29" s="15">
        <f ca="1">(100000*SUMIFS(historico_incidencia_concello[[Ajuste]:[Ajuste]],historico_incidencia_concello[[NOME]:[NOME]],$B29,historico_incidencia_concello[[Fecha]:[Fecha]],N$4))/$E29</f>
        <v>177.41935483870967</v>
      </c>
      <c r="O29" s="15">
        <f ca="1">(100000*SUMIFS(historico_incidencia_concello[[Ajuste]:[Ajuste]],historico_incidencia_concello[[NOME]:[NOME]],$B29,historico_incidencia_concello[[Fecha]:[Fecha]],O$4))/$E29</f>
        <v>177.41935483870967</v>
      </c>
      <c r="P29" s="15">
        <f ca="1">(100000*SUMIFS(historico_incidencia_concello[[Ajuste]:[Ajuste]],historico_incidencia_concello[[NOME]:[NOME]],$B29,historico_incidencia_concello[[Fecha]:[Fecha]],P$4))/$E29</f>
        <v>177.41935483870967</v>
      </c>
      <c r="Q29" s="15">
        <f ca="1">(100000*SUMIFS(historico_incidencia_concello[[Ajuste]:[Ajuste]],historico_incidencia_concello[[NOME]:[NOME]],$B29,historico_incidencia_concello[[Fecha]:[Fecha]],Q$4))/$E29</f>
        <v>161.29032258064515</v>
      </c>
      <c r="R29" s="15">
        <f ca="1">(100000*SUMIFS(historico_incidencia_concello[[Ajuste]:[Ajuste]],historico_incidencia_concello[[NOME]:[NOME]],$B29,historico_incidencia_concello[[Fecha]:[Fecha]],R$4))/$E29</f>
        <v>80.645161290322577</v>
      </c>
      <c r="S29" s="15">
        <f ca="1">(100000*SUMIFS(historico_incidencia_concello[[Ajuste]:[Ajuste]],historico_incidencia_concello[[NOME]:[NOME]],$B29,historico_incidencia_concello[[Fecha]:[Fecha]],S$4))/$E29</f>
        <v>80.645161290322577</v>
      </c>
      <c r="T29" s="15">
        <f ca="1">(100000*SUMIFS(historico_incidencia_concello[[Ajuste]:[Ajuste]],historico_incidencia_concello[[NOME]:[NOME]],$B29,historico_incidencia_concello[[Fecha]:[Fecha]],T$4))/$E29</f>
        <v>80.645161290322577</v>
      </c>
      <c r="U29" s="15">
        <f ca="1">(100000*SUMIFS(historico_incidencia_concello[[Ajuste]:[Ajuste]],historico_incidencia_concello[[NOME]:[NOME]],$B29,historico_incidencia_concello[[Fecha]:[Fecha]],U$4))/$E29</f>
        <v>80.645161290322577</v>
      </c>
      <c r="V29" s="29">
        <f t="shared" ca="1" si="2"/>
        <v>0.67307692307692313</v>
      </c>
    </row>
    <row r="30" spans="1:22" x14ac:dyDescent="0.3">
      <c r="A30" s="8">
        <f>MATCH(B30,DatosConcello!C:C,0)</f>
        <v>52</v>
      </c>
      <c r="B30" s="8" t="s">
        <v>61</v>
      </c>
      <c r="C30" s="9" t="s">
        <v>448</v>
      </c>
      <c r="D30" s="9" t="s">
        <v>448</v>
      </c>
      <c r="E30" s="10">
        <v>4657</v>
      </c>
      <c r="F30" s="21">
        <f t="shared" ca="1" si="1"/>
        <v>11</v>
      </c>
      <c r="G30" s="15">
        <f ca="1">(100000*SUMIFS(historico_incidencia_concello[[Ajuste]:[Ajuste]],historico_incidencia_concello[[NOME]:[NOME]],$B30,historico_incidencia_concello[[Fecha]:[Fecha]],G$4))/$E30</f>
        <v>601.24543697659442</v>
      </c>
      <c r="H30" s="15">
        <f ca="1">(100000*SUMIFS(historico_incidencia_concello[[Ajuste]:[Ajuste]],historico_incidencia_concello[[NOME]:[NOME]],$B30,historico_incidencia_concello[[Fecha]:[Fecha]],H$4))/$E30</f>
        <v>751.55679622074297</v>
      </c>
      <c r="I30" s="15">
        <f ca="1">(100000*SUMIFS(historico_incidencia_concello[[Ajuste]:[Ajuste]],historico_incidencia_concello[[NOME]:[NOME]],$B30,historico_incidencia_concello[[Fecha]:[Fecha]],I$4))/$E30</f>
        <v>966.28730942666948</v>
      </c>
      <c r="J30" s="15">
        <f ca="1">(100000*SUMIFS(historico_incidencia_concello[[Ajuste]:[Ajuste]],historico_incidencia_concello[[NOME]:[NOME]],$B30,historico_incidencia_concello[[Fecha]:[Fecha]],J$4))/$E30</f>
        <v>944.81425810607686</v>
      </c>
      <c r="K30" s="15">
        <f ca="1">(100000*SUMIFS(historico_incidencia_concello[[Ajuste]:[Ajuste]],historico_incidencia_concello[[NOME]:[NOME]],$B30,historico_incidencia_concello[[Fecha]:[Fecha]],K$4))/$E30</f>
        <v>944.81425810607686</v>
      </c>
      <c r="L30" s="15">
        <f ca="1">(100000*SUMIFS(historico_incidencia_concello[[Ajuste]:[Ajuste]],historico_incidencia_concello[[NOME]:[NOME]],$B30,historico_incidencia_concello[[Fecha]:[Fecha]],L$4))/$E30</f>
        <v>966.28730942666948</v>
      </c>
      <c r="M30" s="15">
        <f ca="1">(100000*SUMIFS(historico_incidencia_concello[[Ajuste]:[Ajuste]],historico_incidencia_concello[[NOME]:[NOME]],$B30,historico_incidencia_concello[[Fecha]:[Fecha]],M$4))/$E30</f>
        <v>987.76036074726221</v>
      </c>
      <c r="N30" s="15">
        <f ca="1">(100000*SUMIFS(historico_incidencia_concello[[Ajuste]:[Ajuste]],historico_incidencia_concello[[NOME]:[NOME]],$B30,historico_incidencia_concello[[Fecha]:[Fecha]],N$4))/$E30</f>
        <v>1052.1795147090402</v>
      </c>
      <c r="O30" s="15">
        <f ca="1">(100000*SUMIFS(historico_incidencia_concello[[Ajuste]:[Ajuste]],historico_incidencia_concello[[NOME]:[NOME]],$B30,historico_incidencia_concello[[Fecha]:[Fecha]],O$4))/$E30</f>
        <v>1052.1795147090402</v>
      </c>
      <c r="P30" s="15">
        <f ca="1">(100000*SUMIFS(historico_incidencia_concello[[Ajuste]:[Ajuste]],historico_incidencia_concello[[NOME]:[NOME]],$B30,historico_incidencia_concello[[Fecha]:[Fecha]],P$4))/$E30</f>
        <v>1073.6525660296329</v>
      </c>
      <c r="Q30" s="15">
        <f ca="1">(100000*SUMIFS(historico_incidencia_concello[[Ajuste]:[Ajuste]],historico_incidencia_concello[[NOME]:[NOME]],$B30,historico_incidencia_concello[[Fecha]:[Fecha]],Q$4))/$E30</f>
        <v>1073.6525660296329</v>
      </c>
      <c r="R30" s="15">
        <f ca="1">(100000*SUMIFS(historico_incidencia_concello[[Ajuste]:[Ajuste]],historico_incidencia_concello[[NOME]:[NOME]],$B30,historico_incidencia_concello[[Fecha]:[Fecha]],R$4))/$E30</f>
        <v>966.28730942666948</v>
      </c>
      <c r="S30" s="15">
        <f ca="1">(100000*SUMIFS(historico_incidencia_concello[[Ajuste]:[Ajuste]],historico_incidencia_concello[[NOME]:[NOME]],$B30,historico_incidencia_concello[[Fecha]:[Fecha]],S$4))/$E30</f>
        <v>923.34120678548425</v>
      </c>
      <c r="T30" s="15">
        <f ca="1">(100000*SUMIFS(historico_incidencia_concello[[Ajuste]:[Ajuste]],historico_incidencia_concello[[NOME]:[NOME]],$B30,historico_incidencia_concello[[Fecha]:[Fecha]],T$4))/$E30</f>
        <v>923.34120678548425</v>
      </c>
      <c r="U30" s="15">
        <f ca="1">(100000*SUMIFS(historico_incidencia_concello[[Ajuste]:[Ajuste]],historico_incidencia_concello[[NOME]:[NOME]],$B30,historico_incidencia_concello[[Fecha]:[Fecha]],U$4))/$E30</f>
        <v>730.08374490015035</v>
      </c>
      <c r="V30" s="28">
        <f t="shared" ca="1" si="2"/>
        <v>0.7579617834394905</v>
      </c>
    </row>
    <row r="31" spans="1:22" x14ac:dyDescent="0.3">
      <c r="A31" s="11">
        <f>MATCH(B31,DatosConcello!C:C,0)</f>
        <v>58</v>
      </c>
      <c r="B31" s="11" t="s">
        <v>67</v>
      </c>
      <c r="C31" s="12" t="s">
        <v>448</v>
      </c>
      <c r="D31" s="12" t="s">
        <v>448</v>
      </c>
      <c r="E31" s="13">
        <v>36075</v>
      </c>
      <c r="F31" s="21">
        <f t="shared" ca="1" si="1"/>
        <v>214</v>
      </c>
      <c r="G31" s="15">
        <f ca="1">(100000*SUMIFS(historico_incidencia_concello[[Ajuste]:[Ajuste]],historico_incidencia_concello[[NOME]:[NOME]],$B31,historico_incidencia_concello[[Fecha]:[Fecha]],G$4))/$E31</f>
        <v>138.60013860013859</v>
      </c>
      <c r="H31" s="15">
        <f ca="1">(100000*SUMIFS(historico_incidencia_concello[[Ajuste]:[Ajuste]],historico_incidencia_concello[[NOME]:[NOME]],$B31,historico_incidencia_concello[[Fecha]:[Fecha]],H$4))/$E31</f>
        <v>124.74012474012474</v>
      </c>
      <c r="I31" s="15">
        <f ca="1">(100000*SUMIFS(historico_incidencia_concello[[Ajuste]:[Ajuste]],historico_incidencia_concello[[NOME]:[NOME]],$B31,historico_incidencia_concello[[Fecha]:[Fecha]],I$4))/$E31</f>
        <v>113.65211365211366</v>
      </c>
      <c r="J31" s="15">
        <f ca="1">(100000*SUMIFS(historico_incidencia_concello[[Ajuste]:[Ajuste]],historico_incidencia_concello[[NOME]:[NOME]],$B31,historico_incidencia_concello[[Fecha]:[Fecha]],J$4))/$E31</f>
        <v>102.56410256410257</v>
      </c>
      <c r="K31" s="15">
        <f ca="1">(100000*SUMIFS(historico_incidencia_concello[[Ajuste]:[Ajuste]],historico_incidencia_concello[[NOME]:[NOME]],$B31,historico_incidencia_concello[[Fecha]:[Fecha]],K$4))/$E31</f>
        <v>99.792099792099791</v>
      </c>
      <c r="L31" s="15">
        <f ca="1">(100000*SUMIFS(historico_incidencia_concello[[Ajuste]:[Ajuste]],historico_incidencia_concello[[NOME]:[NOME]],$B31,historico_incidencia_concello[[Fecha]:[Fecha]],L$4))/$E31</f>
        <v>97.020097020097026</v>
      </c>
      <c r="M31" s="15">
        <f ca="1">(100000*SUMIFS(historico_incidencia_concello[[Ajuste]:[Ajuste]],historico_incidencia_concello[[NOME]:[NOME]],$B31,historico_incidencia_concello[[Fecha]:[Fecha]],M$4))/$E31</f>
        <v>85.932085932085926</v>
      </c>
      <c r="N31" s="15">
        <f ca="1">(100000*SUMIFS(historico_incidencia_concello[[Ajuste]:[Ajuste]],historico_incidencia_concello[[NOME]:[NOME]],$B31,historico_incidencia_concello[[Fecha]:[Fecha]],N$4))/$E31</f>
        <v>80.388080388080382</v>
      </c>
      <c r="O31" s="15">
        <f ca="1">(100000*SUMIFS(historico_incidencia_concello[[Ajuste]:[Ajuste]],historico_incidencia_concello[[NOME]:[NOME]],$B31,historico_incidencia_concello[[Fecha]:[Fecha]],O$4))/$E31</f>
        <v>72.072072072072075</v>
      </c>
      <c r="P31" s="15">
        <f ca="1">(100000*SUMIFS(historico_incidencia_concello[[Ajuste]:[Ajuste]],historico_incidencia_concello[[NOME]:[NOME]],$B31,historico_incidencia_concello[[Fecha]:[Fecha]],P$4))/$E31</f>
        <v>69.300069300069296</v>
      </c>
      <c r="Q31" s="15">
        <f ca="1">(100000*SUMIFS(historico_incidencia_concello[[Ajuste]:[Ajuste]],historico_incidencia_concello[[NOME]:[NOME]],$B31,historico_incidencia_concello[[Fecha]:[Fecha]],Q$4))/$E31</f>
        <v>72.072072072072075</v>
      </c>
      <c r="R31" s="15">
        <f ca="1">(100000*SUMIFS(historico_incidencia_concello[[Ajuste]:[Ajuste]],historico_incidencia_concello[[NOME]:[NOME]],$B31,historico_incidencia_concello[[Fecha]:[Fecha]],R$4))/$E31</f>
        <v>60.984060984060982</v>
      </c>
      <c r="S31" s="15">
        <f ca="1">(100000*SUMIFS(historico_incidencia_concello[[Ajuste]:[Ajuste]],historico_incidencia_concello[[NOME]:[NOME]],$B31,historico_incidencia_concello[[Fecha]:[Fecha]],S$4))/$E31</f>
        <v>69.300069300069296</v>
      </c>
      <c r="T31" s="15">
        <f ca="1">(100000*SUMIFS(historico_incidencia_concello[[Ajuste]:[Ajuste]],historico_incidencia_concello[[NOME]:[NOME]],$B31,historico_incidencia_concello[[Fecha]:[Fecha]],T$4))/$E31</f>
        <v>60.984060984060982</v>
      </c>
      <c r="U31" s="15">
        <f ca="1">(100000*SUMIFS(historico_incidencia_concello[[Ajuste]:[Ajuste]],historico_incidencia_concello[[NOME]:[NOME]],$B31,historico_incidencia_concello[[Fecha]:[Fecha]],U$4))/$E31</f>
        <v>55.440055440055438</v>
      </c>
      <c r="V31" s="29">
        <f t="shared" ca="1" si="2"/>
        <v>0.84337349397590355</v>
      </c>
    </row>
    <row r="32" spans="1:22" x14ac:dyDescent="0.3">
      <c r="A32" s="8">
        <f>MATCH(B32,DatosConcello!C:C,0)</f>
        <v>94</v>
      </c>
      <c r="B32" s="8" t="s">
        <v>103</v>
      </c>
      <c r="C32" s="9" t="s">
        <v>448</v>
      </c>
      <c r="D32" s="9" t="s">
        <v>448</v>
      </c>
      <c r="E32" s="10">
        <v>5101</v>
      </c>
      <c r="F32" s="21">
        <f t="shared" ca="1" si="1"/>
        <v>188</v>
      </c>
      <c r="G32" s="15">
        <f ca="1">(100000*SUMIFS(historico_incidencia_concello[[Ajuste]:[Ajuste]],historico_incidencia_concello[[NOME]:[NOME]],$B32,historico_incidencia_concello[[Fecha]:[Fecha]],G$4))/$E32</f>
        <v>98.019996079200155</v>
      </c>
      <c r="H32" s="15">
        <f ca="1">(100000*SUMIFS(historico_incidencia_concello[[Ajuste]:[Ajuste]],historico_incidencia_concello[[NOME]:[NOME]],$B32,historico_incidencia_concello[[Fecha]:[Fecha]],H$4))/$E32</f>
        <v>98.019996079200155</v>
      </c>
      <c r="I32" s="15">
        <f ca="1">(100000*SUMIFS(historico_incidencia_concello[[Ajuste]:[Ajuste]],historico_incidencia_concello[[NOME]:[NOME]],$B32,historico_incidencia_concello[[Fecha]:[Fecha]],I$4))/$E32</f>
        <v>98.019996079200155</v>
      </c>
      <c r="J32" s="15">
        <f ca="1">(100000*SUMIFS(historico_incidencia_concello[[Ajuste]:[Ajuste]],historico_incidencia_concello[[NOME]:[NOME]],$B32,historico_incidencia_concello[[Fecha]:[Fecha]],J$4))/$E32</f>
        <v>98.019996079200155</v>
      </c>
      <c r="K32" s="15">
        <f ca="1">(100000*SUMIFS(historico_incidencia_concello[[Ajuste]:[Ajuste]],historico_incidencia_concello[[NOME]:[NOME]],$B32,historico_incidencia_concello[[Fecha]:[Fecha]],K$4))/$E32</f>
        <v>98.019996079200155</v>
      </c>
      <c r="L32" s="15">
        <f ca="1">(100000*SUMIFS(historico_incidencia_concello[[Ajuste]:[Ajuste]],historico_incidencia_concello[[NOME]:[NOME]],$B32,historico_incidencia_concello[[Fecha]:[Fecha]],L$4))/$E32</f>
        <v>98.019996079200155</v>
      </c>
      <c r="M32" s="15">
        <f ca="1">(100000*SUMIFS(historico_incidencia_concello[[Ajuste]:[Ajuste]],historico_incidencia_concello[[NOME]:[NOME]],$B32,historico_incidencia_concello[[Fecha]:[Fecha]],M$4))/$E32</f>
        <v>98.019996079200155</v>
      </c>
      <c r="N32" s="15">
        <f ca="1">(100000*SUMIFS(historico_incidencia_concello[[Ajuste]:[Ajuste]],historico_incidencia_concello[[NOME]:[NOME]],$B32,historico_incidencia_concello[[Fecha]:[Fecha]],N$4))/$E32</f>
        <v>98.019996079200155</v>
      </c>
      <c r="O32" s="15">
        <f ca="1">(100000*SUMIFS(historico_incidencia_concello[[Ajuste]:[Ajuste]],historico_incidencia_concello[[NOME]:[NOME]],$B32,historico_incidencia_concello[[Fecha]:[Fecha]],O$4))/$E32</f>
        <v>98.019996079200155</v>
      </c>
      <c r="P32" s="15">
        <f ca="1">(100000*SUMIFS(historico_incidencia_concello[[Ajuste]:[Ajuste]],historico_incidencia_concello[[NOME]:[NOME]],$B32,historico_incidencia_concello[[Fecha]:[Fecha]],P$4))/$E32</f>
        <v>98.019996079200155</v>
      </c>
      <c r="Q32" s="15">
        <f ca="1">(100000*SUMIFS(historico_incidencia_concello[[Ajuste]:[Ajuste]],historico_incidencia_concello[[NOME]:[NOME]],$B32,historico_incidencia_concello[[Fecha]:[Fecha]],Q$4))/$E32</f>
        <v>98.019996079200155</v>
      </c>
      <c r="R32" s="15">
        <f ca="1">(100000*SUMIFS(historico_incidencia_concello[[Ajuste]:[Ajuste]],historico_incidencia_concello[[NOME]:[NOME]],$B32,historico_incidencia_concello[[Fecha]:[Fecha]],R$4))/$E32</f>
        <v>98.019996079200155</v>
      </c>
      <c r="S32" s="15">
        <f ca="1">(100000*SUMIFS(historico_incidencia_concello[[Ajuste]:[Ajuste]],historico_incidencia_concello[[NOME]:[NOME]],$B32,historico_incidencia_concello[[Fecha]:[Fecha]],S$4))/$E32</f>
        <v>98.019996079200155</v>
      </c>
      <c r="T32" s="15">
        <f ca="1">(100000*SUMIFS(historico_incidencia_concello[[Ajuste]:[Ajuste]],historico_incidencia_concello[[NOME]:[NOME]],$B32,historico_incidencia_concello[[Fecha]:[Fecha]],T$4))/$E32</f>
        <v>98.019996079200155</v>
      </c>
      <c r="U32" s="15">
        <f ca="1">(100000*SUMIFS(historico_incidencia_concello[[Ajuste]:[Ajuste]],historico_incidencia_concello[[NOME]:[NOME]],$B32,historico_incidencia_concello[[Fecha]:[Fecha]],U$4))/$E32</f>
        <v>98.019996079200155</v>
      </c>
      <c r="V32" s="28">
        <f t="shared" ca="1" si="2"/>
        <v>1</v>
      </c>
    </row>
    <row r="33" spans="1:22" x14ac:dyDescent="0.3">
      <c r="A33" s="11">
        <f>MATCH(B33,DatosConcello!C:C,0)</f>
        <v>63</v>
      </c>
      <c r="B33" s="11" t="s">
        <v>72</v>
      </c>
      <c r="C33" s="12" t="s">
        <v>448</v>
      </c>
      <c r="D33" s="12" t="s">
        <v>448</v>
      </c>
      <c r="E33" s="13">
        <v>2394</v>
      </c>
      <c r="F33" s="21">
        <f t="shared" ca="1" si="1"/>
        <v>116</v>
      </c>
      <c r="G33" s="15">
        <f ca="1">(100000*SUMIFS(historico_incidencia_concello[[Ajuste]:[Ajuste]],historico_incidencia_concello[[NOME]:[NOME]],$B33,historico_incidencia_concello[[Fecha]:[Fecha]],G$4))/$E33</f>
        <v>417.7109440267335</v>
      </c>
      <c r="H33" s="15">
        <f ca="1">(100000*SUMIFS(historico_incidencia_concello[[Ajuste]:[Ajuste]],historico_incidencia_concello[[NOME]:[NOME]],$B33,historico_incidencia_concello[[Fecha]:[Fecha]],H$4))/$E33</f>
        <v>417.7109440267335</v>
      </c>
      <c r="I33" s="15">
        <f ca="1">(100000*SUMIFS(historico_incidencia_concello[[Ajuste]:[Ajuste]],historico_incidencia_concello[[NOME]:[NOME]],$B33,historico_incidencia_concello[[Fecha]:[Fecha]],I$4))/$E33</f>
        <v>417.7109440267335</v>
      </c>
      <c r="J33" s="15">
        <f ca="1">(100000*SUMIFS(historico_incidencia_concello[[Ajuste]:[Ajuste]],historico_incidencia_concello[[NOME]:[NOME]],$B33,historico_incidencia_concello[[Fecha]:[Fecha]],J$4))/$E33</f>
        <v>459.48203842940683</v>
      </c>
      <c r="K33" s="15">
        <f ca="1">(100000*SUMIFS(historico_incidencia_concello[[Ajuste]:[Ajuste]],historico_incidencia_concello[[NOME]:[NOME]],$B33,historico_incidencia_concello[[Fecha]:[Fecha]],K$4))/$E33</f>
        <v>459.48203842940683</v>
      </c>
      <c r="L33" s="15">
        <f ca="1">(100000*SUMIFS(historico_incidencia_concello[[Ajuste]:[Ajuste]],historico_incidencia_concello[[NOME]:[NOME]],$B33,historico_incidencia_concello[[Fecha]:[Fecha]],L$4))/$E33</f>
        <v>417.7109440267335</v>
      </c>
      <c r="M33" s="15">
        <f ca="1">(100000*SUMIFS(historico_incidencia_concello[[Ajuste]:[Ajuste]],historico_incidencia_concello[[NOME]:[NOME]],$B33,historico_incidencia_concello[[Fecha]:[Fecha]],M$4))/$E33</f>
        <v>417.7109440267335</v>
      </c>
      <c r="N33" s="15">
        <f ca="1">(100000*SUMIFS(historico_incidencia_concello[[Ajuste]:[Ajuste]],historico_incidencia_concello[[NOME]:[NOME]],$B33,historico_incidencia_concello[[Fecha]:[Fecha]],N$4))/$E33</f>
        <v>417.7109440267335</v>
      </c>
      <c r="O33" s="15">
        <f ca="1">(100000*SUMIFS(historico_incidencia_concello[[Ajuste]:[Ajuste]],historico_incidencia_concello[[NOME]:[NOME]],$B33,historico_incidencia_concello[[Fecha]:[Fecha]],O$4))/$E33</f>
        <v>208.85547201336675</v>
      </c>
      <c r="P33" s="15">
        <f ca="1">(100000*SUMIFS(historico_incidencia_concello[[Ajuste]:[Ajuste]],historico_incidencia_concello[[NOME]:[NOME]],$B33,historico_incidencia_concello[[Fecha]:[Fecha]],P$4))/$E33</f>
        <v>208.85547201336675</v>
      </c>
      <c r="Q33" s="15">
        <f ca="1">(100000*SUMIFS(historico_incidencia_concello[[Ajuste]:[Ajuste]],historico_incidencia_concello[[NOME]:[NOME]],$B33,historico_incidencia_concello[[Fecha]:[Fecha]],Q$4))/$E33</f>
        <v>208.85547201336675</v>
      </c>
      <c r="R33" s="15">
        <f ca="1">(100000*SUMIFS(historico_incidencia_concello[[Ajuste]:[Ajuste]],historico_incidencia_concello[[NOME]:[NOME]],$B33,historico_incidencia_concello[[Fecha]:[Fecha]],R$4))/$E33</f>
        <v>208.85547201336675</v>
      </c>
      <c r="S33" s="15">
        <f ca="1">(100000*SUMIFS(historico_incidencia_concello[[Ajuste]:[Ajuste]],historico_incidencia_concello[[NOME]:[NOME]],$B33,historico_incidencia_concello[[Fecha]:[Fecha]],S$4))/$E33</f>
        <v>208.85547201336675</v>
      </c>
      <c r="T33" s="15">
        <f ca="1">(100000*SUMIFS(historico_incidencia_concello[[Ajuste]:[Ajuste]],historico_incidencia_concello[[NOME]:[NOME]],$B33,historico_incidencia_concello[[Fecha]:[Fecha]],T$4))/$E33</f>
        <v>208.85547201336675</v>
      </c>
      <c r="U33" s="15">
        <f ca="1">(100000*SUMIFS(historico_incidencia_concello[[Ajuste]:[Ajuste]],historico_incidencia_concello[[NOME]:[NOME]],$B33,historico_incidencia_concello[[Fecha]:[Fecha]],U$4))/$E33</f>
        <v>208.85547201336675</v>
      </c>
      <c r="V33" s="29">
        <f t="shared" ca="1" si="2"/>
        <v>0.99999999999999989</v>
      </c>
    </row>
    <row r="34" spans="1:22" x14ac:dyDescent="0.3">
      <c r="A34" s="11">
        <f>MATCH(B34,DatosConcello!C:C,0)</f>
        <v>67</v>
      </c>
      <c r="B34" s="11" t="s">
        <v>76</v>
      </c>
      <c r="C34" s="12" t="s">
        <v>448</v>
      </c>
      <c r="D34" s="12" t="s">
        <v>448</v>
      </c>
      <c r="E34" s="13">
        <v>5502</v>
      </c>
      <c r="F34" s="21">
        <f t="shared" ca="1" si="1"/>
        <v>58</v>
      </c>
      <c r="G34" s="15">
        <f ca="1">(100000*SUMIFS(historico_incidencia_concello[[Ajuste]:[Ajuste]],historico_incidencia_concello[[NOME]:[NOME]],$B34,historico_incidencia_concello[[Fecha]:[Fecha]],G$4))/$E34</f>
        <v>617.95710650672481</v>
      </c>
      <c r="H34" s="15">
        <f ca="1">(100000*SUMIFS(historico_incidencia_concello[[Ajuste]:[Ajuste]],historico_incidencia_concello[[NOME]:[NOME]],$B34,historico_incidencia_concello[[Fecha]:[Fecha]],H$4))/$E34</f>
        <v>545.25627044711018</v>
      </c>
      <c r="I34" s="15">
        <f ca="1">(100000*SUMIFS(historico_incidencia_concello[[Ajuste]:[Ajuste]],historico_incidencia_concello[[NOME]:[NOME]],$B34,historico_incidencia_concello[[Fecha]:[Fecha]],I$4))/$E34</f>
        <v>636.13231552162847</v>
      </c>
      <c r="J34" s="15">
        <f ca="1">(100000*SUMIFS(historico_incidencia_concello[[Ajuste]:[Ajuste]],historico_incidencia_concello[[NOME]:[NOME]],$B34,historico_incidencia_concello[[Fecha]:[Fecha]],J$4))/$E34</f>
        <v>545.25627044711018</v>
      </c>
      <c r="K34" s="15">
        <f ca="1">(100000*SUMIFS(historico_incidencia_concello[[Ajuste]:[Ajuste]],historico_incidencia_concello[[NOME]:[NOME]],$B34,historico_incidencia_concello[[Fecha]:[Fecha]],K$4))/$E34</f>
        <v>527.08106143220652</v>
      </c>
      <c r="L34" s="15">
        <f ca="1">(100000*SUMIFS(historico_incidencia_concello[[Ajuste]:[Ajuste]],historico_incidencia_concello[[NOME]:[NOME]],$B34,historico_incidencia_concello[[Fecha]:[Fecha]],L$4))/$E34</f>
        <v>508.90585241730281</v>
      </c>
      <c r="M34" s="15">
        <f ca="1">(100000*SUMIFS(historico_incidencia_concello[[Ajuste]:[Ajuste]],historico_incidencia_concello[[NOME]:[NOME]],$B34,historico_incidencia_concello[[Fecha]:[Fecha]],M$4))/$E34</f>
        <v>545.25627044711018</v>
      </c>
      <c r="N34" s="15">
        <f ca="1">(100000*SUMIFS(historico_incidencia_concello[[Ajuste]:[Ajuste]],historico_incidencia_concello[[NOME]:[NOME]],$B34,historico_incidencia_concello[[Fecha]:[Fecha]],N$4))/$E34</f>
        <v>545.25627044711018</v>
      </c>
      <c r="O34" s="15">
        <f ca="1">(100000*SUMIFS(historico_incidencia_concello[[Ajuste]:[Ajuste]],historico_incidencia_concello[[NOME]:[NOME]],$B34,historico_incidencia_concello[[Fecha]:[Fecha]],O$4))/$E34</f>
        <v>527.08106143220652</v>
      </c>
      <c r="P34" s="15">
        <f ca="1">(100000*SUMIFS(historico_incidencia_concello[[Ajuste]:[Ajuste]],historico_incidencia_concello[[NOME]:[NOME]],$B34,historico_incidencia_concello[[Fecha]:[Fecha]],P$4))/$E34</f>
        <v>490.73064340239915</v>
      </c>
      <c r="Q34" s="15">
        <f ca="1">(100000*SUMIFS(historico_incidencia_concello[[Ajuste]:[Ajuste]],historico_incidencia_concello[[NOME]:[NOME]],$B34,historico_incidencia_concello[[Fecha]:[Fecha]],Q$4))/$E34</f>
        <v>436.20501635768812</v>
      </c>
      <c r="R34" s="15">
        <f ca="1">(100000*SUMIFS(historico_incidencia_concello[[Ajuste]:[Ajuste]],historico_incidencia_concello[[NOME]:[NOME]],$B34,historico_incidencia_concello[[Fecha]:[Fecha]],R$4))/$E34</f>
        <v>399.85459832788075</v>
      </c>
      <c r="S34" s="15">
        <f ca="1">(100000*SUMIFS(historico_incidencia_concello[[Ajuste]:[Ajuste]],historico_incidencia_concello[[NOME]:[NOME]],$B34,historico_incidencia_concello[[Fecha]:[Fecha]],S$4))/$E34</f>
        <v>399.85459832788075</v>
      </c>
      <c r="T34" s="15">
        <f ca="1">(100000*SUMIFS(historico_incidencia_concello[[Ajuste]:[Ajuste]],historico_incidencia_concello[[NOME]:[NOME]],$B34,historico_incidencia_concello[[Fecha]:[Fecha]],T$4))/$E34</f>
        <v>381.67938931297709</v>
      </c>
      <c r="U34" s="15">
        <f ca="1">(100000*SUMIFS(historico_incidencia_concello[[Ajuste]:[Ajuste]],historico_incidencia_concello[[NOME]:[NOME]],$B34,historico_incidencia_concello[[Fecha]:[Fecha]],U$4))/$E34</f>
        <v>327.15376226826606</v>
      </c>
      <c r="V34" s="29">
        <f t="shared" ca="1" si="2"/>
        <v>0.77300613496932502</v>
      </c>
    </row>
    <row r="35" spans="1:22" x14ac:dyDescent="0.3">
      <c r="A35" s="8">
        <f>MATCH(B35,DatosConcello!C:C,0)</f>
        <v>74</v>
      </c>
      <c r="B35" s="8" t="s">
        <v>83</v>
      </c>
      <c r="C35" s="9" t="s">
        <v>448</v>
      </c>
      <c r="D35" s="9" t="s">
        <v>448</v>
      </c>
      <c r="E35" s="10">
        <v>15841</v>
      </c>
      <c r="F35" s="21">
        <f t="shared" ca="1" si="1"/>
        <v>210</v>
      </c>
      <c r="G35" s="15">
        <f ca="1">(100000*SUMIFS(historico_incidencia_concello[[Ajuste]:[Ajuste]],historico_incidencia_concello[[NOME]:[NOME]],$B35,historico_incidencia_concello[[Fecha]:[Fecha]],G$4))/$E35</f>
        <v>101.00372451234139</v>
      </c>
      <c r="H35" s="15">
        <f ca="1">(100000*SUMIFS(historico_incidencia_concello[[Ajuste]:[Ajuste]],historico_incidencia_concello[[NOME]:[NOME]],$B35,historico_incidencia_concello[[Fecha]:[Fecha]],H$4))/$E35</f>
        <v>94.69099173032005</v>
      </c>
      <c r="I35" s="15">
        <f ca="1">(100000*SUMIFS(historico_incidencia_concello[[Ajuste]:[Ajuste]],historico_incidencia_concello[[NOME]:[NOME]],$B35,historico_incidencia_concello[[Fecha]:[Fecha]],I$4))/$E35</f>
        <v>94.69099173032005</v>
      </c>
      <c r="J35" s="15">
        <f ca="1">(100000*SUMIFS(historico_incidencia_concello[[Ajuste]:[Ajuste]],historico_incidencia_concello[[NOME]:[NOME]],$B35,historico_incidencia_concello[[Fecha]:[Fecha]],J$4))/$E35</f>
        <v>94.69099173032005</v>
      </c>
      <c r="K35" s="15">
        <f ca="1">(100000*SUMIFS(historico_incidencia_concello[[Ajuste]:[Ajuste]],historico_incidencia_concello[[NOME]:[NOME]],$B35,historico_incidencia_concello[[Fecha]:[Fecha]],K$4))/$E35</f>
        <v>101.00372451234139</v>
      </c>
      <c r="L35" s="15">
        <f ca="1">(100000*SUMIFS(historico_incidencia_concello[[Ajuste]:[Ajuste]],historico_incidencia_concello[[NOME]:[NOME]],$B35,historico_incidencia_concello[[Fecha]:[Fecha]],L$4))/$E35</f>
        <v>101.00372451234139</v>
      </c>
      <c r="M35" s="15">
        <f ca="1">(100000*SUMIFS(historico_incidencia_concello[[Ajuste]:[Ajuste]],historico_incidencia_concello[[NOME]:[NOME]],$B35,historico_incidencia_concello[[Fecha]:[Fecha]],M$4))/$E35</f>
        <v>107.31645729436273</v>
      </c>
      <c r="N35" s="15">
        <f ca="1">(100000*SUMIFS(historico_incidencia_concello[[Ajuste]:[Ajuste]],historico_incidencia_concello[[NOME]:[NOME]],$B35,historico_incidencia_concello[[Fecha]:[Fecha]],N$4))/$E35</f>
        <v>107.31645729436273</v>
      </c>
      <c r="O35" s="15">
        <f ca="1">(100000*SUMIFS(historico_incidencia_concello[[Ajuste]:[Ajuste]],historico_incidencia_concello[[NOME]:[NOME]],$B35,historico_incidencia_concello[[Fecha]:[Fecha]],O$4))/$E35</f>
        <v>88.378258948298722</v>
      </c>
      <c r="P35" s="15">
        <f ca="1">(100000*SUMIFS(historico_incidencia_concello[[Ajuste]:[Ajuste]],historico_incidencia_concello[[NOME]:[NOME]],$B35,historico_incidencia_concello[[Fecha]:[Fecha]],P$4))/$E35</f>
        <v>82.06552616627738</v>
      </c>
      <c r="Q35" s="15">
        <f ca="1">(100000*SUMIFS(historico_incidencia_concello[[Ajuste]:[Ajuste]],historico_incidencia_concello[[NOME]:[NOME]],$B35,historico_incidencia_concello[[Fecha]:[Fecha]],Q$4))/$E35</f>
        <v>82.06552616627738</v>
      </c>
      <c r="R35" s="15">
        <f ca="1">(100000*SUMIFS(historico_incidencia_concello[[Ajuste]:[Ajuste]],historico_incidencia_concello[[NOME]:[NOME]],$B35,historico_incidencia_concello[[Fecha]:[Fecha]],R$4))/$E35</f>
        <v>75.752793384256051</v>
      </c>
      <c r="S35" s="15">
        <f ca="1">(100000*SUMIFS(historico_incidencia_concello[[Ajuste]:[Ajuste]],historico_incidencia_concello[[NOME]:[NOME]],$B35,historico_incidencia_concello[[Fecha]:[Fecha]],S$4))/$E35</f>
        <v>69.440060602234709</v>
      </c>
      <c r="T35" s="15">
        <f ca="1">(100000*SUMIFS(historico_incidencia_concello[[Ajuste]:[Ajuste]],historico_incidencia_concello[[NOME]:[NOME]],$B35,historico_incidencia_concello[[Fecha]:[Fecha]],T$4))/$E35</f>
        <v>69.440060602234709</v>
      </c>
      <c r="U35" s="15">
        <f ca="1">(100000*SUMIFS(historico_incidencia_concello[[Ajuste]:[Ajuste]],historico_incidencia_concello[[NOME]:[NOME]],$B35,historico_incidencia_concello[[Fecha]:[Fecha]],U$4))/$E35</f>
        <v>63.127327820213374</v>
      </c>
      <c r="V35" s="28">
        <f t="shared" ca="1" si="2"/>
        <v>0.83333333333333326</v>
      </c>
    </row>
    <row r="36" spans="1:22" x14ac:dyDescent="0.3">
      <c r="A36" s="11">
        <f>MATCH(B36,DatosConcello!C:C,0)</f>
        <v>79</v>
      </c>
      <c r="B36" s="11" t="s">
        <v>88</v>
      </c>
      <c r="C36" s="12" t="s">
        <v>448</v>
      </c>
      <c r="D36" s="12" t="s">
        <v>448</v>
      </c>
      <c r="E36" s="13">
        <v>1758</v>
      </c>
      <c r="F36" s="21">
        <f t="shared" ca="1" si="1"/>
        <v>73</v>
      </c>
      <c r="G36" s="15">
        <f ca="1">(100000*SUMIFS(historico_incidencia_concello[[Ajuste]:[Ajuste]],historico_incidencia_concello[[NOME]:[NOME]],$B36,historico_incidencia_concello[[Fecha]:[Fecha]],G$4))/$E36</f>
        <v>284.4141069397042</v>
      </c>
      <c r="H36" s="15">
        <f ca="1">(100000*SUMIFS(historico_incidencia_concello[[Ajuste]:[Ajuste]],historico_incidencia_concello[[NOME]:[NOME]],$B36,historico_incidencia_concello[[Fecha]:[Fecha]],H$4))/$E36</f>
        <v>284.4141069397042</v>
      </c>
      <c r="I36" s="15">
        <f ca="1">(100000*SUMIFS(historico_incidencia_concello[[Ajuste]:[Ajuste]],historico_incidencia_concello[[NOME]:[NOME]],$B36,historico_incidencia_concello[[Fecha]:[Fecha]],I$4))/$E36</f>
        <v>284.4141069397042</v>
      </c>
      <c r="J36" s="15">
        <f ca="1">(100000*SUMIFS(historico_incidencia_concello[[Ajuste]:[Ajuste]],historico_incidencia_concello[[NOME]:[NOME]],$B36,historico_incidencia_concello[[Fecha]:[Fecha]],J$4))/$E36</f>
        <v>284.4141069397042</v>
      </c>
      <c r="K36" s="15">
        <f ca="1">(100000*SUMIFS(historico_incidencia_concello[[Ajuste]:[Ajuste]],historico_incidencia_concello[[NOME]:[NOME]],$B36,historico_incidencia_concello[[Fecha]:[Fecha]],K$4))/$E36</f>
        <v>284.4141069397042</v>
      </c>
      <c r="L36" s="15">
        <f ca="1">(100000*SUMIFS(historico_incidencia_concello[[Ajuste]:[Ajuste]],historico_incidencia_concello[[NOME]:[NOME]],$B36,historico_incidencia_concello[[Fecha]:[Fecha]],L$4))/$E36</f>
        <v>284.4141069397042</v>
      </c>
      <c r="M36" s="15">
        <f ca="1">(100000*SUMIFS(historico_incidencia_concello[[Ajuste]:[Ajuste]],historico_incidencia_concello[[NOME]:[NOME]],$B36,historico_incidencia_concello[[Fecha]:[Fecha]],M$4))/$E36</f>
        <v>284.4141069397042</v>
      </c>
      <c r="N36" s="15">
        <f ca="1">(100000*SUMIFS(historico_incidencia_concello[[Ajuste]:[Ajuste]],historico_incidencia_concello[[NOME]:[NOME]],$B36,historico_incidencia_concello[[Fecha]:[Fecha]],N$4))/$E36</f>
        <v>284.4141069397042</v>
      </c>
      <c r="O36" s="15">
        <f ca="1">(100000*SUMIFS(historico_incidencia_concello[[Ajuste]:[Ajuste]],historico_incidencia_concello[[NOME]:[NOME]],$B36,historico_incidencia_concello[[Fecha]:[Fecha]],O$4))/$E36</f>
        <v>284.4141069397042</v>
      </c>
      <c r="P36" s="15">
        <f ca="1">(100000*SUMIFS(historico_incidencia_concello[[Ajuste]:[Ajuste]],historico_incidencia_concello[[NOME]:[NOME]],$B36,historico_incidencia_concello[[Fecha]:[Fecha]],P$4))/$E36</f>
        <v>0</v>
      </c>
      <c r="Q36" s="15">
        <f ca="1">(100000*SUMIFS(historico_incidencia_concello[[Ajuste]:[Ajuste]],historico_incidencia_concello[[NOME]:[NOME]],$B36,historico_incidencia_concello[[Fecha]:[Fecha]],Q$4))/$E36</f>
        <v>284.4141069397042</v>
      </c>
      <c r="R36" s="15">
        <f ca="1">(100000*SUMIFS(historico_incidencia_concello[[Ajuste]:[Ajuste]],historico_incidencia_concello[[NOME]:[NOME]],$B36,historico_incidencia_concello[[Fecha]:[Fecha]],R$4))/$E36</f>
        <v>284.4141069397042</v>
      </c>
      <c r="S36" s="15">
        <f ca="1">(100000*SUMIFS(historico_incidencia_concello[[Ajuste]:[Ajuste]],historico_incidencia_concello[[NOME]:[NOME]],$B36,historico_incidencia_concello[[Fecha]:[Fecha]],S$4))/$E36</f>
        <v>284.4141069397042</v>
      </c>
      <c r="T36" s="15">
        <f ca="1">(100000*SUMIFS(historico_incidencia_concello[[Ajuste]:[Ajuste]],historico_incidencia_concello[[NOME]:[NOME]],$B36,historico_incidencia_concello[[Fecha]:[Fecha]],T$4))/$E36</f>
        <v>284.4141069397042</v>
      </c>
      <c r="U36" s="15">
        <f ca="1">(100000*SUMIFS(historico_incidencia_concello[[Ajuste]:[Ajuste]],historico_incidencia_concello[[NOME]:[NOME]],$B36,historico_incidencia_concello[[Fecha]:[Fecha]],U$4))/$E36</f>
        <v>284.4141069397042</v>
      </c>
      <c r="V36" s="29">
        <f t="shared" ca="1" si="2"/>
        <v>1.1666666666666665</v>
      </c>
    </row>
    <row r="37" spans="1:22" x14ac:dyDescent="0.3">
      <c r="A37" s="11">
        <f>MATCH(B37,DatosConcello!C:C,0)</f>
        <v>90</v>
      </c>
      <c r="B37" s="11" t="s">
        <v>99</v>
      </c>
      <c r="C37" s="12" t="s">
        <v>448</v>
      </c>
      <c r="D37" s="12" t="s">
        <v>448</v>
      </c>
      <c r="E37" s="13">
        <v>1226</v>
      </c>
      <c r="F37" s="21">
        <f t="shared" ca="1" si="1"/>
        <v>34</v>
      </c>
      <c r="G37" s="15">
        <f ca="1">(100000*SUMIFS(historico_incidencia_concello[[Ajuste]:[Ajuste]],historico_incidencia_concello[[NOME]:[NOME]],$B37,historico_incidencia_concello[[Fecha]:[Fecha]],G$4))/$E37</f>
        <v>407.83034257748778</v>
      </c>
      <c r="H37" s="15">
        <f ca="1">(100000*SUMIFS(historico_incidencia_concello[[Ajuste]:[Ajuste]],historico_incidencia_concello[[NOME]:[NOME]],$B37,historico_incidencia_concello[[Fecha]:[Fecha]],H$4))/$E37</f>
        <v>407.83034257748778</v>
      </c>
      <c r="I37" s="15">
        <f ca="1">(100000*SUMIFS(historico_incidencia_concello[[Ajuste]:[Ajuste]],historico_incidencia_concello[[NOME]:[NOME]],$B37,historico_incidencia_concello[[Fecha]:[Fecha]],I$4))/$E37</f>
        <v>407.83034257748778</v>
      </c>
      <c r="J37" s="15">
        <f ca="1">(100000*SUMIFS(historico_incidencia_concello[[Ajuste]:[Ajuste]],historico_incidencia_concello[[NOME]:[NOME]],$B37,historico_incidencia_concello[[Fecha]:[Fecha]],J$4))/$E37</f>
        <v>407.83034257748778</v>
      </c>
      <c r="K37" s="15">
        <f ca="1">(100000*SUMIFS(historico_incidencia_concello[[Ajuste]:[Ajuste]],historico_incidencia_concello[[NOME]:[NOME]],$B37,historico_incidencia_concello[[Fecha]:[Fecha]],K$4))/$E37</f>
        <v>407.83034257748778</v>
      </c>
      <c r="L37" s="15">
        <f ca="1">(100000*SUMIFS(historico_incidencia_concello[[Ajuste]:[Ajuste]],historico_incidencia_concello[[NOME]:[NOME]],$B37,historico_incidencia_concello[[Fecha]:[Fecha]],L$4))/$E37</f>
        <v>407.83034257748778</v>
      </c>
      <c r="M37" s="15">
        <f ca="1">(100000*SUMIFS(historico_incidencia_concello[[Ajuste]:[Ajuste]],historico_incidencia_concello[[NOME]:[NOME]],$B37,historico_incidencia_concello[[Fecha]:[Fecha]],M$4))/$E37</f>
        <v>407.83034257748778</v>
      </c>
      <c r="N37" s="15">
        <f ca="1">(100000*SUMIFS(historico_incidencia_concello[[Ajuste]:[Ajuste]],historico_incidencia_concello[[NOME]:[NOME]],$B37,historico_incidencia_concello[[Fecha]:[Fecha]],N$4))/$E37</f>
        <v>407.83034257748778</v>
      </c>
      <c r="O37" s="15">
        <f ca="1">(100000*SUMIFS(historico_incidencia_concello[[Ajuste]:[Ajuste]],historico_incidencia_concello[[NOME]:[NOME]],$B37,historico_incidencia_concello[[Fecha]:[Fecha]],O$4))/$E37</f>
        <v>407.83034257748778</v>
      </c>
      <c r="P37" s="15">
        <f ca="1">(100000*SUMIFS(historico_incidencia_concello[[Ajuste]:[Ajuste]],historico_incidencia_concello[[NOME]:[NOME]],$B37,historico_incidencia_concello[[Fecha]:[Fecha]],P$4))/$E37</f>
        <v>407.83034257748778</v>
      </c>
      <c r="Q37" s="15">
        <f ca="1">(100000*SUMIFS(historico_incidencia_concello[[Ajuste]:[Ajuste]],historico_incidencia_concello[[NOME]:[NOME]],$B37,historico_incidencia_concello[[Fecha]:[Fecha]],Q$4))/$E37</f>
        <v>407.83034257748778</v>
      </c>
      <c r="R37" s="15">
        <f ca="1">(100000*SUMIFS(historico_incidencia_concello[[Ajuste]:[Ajuste]],historico_incidencia_concello[[NOME]:[NOME]],$B37,historico_incidencia_concello[[Fecha]:[Fecha]],R$4))/$E37</f>
        <v>407.83034257748778</v>
      </c>
      <c r="S37" s="15">
        <f ca="1">(100000*SUMIFS(historico_incidencia_concello[[Ajuste]:[Ajuste]],historico_incidencia_concello[[NOME]:[NOME]],$B37,historico_incidencia_concello[[Fecha]:[Fecha]],S$4))/$E37</f>
        <v>407.83034257748778</v>
      </c>
      <c r="T37" s="15">
        <f ca="1">(100000*SUMIFS(historico_incidencia_concello[[Ajuste]:[Ajuste]],historico_incidencia_concello[[NOME]:[NOME]],$B37,historico_incidencia_concello[[Fecha]:[Fecha]],T$4))/$E37</f>
        <v>407.83034257748778</v>
      </c>
      <c r="U37" s="15">
        <f ca="1">(100000*SUMIFS(historico_incidencia_concello[[Ajuste]:[Ajuste]],historico_incidencia_concello[[NOME]:[NOME]],$B37,historico_incidencia_concello[[Fecha]:[Fecha]],U$4))/$E37</f>
        <v>407.83034257748778</v>
      </c>
      <c r="V37" s="29">
        <f t="shared" ca="1" si="2"/>
        <v>0.99999999999999989</v>
      </c>
    </row>
    <row r="38" spans="1:22" x14ac:dyDescent="0.3">
      <c r="A38" s="8">
        <f>MATCH(B38,DatosConcello!C:C,0)</f>
        <v>89</v>
      </c>
      <c r="B38" s="8" t="s">
        <v>98</v>
      </c>
      <c r="C38" s="9" t="s">
        <v>448</v>
      </c>
      <c r="D38" s="9" t="s">
        <v>448</v>
      </c>
      <c r="E38" s="10">
        <v>1213</v>
      </c>
      <c r="F38" s="21">
        <f t="shared" ca="1" si="1"/>
        <v>32</v>
      </c>
      <c r="G38" s="15">
        <f ca="1">(100000*SUMIFS(historico_incidencia_concello[[Ajuste]:[Ajuste]],historico_incidencia_concello[[NOME]:[NOME]],$B38,historico_incidencia_concello[[Fecha]:[Fecha]],G$4))/$E38</f>
        <v>412.20115416323165</v>
      </c>
      <c r="H38" s="15">
        <f ca="1">(100000*SUMIFS(historico_incidencia_concello[[Ajuste]:[Ajuste]],historico_incidencia_concello[[NOME]:[NOME]],$B38,historico_incidencia_concello[[Fecha]:[Fecha]],H$4))/$E38</f>
        <v>412.20115416323165</v>
      </c>
      <c r="I38" s="15">
        <f ca="1">(100000*SUMIFS(historico_incidencia_concello[[Ajuste]:[Ajuste]],historico_incidencia_concello[[NOME]:[NOME]],$B38,historico_incidencia_concello[[Fecha]:[Fecha]],I$4))/$E38</f>
        <v>412.20115416323165</v>
      </c>
      <c r="J38" s="15">
        <f ca="1">(100000*SUMIFS(historico_incidencia_concello[[Ajuste]:[Ajuste]],historico_incidencia_concello[[NOME]:[NOME]],$B38,historico_incidencia_concello[[Fecha]:[Fecha]],J$4))/$E38</f>
        <v>412.20115416323165</v>
      </c>
      <c r="K38" s="15">
        <f ca="1">(100000*SUMIFS(historico_incidencia_concello[[Ajuste]:[Ajuste]],historico_incidencia_concello[[NOME]:[NOME]],$B38,historico_incidencia_concello[[Fecha]:[Fecha]],K$4))/$E38</f>
        <v>412.20115416323165</v>
      </c>
      <c r="L38" s="15">
        <f ca="1">(100000*SUMIFS(historico_incidencia_concello[[Ajuste]:[Ajuste]],historico_incidencia_concello[[NOME]:[NOME]],$B38,historico_incidencia_concello[[Fecha]:[Fecha]],L$4))/$E38</f>
        <v>412.20115416323165</v>
      </c>
      <c r="M38" s="15">
        <f ca="1">(100000*SUMIFS(historico_incidencia_concello[[Ajuste]:[Ajuste]],historico_incidencia_concello[[NOME]:[NOME]],$B38,historico_incidencia_concello[[Fecha]:[Fecha]],M$4))/$E38</f>
        <v>412.20115416323165</v>
      </c>
      <c r="N38" s="15">
        <f ca="1">(100000*SUMIFS(historico_incidencia_concello[[Ajuste]:[Ajuste]],historico_incidencia_concello[[NOME]:[NOME]],$B38,historico_incidencia_concello[[Fecha]:[Fecha]],N$4))/$E38</f>
        <v>412.20115416323165</v>
      </c>
      <c r="O38" s="15">
        <f ca="1">(100000*SUMIFS(historico_incidencia_concello[[Ajuste]:[Ajuste]],historico_incidencia_concello[[NOME]:[NOME]],$B38,historico_incidencia_concello[[Fecha]:[Fecha]],O$4))/$E38</f>
        <v>412.20115416323165</v>
      </c>
      <c r="P38" s="15">
        <f ca="1">(100000*SUMIFS(historico_incidencia_concello[[Ajuste]:[Ajuste]],historico_incidencia_concello[[NOME]:[NOME]],$B38,historico_incidencia_concello[[Fecha]:[Fecha]],P$4))/$E38</f>
        <v>412.20115416323165</v>
      </c>
      <c r="Q38" s="15">
        <f ca="1">(100000*SUMIFS(historico_incidencia_concello[[Ajuste]:[Ajuste]],historico_incidencia_concello[[NOME]:[NOME]],$B38,historico_incidencia_concello[[Fecha]:[Fecha]],Q$4))/$E38</f>
        <v>412.20115416323165</v>
      </c>
      <c r="R38" s="15">
        <f ca="1">(100000*SUMIFS(historico_incidencia_concello[[Ajuste]:[Ajuste]],historico_incidencia_concello[[NOME]:[NOME]],$B38,historico_incidencia_concello[[Fecha]:[Fecha]],R$4))/$E38</f>
        <v>412.20115416323165</v>
      </c>
      <c r="S38" s="15">
        <f ca="1">(100000*SUMIFS(historico_incidencia_concello[[Ajuste]:[Ajuste]],historico_incidencia_concello[[NOME]:[NOME]],$B38,historico_incidencia_concello[[Fecha]:[Fecha]],S$4))/$E38</f>
        <v>412.20115416323165</v>
      </c>
      <c r="T38" s="15">
        <f ca="1">(100000*SUMIFS(historico_incidencia_concello[[Ajuste]:[Ajuste]],historico_incidencia_concello[[NOME]:[NOME]],$B38,historico_incidencia_concello[[Fecha]:[Fecha]],T$4))/$E38</f>
        <v>412.20115416323165</v>
      </c>
      <c r="U38" s="15">
        <f ca="1">(100000*SUMIFS(historico_incidencia_concello[[Ajuste]:[Ajuste]],historico_incidencia_concello[[NOME]:[NOME]],$B38,historico_incidencia_concello[[Fecha]:[Fecha]],U$4))/$E38</f>
        <v>412.20115416323165</v>
      </c>
      <c r="V38" s="28">
        <f t="shared" ca="1" si="2"/>
        <v>0.99999999999999978</v>
      </c>
    </row>
    <row r="39" spans="1:22" x14ac:dyDescent="0.3">
      <c r="A39" s="11">
        <f>MATCH(B39,DatosConcello!C:C,0)</f>
        <v>91</v>
      </c>
      <c r="B39" s="11" t="s">
        <v>100</v>
      </c>
      <c r="C39" s="12" t="s">
        <v>448</v>
      </c>
      <c r="D39" s="12" t="s">
        <v>448</v>
      </c>
      <c r="E39" s="13">
        <v>7057</v>
      </c>
      <c r="F39" s="21">
        <f t="shared" ca="1" si="1"/>
        <v>66</v>
      </c>
      <c r="G39" s="15">
        <f ca="1">(100000*SUMIFS(historico_incidencia_concello[[Ajuste]:[Ajuste]],historico_incidencia_concello[[NOME]:[NOME]],$B39,historico_incidencia_concello[[Fecha]:[Fecha]],G$4))/$E39</f>
        <v>396.76916536772001</v>
      </c>
      <c r="H39" s="15">
        <f ca="1">(100000*SUMIFS(historico_incidencia_concello[[Ajuste]:[Ajuste]],historico_incidencia_concello[[NOME]:[NOME]],$B39,historico_incidencia_concello[[Fecha]:[Fecha]],H$4))/$E39</f>
        <v>368.42851069859717</v>
      </c>
      <c r="I39" s="15">
        <f ca="1">(100000*SUMIFS(historico_incidencia_concello[[Ajuste]:[Ajuste]],historico_incidencia_concello[[NOME]:[NOME]],$B39,historico_incidencia_concello[[Fecha]:[Fecha]],I$4))/$E39</f>
        <v>325.91752869491285</v>
      </c>
      <c r="J39" s="15">
        <f ca="1">(100000*SUMIFS(historico_incidencia_concello[[Ajuste]:[Ajuste]],historico_incidencia_concello[[NOME]:[NOME]],$B39,historico_incidencia_concello[[Fecha]:[Fecha]],J$4))/$E39</f>
        <v>368.42851069859717</v>
      </c>
      <c r="K39" s="15">
        <f ca="1">(100000*SUMIFS(historico_incidencia_concello[[Ajuste]:[Ajuste]],historico_incidencia_concello[[NOME]:[NOME]],$B39,historico_incidencia_concello[[Fecha]:[Fecha]],K$4))/$E39</f>
        <v>325.91752869491285</v>
      </c>
      <c r="L39" s="15">
        <f ca="1">(100000*SUMIFS(historico_incidencia_concello[[Ajuste]:[Ajuste]],historico_incidencia_concello[[NOME]:[NOME]],$B39,historico_incidencia_concello[[Fecha]:[Fecha]],L$4))/$E39</f>
        <v>368.42851069859717</v>
      </c>
      <c r="M39" s="15">
        <f ca="1">(100000*SUMIFS(historico_incidencia_concello[[Ajuste]:[Ajuste]],historico_incidencia_concello[[NOME]:[NOME]],$B39,historico_incidencia_concello[[Fecha]:[Fecha]],M$4))/$E39</f>
        <v>368.42851069859717</v>
      </c>
      <c r="N39" s="15">
        <f ca="1">(100000*SUMIFS(historico_incidencia_concello[[Ajuste]:[Ajuste]],historico_incidencia_concello[[NOME]:[NOME]],$B39,historico_incidencia_concello[[Fecha]:[Fecha]],N$4))/$E39</f>
        <v>340.08785602947427</v>
      </c>
      <c r="O39" s="15">
        <f ca="1">(100000*SUMIFS(historico_incidencia_concello[[Ajuste]:[Ajuste]],historico_incidencia_concello[[NOME]:[NOME]],$B39,historico_incidencia_concello[[Fecha]:[Fecha]],O$4))/$E39</f>
        <v>354.25818336403569</v>
      </c>
      <c r="P39" s="15">
        <f ca="1">(100000*SUMIFS(historico_incidencia_concello[[Ajuste]:[Ajuste]],historico_incidencia_concello[[NOME]:[NOME]],$B39,historico_incidencia_concello[[Fecha]:[Fecha]],P$4))/$E39</f>
        <v>325.91752869491285</v>
      </c>
      <c r="Q39" s="15">
        <f ca="1">(100000*SUMIFS(historico_incidencia_concello[[Ajuste]:[Ajuste]],historico_incidencia_concello[[NOME]:[NOME]],$B39,historico_incidencia_concello[[Fecha]:[Fecha]],Q$4))/$E39</f>
        <v>325.91752869491285</v>
      </c>
      <c r="R39" s="15">
        <f ca="1">(100000*SUMIFS(historico_incidencia_concello[[Ajuste]:[Ajuste]],historico_incidencia_concello[[NOME]:[NOME]],$B39,historico_incidencia_concello[[Fecha]:[Fecha]],R$4))/$E39</f>
        <v>297.57687402579</v>
      </c>
      <c r="S39" s="15">
        <f ca="1">(100000*SUMIFS(historico_incidencia_concello[[Ajuste]:[Ajuste]],historico_incidencia_concello[[NOME]:[NOME]],$B39,historico_incidencia_concello[[Fecha]:[Fecha]],S$4))/$E39</f>
        <v>325.91752869491285</v>
      </c>
      <c r="T39" s="15">
        <f ca="1">(100000*SUMIFS(historico_incidencia_concello[[Ajuste]:[Ajuste]],historico_incidencia_concello[[NOME]:[NOME]],$B39,historico_incidencia_concello[[Fecha]:[Fecha]],T$4))/$E39</f>
        <v>325.91752869491285</v>
      </c>
      <c r="U39" s="15">
        <f ca="1">(100000*SUMIFS(historico_incidencia_concello[[Ajuste]:[Ajuste]],historico_incidencia_concello[[NOME]:[NOME]],$B39,historico_incidencia_concello[[Fecha]:[Fecha]],U$4))/$E39</f>
        <v>297.57687402579</v>
      </c>
      <c r="V39" s="29">
        <f t="shared" ca="1" si="2"/>
        <v>0.92452830188679247</v>
      </c>
    </row>
    <row r="40" spans="1:22" x14ac:dyDescent="0.3">
      <c r="A40" s="8">
        <f>MATCH(B40,DatosConcello!C:C,0)</f>
        <v>92</v>
      </c>
      <c r="B40" s="8" t="s">
        <v>101</v>
      </c>
      <c r="C40" s="9" t="s">
        <v>448</v>
      </c>
      <c r="D40" s="9" t="s">
        <v>448</v>
      </c>
      <c r="E40" s="10">
        <v>4472</v>
      </c>
      <c r="F40" s="21">
        <f t="shared" ca="1" si="1"/>
        <v>22</v>
      </c>
      <c r="G40" s="15">
        <f ca="1">(100000*SUMIFS(historico_incidencia_concello[[Ajuste]:[Ajuste]],historico_incidencia_concello[[NOME]:[NOME]],$B40,historico_incidencia_concello[[Fecha]:[Fecha]],G$4))/$E40</f>
        <v>223.61359570661895</v>
      </c>
      <c r="H40" s="15">
        <f ca="1">(100000*SUMIFS(historico_incidencia_concello[[Ajuste]:[Ajuste]],historico_incidencia_concello[[NOME]:[NOME]],$B40,historico_incidencia_concello[[Fecha]:[Fecha]],H$4))/$E40</f>
        <v>223.61359570661895</v>
      </c>
      <c r="I40" s="15">
        <f ca="1">(100000*SUMIFS(historico_incidencia_concello[[Ajuste]:[Ajuste]],historico_incidencia_concello[[NOME]:[NOME]],$B40,historico_incidencia_concello[[Fecha]:[Fecha]],I$4))/$E40</f>
        <v>268.33631484794273</v>
      </c>
      <c r="J40" s="15">
        <f ca="1">(100000*SUMIFS(historico_incidencia_concello[[Ajuste]:[Ajuste]],historico_incidencia_concello[[NOME]:[NOME]],$B40,historico_incidencia_concello[[Fecha]:[Fecha]],J$4))/$E40</f>
        <v>313.05903398926654</v>
      </c>
      <c r="K40" s="15">
        <f ca="1">(100000*SUMIFS(historico_incidencia_concello[[Ajuste]:[Ajuste]],historico_incidencia_concello[[NOME]:[NOME]],$B40,historico_incidencia_concello[[Fecha]:[Fecha]],K$4))/$E40</f>
        <v>335.42039355992847</v>
      </c>
      <c r="L40" s="15">
        <f ca="1">(100000*SUMIFS(historico_incidencia_concello[[Ajuste]:[Ajuste]],historico_incidencia_concello[[NOME]:[NOME]],$B40,historico_incidencia_concello[[Fecha]:[Fecha]],L$4))/$E40</f>
        <v>335.42039355992847</v>
      </c>
      <c r="M40" s="15">
        <f ca="1">(100000*SUMIFS(historico_incidencia_concello[[Ajuste]:[Ajuste]],historico_incidencia_concello[[NOME]:[NOME]],$B40,historico_incidencia_concello[[Fecha]:[Fecha]],M$4))/$E40</f>
        <v>357.78175313059035</v>
      </c>
      <c r="N40" s="15">
        <f ca="1">(100000*SUMIFS(historico_incidencia_concello[[Ajuste]:[Ajuste]],historico_incidencia_concello[[NOME]:[NOME]],$B40,historico_incidencia_concello[[Fecha]:[Fecha]],N$4))/$E40</f>
        <v>380.14311270125222</v>
      </c>
      <c r="O40" s="15">
        <f ca="1">(100000*SUMIFS(historico_incidencia_concello[[Ajuste]:[Ajuste]],historico_incidencia_concello[[NOME]:[NOME]],$B40,historico_incidencia_concello[[Fecha]:[Fecha]],O$4))/$E40</f>
        <v>357.78175313059035</v>
      </c>
      <c r="P40" s="15">
        <f ca="1">(100000*SUMIFS(historico_incidencia_concello[[Ajuste]:[Ajuste]],historico_incidencia_concello[[NOME]:[NOME]],$B40,historico_incidencia_concello[[Fecha]:[Fecha]],P$4))/$E40</f>
        <v>469.58855098389984</v>
      </c>
      <c r="Q40" s="15">
        <f ca="1">(100000*SUMIFS(historico_incidencia_concello[[Ajuste]:[Ajuste]],historico_incidencia_concello[[NOME]:[NOME]],$B40,historico_incidencia_concello[[Fecha]:[Fecha]],Q$4))/$E40</f>
        <v>447.2271914132379</v>
      </c>
      <c r="R40" s="15">
        <f ca="1">(100000*SUMIFS(historico_incidencia_concello[[Ajuste]:[Ajuste]],historico_incidencia_concello[[NOME]:[NOME]],$B40,historico_incidencia_concello[[Fecha]:[Fecha]],R$4))/$E40</f>
        <v>402.50447227191415</v>
      </c>
      <c r="S40" s="15">
        <f ca="1">(100000*SUMIFS(historico_incidencia_concello[[Ajuste]:[Ajuste]],historico_incidencia_concello[[NOME]:[NOME]],$B40,historico_incidencia_concello[[Fecha]:[Fecha]],S$4))/$E40</f>
        <v>424.86583184257603</v>
      </c>
      <c r="T40" s="15">
        <f ca="1">(100000*SUMIFS(historico_incidencia_concello[[Ajuste]:[Ajuste]],historico_incidencia_concello[[NOME]:[NOME]],$B40,historico_incidencia_concello[[Fecha]:[Fecha]],T$4))/$E40</f>
        <v>424.86583184257603</v>
      </c>
      <c r="U40" s="15">
        <f ca="1">(100000*SUMIFS(historico_incidencia_concello[[Ajuste]:[Ajuste]],historico_incidencia_concello[[NOME]:[NOME]],$B40,historico_incidencia_concello[[Fecha]:[Fecha]],U$4))/$E40</f>
        <v>491.94991055456171</v>
      </c>
      <c r="V40" s="28">
        <f t="shared" ca="1" si="2"/>
        <v>1.1407407407407408</v>
      </c>
    </row>
    <row r="41" spans="1:22" x14ac:dyDescent="0.3">
      <c r="A41" s="11">
        <f>MATCH(B41,DatosConcello!C:C,0)</f>
        <v>5</v>
      </c>
      <c r="B41" s="11" t="s">
        <v>12</v>
      </c>
      <c r="C41" s="12" t="s">
        <v>448</v>
      </c>
      <c r="D41" s="12" t="s">
        <v>450</v>
      </c>
      <c r="E41" s="13">
        <v>5732</v>
      </c>
      <c r="F41" s="21">
        <f t="shared" ca="1" si="1"/>
        <v>199</v>
      </c>
      <c r="G41" s="15">
        <f ca="1">(100000*SUMIFS(historico_incidencia_concello[[Ajuste]:[Ajuste]],historico_incidencia_concello[[NOME]:[NOME]],$B41,historico_incidencia_concello[[Fecha]:[Fecha]],G$4))/$E41</f>
        <v>191.90509420795533</v>
      </c>
      <c r="H41" s="15">
        <f ca="1">(100000*SUMIFS(historico_incidencia_concello[[Ajuste]:[Ajuste]],historico_incidencia_concello[[NOME]:[NOME]],$B41,historico_incidencia_concello[[Fecha]:[Fecha]],H$4))/$E41</f>
        <v>174.45917655268667</v>
      </c>
      <c r="I41" s="15">
        <f ca="1">(100000*SUMIFS(historico_incidencia_concello[[Ajuste]:[Ajuste]],historico_incidencia_concello[[NOME]:[NOME]],$B41,historico_incidencia_concello[[Fecha]:[Fecha]],I$4))/$E41</f>
        <v>174.45917655268667</v>
      </c>
      <c r="J41" s="15">
        <f ca="1">(100000*SUMIFS(historico_incidencia_concello[[Ajuste]:[Ajuste]],historico_incidencia_concello[[NOME]:[NOME]],$B41,historico_incidencia_concello[[Fecha]:[Fecha]],J$4))/$E41</f>
        <v>87.229588276343335</v>
      </c>
      <c r="K41" s="15">
        <f ca="1">(100000*SUMIFS(historico_incidencia_concello[[Ajuste]:[Ajuste]],historico_incidencia_concello[[NOME]:[NOME]],$B41,historico_incidencia_concello[[Fecha]:[Fecha]],K$4))/$E41</f>
        <v>87.229588276343335</v>
      </c>
      <c r="L41" s="15">
        <f ca="1">(100000*SUMIFS(historico_incidencia_concello[[Ajuste]:[Ajuste]],historico_incidencia_concello[[NOME]:[NOME]],$B41,historico_incidencia_concello[[Fecha]:[Fecha]],L$4))/$E41</f>
        <v>87.229588276343335</v>
      </c>
      <c r="M41" s="15">
        <f ca="1">(100000*SUMIFS(historico_incidencia_concello[[Ajuste]:[Ajuste]],historico_incidencia_concello[[NOME]:[NOME]],$B41,historico_incidencia_concello[[Fecha]:[Fecha]],M$4))/$E41</f>
        <v>87.229588276343335</v>
      </c>
      <c r="N41" s="15">
        <f ca="1">(100000*SUMIFS(historico_incidencia_concello[[Ajuste]:[Ajuste]],historico_incidencia_concello[[NOME]:[NOME]],$B41,historico_incidencia_concello[[Fecha]:[Fecha]],N$4))/$E41</f>
        <v>87.229588276343335</v>
      </c>
      <c r="O41" s="15">
        <f ca="1">(100000*SUMIFS(historico_incidencia_concello[[Ajuste]:[Ajuste]],historico_incidencia_concello[[NOME]:[NOME]],$B41,historico_incidencia_concello[[Fecha]:[Fecha]],O$4))/$E41</f>
        <v>87.229588276343335</v>
      </c>
      <c r="P41" s="15">
        <f ca="1">(100000*SUMIFS(historico_incidencia_concello[[Ajuste]:[Ajuste]],historico_incidencia_concello[[NOME]:[NOME]],$B41,historico_incidencia_concello[[Fecha]:[Fecha]],P$4))/$E41</f>
        <v>87.229588276343335</v>
      </c>
      <c r="Q41" s="15">
        <f ca="1">(100000*SUMIFS(historico_incidencia_concello[[Ajuste]:[Ajuste]],historico_incidencia_concello[[NOME]:[NOME]],$B41,historico_incidencia_concello[[Fecha]:[Fecha]],Q$4))/$E41</f>
        <v>87.229588276343335</v>
      </c>
      <c r="R41" s="15">
        <f ca="1">(100000*SUMIFS(historico_incidencia_concello[[Ajuste]:[Ajuste]],historico_incidencia_concello[[NOME]:[NOME]],$B41,historico_incidencia_concello[[Fecha]:[Fecha]],R$4))/$E41</f>
        <v>87.229588276343335</v>
      </c>
      <c r="S41" s="15">
        <f ca="1">(100000*SUMIFS(historico_incidencia_concello[[Ajuste]:[Ajuste]],historico_incidencia_concello[[NOME]:[NOME]],$B41,historico_incidencia_concello[[Fecha]:[Fecha]],S$4))/$E41</f>
        <v>87.229588276343335</v>
      </c>
      <c r="T41" s="15">
        <f ca="1">(100000*SUMIFS(historico_incidencia_concello[[Ajuste]:[Ajuste]],historico_incidencia_concello[[NOME]:[NOME]],$B41,historico_incidencia_concello[[Fecha]:[Fecha]],T$4))/$E41</f>
        <v>87.229588276343335</v>
      </c>
      <c r="U41" s="15">
        <f ca="1">(100000*SUMIFS(historico_incidencia_concello[[Ajuste]:[Ajuste]],historico_incidencia_concello[[NOME]:[NOME]],$B41,historico_incidencia_concello[[Fecha]:[Fecha]],U$4))/$E41</f>
        <v>87.229588276343335</v>
      </c>
      <c r="V41" s="29">
        <f t="shared" ca="1" si="2"/>
        <v>1.0000000000000002</v>
      </c>
    </row>
    <row r="42" spans="1:22" x14ac:dyDescent="0.3">
      <c r="A42" s="8">
        <f>MATCH(B42,DatosConcello!C:C,0)</f>
        <v>16</v>
      </c>
      <c r="B42" s="8" t="s">
        <v>24</v>
      </c>
      <c r="C42" s="9" t="s">
        <v>448</v>
      </c>
      <c r="D42" s="9" t="s">
        <v>450</v>
      </c>
      <c r="E42" s="10">
        <v>3281</v>
      </c>
      <c r="F42" s="21">
        <f t="shared" ca="1" si="1"/>
        <v>155</v>
      </c>
      <c r="G42" s="15">
        <f ca="1">(100000*SUMIFS(historico_incidencia_concello[[Ajuste]:[Ajuste]],historico_incidencia_concello[[NOME]:[NOME]],$B42,historico_incidencia_concello[[Fecha]:[Fecha]],G$4))/$E42</f>
        <v>152.39256324291375</v>
      </c>
      <c r="H42" s="15">
        <f ca="1">(100000*SUMIFS(historico_incidencia_concello[[Ajuste]:[Ajuste]],historico_incidencia_concello[[NOME]:[NOME]],$B42,historico_incidencia_concello[[Fecha]:[Fecha]],H$4))/$E42</f>
        <v>152.39256324291375</v>
      </c>
      <c r="I42" s="15">
        <f ca="1">(100000*SUMIFS(historico_incidencia_concello[[Ajuste]:[Ajuste]],historico_incidencia_concello[[NOME]:[NOME]],$B42,historico_incidencia_concello[[Fecha]:[Fecha]],I$4))/$E42</f>
        <v>152.39256324291375</v>
      </c>
      <c r="J42" s="15">
        <f ca="1">(100000*SUMIFS(historico_incidencia_concello[[Ajuste]:[Ajuste]],historico_incidencia_concello[[NOME]:[NOME]],$B42,historico_incidencia_concello[[Fecha]:[Fecha]],J$4))/$E42</f>
        <v>152.39256324291375</v>
      </c>
      <c r="K42" s="15">
        <f ca="1">(100000*SUMIFS(historico_incidencia_concello[[Ajuste]:[Ajuste]],historico_incidencia_concello[[NOME]:[NOME]],$B42,historico_incidencia_concello[[Fecha]:[Fecha]],K$4))/$E42</f>
        <v>152.39256324291375</v>
      </c>
      <c r="L42" s="15">
        <f ca="1">(100000*SUMIFS(historico_incidencia_concello[[Ajuste]:[Ajuste]],historico_incidencia_concello[[NOME]:[NOME]],$B42,historico_incidencia_concello[[Fecha]:[Fecha]],L$4))/$E42</f>
        <v>152.39256324291375</v>
      </c>
      <c r="M42" s="15">
        <f ca="1">(100000*SUMIFS(historico_incidencia_concello[[Ajuste]:[Ajuste]],historico_incidencia_concello[[NOME]:[NOME]],$B42,historico_incidencia_concello[[Fecha]:[Fecha]],M$4))/$E42</f>
        <v>152.39256324291375</v>
      </c>
      <c r="N42" s="15">
        <f ca="1">(100000*SUMIFS(historico_incidencia_concello[[Ajuste]:[Ajuste]],historico_incidencia_concello[[NOME]:[NOME]],$B42,historico_incidencia_concello[[Fecha]:[Fecha]],N$4))/$E42</f>
        <v>152.39256324291375</v>
      </c>
      <c r="O42" s="15">
        <f ca="1">(100000*SUMIFS(historico_incidencia_concello[[Ajuste]:[Ajuste]],historico_incidencia_concello[[NOME]:[NOME]],$B42,historico_incidencia_concello[[Fecha]:[Fecha]],O$4))/$E42</f>
        <v>152.39256324291375</v>
      </c>
      <c r="P42" s="15">
        <f ca="1">(100000*SUMIFS(historico_incidencia_concello[[Ajuste]:[Ajuste]],historico_incidencia_concello[[NOME]:[NOME]],$B42,historico_incidencia_concello[[Fecha]:[Fecha]],P$4))/$E42</f>
        <v>152.39256324291375</v>
      </c>
      <c r="Q42" s="15">
        <f ca="1">(100000*SUMIFS(historico_incidencia_concello[[Ajuste]:[Ajuste]],historico_incidencia_concello[[NOME]:[NOME]],$B42,historico_incidencia_concello[[Fecha]:[Fecha]],Q$4))/$E42</f>
        <v>152.39256324291375</v>
      </c>
      <c r="R42" s="15">
        <f ca="1">(100000*SUMIFS(historico_incidencia_concello[[Ajuste]:[Ajuste]],historico_incidencia_concello[[NOME]:[NOME]],$B42,historico_incidencia_concello[[Fecha]:[Fecha]],R$4))/$E42</f>
        <v>152.39256324291375</v>
      </c>
      <c r="S42" s="15">
        <f ca="1">(100000*SUMIFS(historico_incidencia_concello[[Ajuste]:[Ajuste]],historico_incidencia_concello[[NOME]:[NOME]],$B42,historico_incidencia_concello[[Fecha]:[Fecha]],S$4))/$E42</f>
        <v>152.39256324291375</v>
      </c>
      <c r="T42" s="15">
        <f ca="1">(100000*SUMIFS(historico_incidencia_concello[[Ajuste]:[Ajuste]],historico_incidencia_concello[[NOME]:[NOME]],$B42,historico_incidencia_concello[[Fecha]:[Fecha]],T$4))/$E42</f>
        <v>152.39256324291375</v>
      </c>
      <c r="U42" s="15">
        <f ca="1">(100000*SUMIFS(historico_incidencia_concello[[Ajuste]:[Ajuste]],historico_incidencia_concello[[NOME]:[NOME]],$B42,historico_incidencia_concello[[Fecha]:[Fecha]],U$4))/$E42</f>
        <v>152.39256324291375</v>
      </c>
      <c r="V42" s="28">
        <f t="shared" ca="1" si="2"/>
        <v>0.99999999999999978</v>
      </c>
    </row>
    <row r="43" spans="1:22" x14ac:dyDescent="0.3">
      <c r="A43" s="11">
        <f>MATCH(B43,DatosConcello!C:C,0)</f>
        <v>19</v>
      </c>
      <c r="B43" s="11" t="s">
        <v>27</v>
      </c>
      <c r="C43" s="12" t="s">
        <v>448</v>
      </c>
      <c r="D43" s="12" t="s">
        <v>450</v>
      </c>
      <c r="E43" s="13">
        <v>1232</v>
      </c>
      <c r="F43" s="21">
        <f t="shared" ca="1" si="1"/>
        <v>227</v>
      </c>
      <c r="G43" s="15">
        <f ca="1">(100000*SUMIFS(historico_incidencia_concello[[Ajuste]:[Ajuste]],historico_incidencia_concello[[NOME]:[NOME]],$B43,historico_incidencia_concello[[Fecha]:[Fecha]],G$4))/$E43</f>
        <v>405.84415584415586</v>
      </c>
      <c r="H43" s="15">
        <f ca="1">(100000*SUMIFS(historico_incidencia_concello[[Ajuste]:[Ajuste]],historico_incidencia_concello[[NOME]:[NOME]],$B43,historico_incidencia_concello[[Fecha]:[Fecha]],H$4))/$E43</f>
        <v>405.84415584415586</v>
      </c>
      <c r="I43" s="15">
        <f ca="1">(100000*SUMIFS(historico_incidencia_concello[[Ajuste]:[Ajuste]],historico_incidencia_concello[[NOME]:[NOME]],$B43,historico_incidencia_concello[[Fecha]:[Fecha]],I$4))/$E43</f>
        <v>405.84415584415586</v>
      </c>
      <c r="J43" s="15">
        <f ca="1">(100000*SUMIFS(historico_incidencia_concello[[Ajuste]:[Ajuste]],historico_incidencia_concello[[NOME]:[NOME]],$B43,historico_incidencia_concello[[Fecha]:[Fecha]],J$4))/$E43</f>
        <v>405.84415584415586</v>
      </c>
      <c r="K43" s="15">
        <f ca="1">(100000*SUMIFS(historico_incidencia_concello[[Ajuste]:[Ajuste]],historico_incidencia_concello[[NOME]:[NOME]],$B43,historico_incidencia_concello[[Fecha]:[Fecha]],K$4))/$E43</f>
        <v>405.84415584415586</v>
      </c>
      <c r="L43" s="15">
        <f ca="1">(100000*SUMIFS(historico_incidencia_concello[[Ajuste]:[Ajuste]],historico_incidencia_concello[[NOME]:[NOME]],$B43,historico_incidencia_concello[[Fecha]:[Fecha]],L$4))/$E43</f>
        <v>405.84415584415586</v>
      </c>
      <c r="M43" s="15">
        <f ca="1">(100000*SUMIFS(historico_incidencia_concello[[Ajuste]:[Ajuste]],historico_incidencia_concello[[NOME]:[NOME]],$B43,historico_incidencia_concello[[Fecha]:[Fecha]],M$4))/$E43</f>
        <v>405.84415584415586</v>
      </c>
      <c r="N43" s="15">
        <f ca="1">(100000*SUMIFS(historico_incidencia_concello[[Ajuste]:[Ajuste]],historico_incidencia_concello[[NOME]:[NOME]],$B43,historico_incidencia_concello[[Fecha]:[Fecha]],N$4))/$E43</f>
        <v>405.84415584415586</v>
      </c>
      <c r="O43" s="15">
        <f ca="1">(100000*SUMIFS(historico_incidencia_concello[[Ajuste]:[Ajuste]],historico_incidencia_concello[[NOME]:[NOME]],$B43,historico_incidencia_concello[[Fecha]:[Fecha]],O$4))/$E43</f>
        <v>405.84415584415586</v>
      </c>
      <c r="P43" s="15">
        <f ca="1">(100000*SUMIFS(historico_incidencia_concello[[Ajuste]:[Ajuste]],historico_incidencia_concello[[NOME]:[NOME]],$B43,historico_incidencia_concello[[Fecha]:[Fecha]],P$4))/$E43</f>
        <v>405.84415584415586</v>
      </c>
      <c r="Q43" s="15">
        <f ca="1">(100000*SUMIFS(historico_incidencia_concello[[Ajuste]:[Ajuste]],historico_incidencia_concello[[NOME]:[NOME]],$B43,historico_incidencia_concello[[Fecha]:[Fecha]],Q$4))/$E43</f>
        <v>405.84415584415586</v>
      </c>
      <c r="R43" s="15">
        <f ca="1">(100000*SUMIFS(historico_incidencia_concello[[Ajuste]:[Ajuste]],historico_incidencia_concello[[NOME]:[NOME]],$B43,historico_incidencia_concello[[Fecha]:[Fecha]],R$4))/$E43</f>
        <v>405.84415584415586</v>
      </c>
      <c r="S43" s="15">
        <f ca="1">(100000*SUMIFS(historico_incidencia_concello[[Ajuste]:[Ajuste]],historico_incidencia_concello[[NOME]:[NOME]],$B43,historico_incidencia_concello[[Fecha]:[Fecha]],S$4))/$E43</f>
        <v>0</v>
      </c>
      <c r="T43" s="15">
        <f ca="1">(100000*SUMIFS(historico_incidencia_concello[[Ajuste]:[Ajuste]],historico_incidencia_concello[[NOME]:[NOME]],$B43,historico_incidencia_concello[[Fecha]:[Fecha]],T$4))/$E43</f>
        <v>0</v>
      </c>
      <c r="U43" s="15">
        <f ca="1">(100000*SUMIFS(historico_incidencia_concello[[Ajuste]:[Ajuste]],historico_incidencia_concello[[NOME]:[NOME]],$B43,historico_incidencia_concello[[Fecha]:[Fecha]],U$4))/$E43</f>
        <v>0</v>
      </c>
      <c r="V43" s="29">
        <f t="shared" ca="1" si="2"/>
        <v>0</v>
      </c>
    </row>
    <row r="44" spans="1:22" x14ac:dyDescent="0.3">
      <c r="A44" s="11">
        <f>MATCH(B44,DatosConcello!C:C,0)</f>
        <v>93</v>
      </c>
      <c r="B44" s="11" t="s">
        <v>102</v>
      </c>
      <c r="C44" s="12" t="s">
        <v>448</v>
      </c>
      <c r="D44" s="12" t="s">
        <v>450</v>
      </c>
      <c r="E44" s="13">
        <v>3838</v>
      </c>
      <c r="F44" s="21">
        <f t="shared" ca="1" si="1"/>
        <v>168</v>
      </c>
      <c r="G44" s="15">
        <f ca="1">(100000*SUMIFS(historico_incidencia_concello[[Ajuste]:[Ajuste]],historico_incidencia_concello[[NOME]:[NOME]],$B44,historico_incidencia_concello[[Fecha]:[Fecha]],G$4))/$E44</f>
        <v>130.27618551328817</v>
      </c>
      <c r="H44" s="15">
        <f ca="1">(100000*SUMIFS(historico_incidencia_concello[[Ajuste]:[Ajuste]],historico_incidencia_concello[[NOME]:[NOME]],$B44,historico_incidencia_concello[[Fecha]:[Fecha]],H$4))/$E44</f>
        <v>130.27618551328817</v>
      </c>
      <c r="I44" s="15">
        <f ca="1">(100000*SUMIFS(historico_incidencia_concello[[Ajuste]:[Ajuste]],historico_incidencia_concello[[NOME]:[NOME]],$B44,historico_incidencia_concello[[Fecha]:[Fecha]],I$4))/$E44</f>
        <v>130.27618551328817</v>
      </c>
      <c r="J44" s="15">
        <f ca="1">(100000*SUMIFS(historico_incidencia_concello[[Ajuste]:[Ajuste]],historico_incidencia_concello[[NOME]:[NOME]],$B44,historico_incidencia_concello[[Fecha]:[Fecha]],J$4))/$E44</f>
        <v>130.27618551328817</v>
      </c>
      <c r="K44" s="15">
        <f ca="1">(100000*SUMIFS(historico_incidencia_concello[[Ajuste]:[Ajuste]],historico_incidencia_concello[[NOME]:[NOME]],$B44,historico_incidencia_concello[[Fecha]:[Fecha]],K$4))/$E44</f>
        <v>130.27618551328817</v>
      </c>
      <c r="L44" s="15">
        <f ca="1">(100000*SUMIFS(historico_incidencia_concello[[Ajuste]:[Ajuste]],historico_incidencia_concello[[NOME]:[NOME]],$B44,historico_incidencia_concello[[Fecha]:[Fecha]],L$4))/$E44</f>
        <v>130.27618551328817</v>
      </c>
      <c r="M44" s="15">
        <f ca="1">(100000*SUMIFS(historico_incidencia_concello[[Ajuste]:[Ajuste]],historico_incidencia_concello[[NOME]:[NOME]],$B44,historico_incidencia_concello[[Fecha]:[Fecha]],M$4))/$E44</f>
        <v>130.27618551328817</v>
      </c>
      <c r="N44" s="15">
        <f ca="1">(100000*SUMIFS(historico_incidencia_concello[[Ajuste]:[Ajuste]],historico_incidencia_concello[[NOME]:[NOME]],$B44,historico_incidencia_concello[[Fecha]:[Fecha]],N$4))/$E44</f>
        <v>130.27618551328817</v>
      </c>
      <c r="O44" s="15">
        <f ca="1">(100000*SUMIFS(historico_incidencia_concello[[Ajuste]:[Ajuste]],historico_incidencia_concello[[NOME]:[NOME]],$B44,historico_incidencia_concello[[Fecha]:[Fecha]],O$4))/$E44</f>
        <v>130.27618551328817</v>
      </c>
      <c r="P44" s="15">
        <f ca="1">(100000*SUMIFS(historico_incidencia_concello[[Ajuste]:[Ajuste]],historico_incidencia_concello[[NOME]:[NOME]],$B44,historico_incidencia_concello[[Fecha]:[Fecha]],P$4))/$E44</f>
        <v>130.27618551328817</v>
      </c>
      <c r="Q44" s="15">
        <f ca="1">(100000*SUMIFS(historico_incidencia_concello[[Ajuste]:[Ajuste]],historico_incidencia_concello[[NOME]:[NOME]],$B44,historico_incidencia_concello[[Fecha]:[Fecha]],Q$4))/$E44</f>
        <v>130.27618551328817</v>
      </c>
      <c r="R44" s="15">
        <f ca="1">(100000*SUMIFS(historico_incidencia_concello[[Ajuste]:[Ajuste]],historico_incidencia_concello[[NOME]:[NOME]],$B44,historico_incidencia_concello[[Fecha]:[Fecha]],R$4))/$E44</f>
        <v>130.27618551328817</v>
      </c>
      <c r="S44" s="15">
        <f ca="1">(100000*SUMIFS(historico_incidencia_concello[[Ajuste]:[Ajuste]],historico_incidencia_concello[[NOME]:[NOME]],$B44,historico_incidencia_concello[[Fecha]:[Fecha]],S$4))/$E44</f>
        <v>130.27618551328817</v>
      </c>
      <c r="T44" s="15">
        <f ca="1">(100000*SUMIFS(historico_incidencia_concello[[Ajuste]:[Ajuste]],historico_incidencia_concello[[NOME]:[NOME]],$B44,historico_incidencia_concello[[Fecha]:[Fecha]],T$4))/$E44</f>
        <v>130.27618551328817</v>
      </c>
      <c r="U44" s="15">
        <f ca="1">(100000*SUMIFS(historico_incidencia_concello[[Ajuste]:[Ajuste]],historico_incidencia_concello[[NOME]:[NOME]],$B44,historico_incidencia_concello[[Fecha]:[Fecha]],U$4))/$E44</f>
        <v>130.27618551328817</v>
      </c>
      <c r="V44" s="29">
        <f t="shared" ca="1" si="2"/>
        <v>1</v>
      </c>
    </row>
    <row r="45" spans="1:22" x14ac:dyDescent="0.3">
      <c r="A45" s="8">
        <f>MATCH(B45,DatosConcello!C:C,0)</f>
        <v>23</v>
      </c>
      <c r="B45" s="8" t="s">
        <v>31</v>
      </c>
      <c r="C45" s="9" t="s">
        <v>448</v>
      </c>
      <c r="D45" s="9" t="s">
        <v>450</v>
      </c>
      <c r="E45" s="10">
        <v>6640</v>
      </c>
      <c r="F45" s="21">
        <f t="shared" ca="1" si="1"/>
        <v>148</v>
      </c>
      <c r="G45" s="15">
        <f ca="1">(100000*SUMIFS(historico_incidencia_concello[[Ajuste]:[Ajuste]],historico_incidencia_concello[[NOME]:[NOME]],$B45,historico_incidencia_concello[[Fecha]:[Fecha]],G$4))/$E45</f>
        <v>75.301204819277103</v>
      </c>
      <c r="H45" s="15">
        <f ca="1">(100000*SUMIFS(historico_incidencia_concello[[Ajuste]:[Ajuste]],historico_incidencia_concello[[NOME]:[NOME]],$B45,historico_incidencia_concello[[Fecha]:[Fecha]],H$4))/$E45</f>
        <v>165.66265060240963</v>
      </c>
      <c r="I45" s="15">
        <f ca="1">(100000*SUMIFS(historico_incidencia_concello[[Ajuste]:[Ajuste]],historico_incidencia_concello[[NOME]:[NOME]],$B45,historico_incidencia_concello[[Fecha]:[Fecha]],I$4))/$E45</f>
        <v>150.60240963855421</v>
      </c>
      <c r="J45" s="15">
        <f ca="1">(100000*SUMIFS(historico_incidencia_concello[[Ajuste]:[Ajuste]],historico_incidencia_concello[[NOME]:[NOME]],$B45,historico_incidencia_concello[[Fecha]:[Fecha]],J$4))/$E45</f>
        <v>75.301204819277103</v>
      </c>
      <c r="K45" s="15">
        <f ca="1">(100000*SUMIFS(historico_incidencia_concello[[Ajuste]:[Ajuste]],historico_incidencia_concello[[NOME]:[NOME]],$B45,historico_incidencia_concello[[Fecha]:[Fecha]],K$4))/$E45</f>
        <v>75.301204819277103</v>
      </c>
      <c r="L45" s="15">
        <f ca="1">(100000*SUMIFS(historico_incidencia_concello[[Ajuste]:[Ajuste]],historico_incidencia_concello[[NOME]:[NOME]],$B45,historico_incidencia_concello[[Fecha]:[Fecha]],L$4))/$E45</f>
        <v>75.301204819277103</v>
      </c>
      <c r="M45" s="15">
        <f ca="1">(100000*SUMIFS(historico_incidencia_concello[[Ajuste]:[Ajuste]],historico_incidencia_concello[[NOME]:[NOME]],$B45,historico_incidencia_concello[[Fecha]:[Fecha]],M$4))/$E45</f>
        <v>75.301204819277103</v>
      </c>
      <c r="N45" s="15">
        <f ca="1">(100000*SUMIFS(historico_incidencia_concello[[Ajuste]:[Ajuste]],historico_incidencia_concello[[NOME]:[NOME]],$B45,historico_incidencia_concello[[Fecha]:[Fecha]],N$4))/$E45</f>
        <v>75.301204819277103</v>
      </c>
      <c r="O45" s="15">
        <f ca="1">(100000*SUMIFS(historico_incidencia_concello[[Ajuste]:[Ajuste]],historico_incidencia_concello[[NOME]:[NOME]],$B45,historico_incidencia_concello[[Fecha]:[Fecha]],O$4))/$E45</f>
        <v>75.301204819277103</v>
      </c>
      <c r="P45" s="15">
        <f ca="1">(100000*SUMIFS(historico_incidencia_concello[[Ajuste]:[Ajuste]],historico_incidencia_concello[[NOME]:[NOME]],$B45,historico_incidencia_concello[[Fecha]:[Fecha]],P$4))/$E45</f>
        <v>75.301204819277103</v>
      </c>
      <c r="Q45" s="15">
        <f ca="1">(100000*SUMIFS(historico_incidencia_concello[[Ajuste]:[Ajuste]],historico_incidencia_concello[[NOME]:[NOME]],$B45,historico_incidencia_concello[[Fecha]:[Fecha]],Q$4))/$E45</f>
        <v>75.301204819277103</v>
      </c>
      <c r="R45" s="15">
        <f ca="1">(100000*SUMIFS(historico_incidencia_concello[[Ajuste]:[Ajuste]],historico_incidencia_concello[[NOME]:[NOME]],$B45,historico_incidencia_concello[[Fecha]:[Fecha]],R$4))/$E45</f>
        <v>75.301204819277103</v>
      </c>
      <c r="S45" s="15">
        <f ca="1">(100000*SUMIFS(historico_incidencia_concello[[Ajuste]:[Ajuste]],historico_incidencia_concello[[NOME]:[NOME]],$B45,historico_incidencia_concello[[Fecha]:[Fecha]],S$4))/$E45</f>
        <v>75.301204819277103</v>
      </c>
      <c r="T45" s="15">
        <f ca="1">(100000*SUMIFS(historico_incidencia_concello[[Ajuste]:[Ajuste]],historico_incidencia_concello[[NOME]:[NOME]],$B45,historico_incidencia_concello[[Fecha]:[Fecha]],T$4))/$E45</f>
        <v>75.301204819277103</v>
      </c>
      <c r="U45" s="15">
        <f ca="1">(100000*SUMIFS(historico_incidencia_concello[[Ajuste]:[Ajuste]],historico_incidencia_concello[[NOME]:[NOME]],$B45,historico_incidencia_concello[[Fecha]:[Fecha]],U$4))/$E45</f>
        <v>165.66265060240963</v>
      </c>
      <c r="V45" s="28">
        <f t="shared" ca="1" si="2"/>
        <v>1.8780487804878048</v>
      </c>
    </row>
    <row r="46" spans="1:22" x14ac:dyDescent="0.3">
      <c r="A46" s="11">
        <f>MATCH(B46,DatosConcello!C:C,0)</f>
        <v>26</v>
      </c>
      <c r="B46" s="11" t="s">
        <v>34</v>
      </c>
      <c r="C46" s="12" t="s">
        <v>448</v>
      </c>
      <c r="D46" s="12" t="s">
        <v>450</v>
      </c>
      <c r="E46" s="13">
        <v>1113</v>
      </c>
      <c r="F46" s="21">
        <f t="shared" ca="1" si="1"/>
        <v>227</v>
      </c>
      <c r="G46" s="15">
        <f ca="1">(100000*SUMIFS(historico_incidencia_concello[[Ajuste]:[Ajuste]],historico_incidencia_concello[[NOME]:[NOME]],$B46,historico_incidencia_concello[[Fecha]:[Fecha]],G$4))/$E46</f>
        <v>449.23629829290206</v>
      </c>
      <c r="H46" s="15">
        <f ca="1">(100000*SUMIFS(historico_incidencia_concello[[Ajuste]:[Ajuste]],historico_incidencia_concello[[NOME]:[NOME]],$B46,historico_incidencia_concello[[Fecha]:[Fecha]],H$4))/$E46</f>
        <v>449.23629829290206</v>
      </c>
      <c r="I46" s="15">
        <f ca="1">(100000*SUMIFS(historico_incidencia_concello[[Ajuste]:[Ajuste]],historico_incidencia_concello[[NOME]:[NOME]],$B46,historico_incidencia_concello[[Fecha]:[Fecha]],I$4))/$E46</f>
        <v>449.23629829290206</v>
      </c>
      <c r="J46" s="15">
        <f ca="1">(100000*SUMIFS(historico_incidencia_concello[[Ajuste]:[Ajuste]],historico_incidencia_concello[[NOME]:[NOME]],$B46,historico_incidencia_concello[[Fecha]:[Fecha]],J$4))/$E46</f>
        <v>449.23629829290206</v>
      </c>
      <c r="K46" s="15">
        <f ca="1">(100000*SUMIFS(historico_incidencia_concello[[Ajuste]:[Ajuste]],historico_incidencia_concello[[NOME]:[NOME]],$B46,historico_incidencia_concello[[Fecha]:[Fecha]],K$4))/$E46</f>
        <v>449.23629829290206</v>
      </c>
      <c r="L46" s="15">
        <f ca="1">(100000*SUMIFS(historico_incidencia_concello[[Ajuste]:[Ajuste]],historico_incidencia_concello[[NOME]:[NOME]],$B46,historico_incidencia_concello[[Fecha]:[Fecha]],L$4))/$E46</f>
        <v>449.23629829290206</v>
      </c>
      <c r="M46" s="15">
        <f ca="1">(100000*SUMIFS(historico_incidencia_concello[[Ajuste]:[Ajuste]],historico_incidencia_concello[[NOME]:[NOME]],$B46,historico_incidencia_concello[[Fecha]:[Fecha]],M$4))/$E46</f>
        <v>449.23629829290206</v>
      </c>
      <c r="N46" s="15">
        <f ca="1">(100000*SUMIFS(historico_incidencia_concello[[Ajuste]:[Ajuste]],historico_incidencia_concello[[NOME]:[NOME]],$B46,historico_incidencia_concello[[Fecha]:[Fecha]],N$4))/$E46</f>
        <v>449.23629829290206</v>
      </c>
      <c r="O46" s="15">
        <f ca="1">(100000*SUMIFS(historico_incidencia_concello[[Ajuste]:[Ajuste]],historico_incidencia_concello[[NOME]:[NOME]],$B46,historico_incidencia_concello[[Fecha]:[Fecha]],O$4))/$E46</f>
        <v>449.23629829290206</v>
      </c>
      <c r="P46" s="15">
        <f ca="1">(100000*SUMIFS(historico_incidencia_concello[[Ajuste]:[Ajuste]],historico_incidencia_concello[[NOME]:[NOME]],$B46,historico_incidencia_concello[[Fecha]:[Fecha]],P$4))/$E46</f>
        <v>449.23629829290206</v>
      </c>
      <c r="Q46" s="15">
        <f ca="1">(100000*SUMIFS(historico_incidencia_concello[[Ajuste]:[Ajuste]],historico_incidencia_concello[[NOME]:[NOME]],$B46,historico_incidencia_concello[[Fecha]:[Fecha]],Q$4))/$E46</f>
        <v>449.23629829290206</v>
      </c>
      <c r="R46" s="15">
        <f ca="1">(100000*SUMIFS(historico_incidencia_concello[[Ajuste]:[Ajuste]],historico_incidencia_concello[[NOME]:[NOME]],$B46,historico_incidencia_concello[[Fecha]:[Fecha]],R$4))/$E46</f>
        <v>449.23629829290206</v>
      </c>
      <c r="S46" s="15">
        <f ca="1">(100000*SUMIFS(historico_incidencia_concello[[Ajuste]:[Ajuste]],historico_incidencia_concello[[NOME]:[NOME]],$B46,historico_incidencia_concello[[Fecha]:[Fecha]],S$4))/$E46</f>
        <v>449.23629829290206</v>
      </c>
      <c r="T46" s="15">
        <f ca="1">(100000*SUMIFS(historico_incidencia_concello[[Ajuste]:[Ajuste]],historico_incidencia_concello[[NOME]:[NOME]],$B46,historico_incidencia_concello[[Fecha]:[Fecha]],T$4))/$E46</f>
        <v>0</v>
      </c>
      <c r="U46" s="15">
        <f ca="1">(100000*SUMIFS(historico_incidencia_concello[[Ajuste]:[Ajuste]],historico_incidencia_concello[[NOME]:[NOME]],$B46,historico_incidencia_concello[[Fecha]:[Fecha]],U$4))/$E46</f>
        <v>0</v>
      </c>
      <c r="V46" s="29">
        <f t="shared" ca="1" si="2"/>
        <v>0</v>
      </c>
    </row>
    <row r="47" spans="1:22" x14ac:dyDescent="0.3">
      <c r="A47" s="8">
        <f>MATCH(B47,DatosConcello!C:C,0)</f>
        <v>35</v>
      </c>
      <c r="B47" s="8" t="s">
        <v>44</v>
      </c>
      <c r="C47" s="9" t="s">
        <v>448</v>
      </c>
      <c r="D47" s="9" t="s">
        <v>450</v>
      </c>
      <c r="E47" s="10">
        <v>12944</v>
      </c>
      <c r="F47" s="21">
        <f t="shared" ca="1" si="1"/>
        <v>178</v>
      </c>
      <c r="G47" s="15">
        <f ca="1">(100000*SUMIFS(historico_incidencia_concello[[Ajuste]:[Ajuste]],historico_incidencia_concello[[NOME]:[NOME]],$B47,historico_incidencia_concello[[Fecha]:[Fecha]],G$4))/$E47</f>
        <v>247.21878862793574</v>
      </c>
      <c r="H47" s="15">
        <f ca="1">(100000*SUMIFS(historico_incidencia_concello[[Ajuste]:[Ajuste]],historico_incidencia_concello[[NOME]:[NOME]],$B47,historico_incidencia_concello[[Fecha]:[Fecha]],H$4))/$E47</f>
        <v>270.39555006180467</v>
      </c>
      <c r="I47" s="15">
        <f ca="1">(100000*SUMIFS(historico_incidencia_concello[[Ajuste]:[Ajuste]],historico_incidencia_concello[[NOME]:[NOME]],$B47,historico_incidencia_concello[[Fecha]:[Fecha]],I$4))/$E47</f>
        <v>247.21878862793574</v>
      </c>
      <c r="J47" s="15">
        <f ca="1">(100000*SUMIFS(historico_incidencia_concello[[Ajuste]:[Ajuste]],historico_incidencia_concello[[NOME]:[NOME]],$B47,historico_incidencia_concello[[Fecha]:[Fecha]],J$4))/$E47</f>
        <v>247.21878862793574</v>
      </c>
      <c r="K47" s="15">
        <f ca="1">(100000*SUMIFS(historico_incidencia_concello[[Ajuste]:[Ajuste]],historico_incidencia_concello[[NOME]:[NOME]],$B47,historico_incidencia_concello[[Fecha]:[Fecha]],K$4))/$E47</f>
        <v>239.49320148331273</v>
      </c>
      <c r="L47" s="15">
        <f ca="1">(100000*SUMIFS(historico_incidencia_concello[[Ajuste]:[Ajuste]],historico_incidencia_concello[[NOME]:[NOME]],$B47,historico_incidencia_concello[[Fecha]:[Fecha]],L$4))/$E47</f>
        <v>216.31644004944377</v>
      </c>
      <c r="M47" s="15">
        <f ca="1">(100000*SUMIFS(historico_incidencia_concello[[Ajuste]:[Ajuste]],historico_incidencia_concello[[NOME]:[NOME]],$B47,historico_incidencia_concello[[Fecha]:[Fecha]],M$4))/$E47</f>
        <v>193.13967861557478</v>
      </c>
      <c r="N47" s="15">
        <f ca="1">(100000*SUMIFS(historico_incidencia_concello[[Ajuste]:[Ajuste]],historico_incidencia_concello[[NOME]:[NOME]],$B47,historico_incidencia_concello[[Fecha]:[Fecha]],N$4))/$E47</f>
        <v>200.86526576019779</v>
      </c>
      <c r="O47" s="15">
        <f ca="1">(100000*SUMIFS(historico_incidencia_concello[[Ajuste]:[Ajuste]],historico_incidencia_concello[[NOME]:[NOME]],$B47,historico_incidencia_concello[[Fecha]:[Fecha]],O$4))/$E47</f>
        <v>177.6885043263288</v>
      </c>
      <c r="P47" s="15">
        <f ca="1">(100000*SUMIFS(historico_incidencia_concello[[Ajuste]:[Ajuste]],historico_incidencia_concello[[NOME]:[NOME]],$B47,historico_incidencia_concello[[Fecha]:[Fecha]],P$4))/$E47</f>
        <v>131.33498145859085</v>
      </c>
      <c r="Q47" s="15">
        <f ca="1">(100000*SUMIFS(historico_incidencia_concello[[Ajuste]:[Ajuste]],historico_incidencia_concello[[NOME]:[NOME]],$B47,historico_incidencia_concello[[Fecha]:[Fecha]],Q$4))/$E47</f>
        <v>108.15822002472189</v>
      </c>
      <c r="R47" s="15">
        <f ca="1">(100000*SUMIFS(historico_incidencia_concello[[Ajuste]:[Ajuste]],historico_incidencia_concello[[NOME]:[NOME]],$B47,historico_incidencia_concello[[Fecha]:[Fecha]],R$4))/$E47</f>
        <v>100.43263288009889</v>
      </c>
      <c r="S47" s="15">
        <f ca="1">(100000*SUMIFS(historico_incidencia_concello[[Ajuste]:[Ajuste]],historico_incidencia_concello[[NOME]:[NOME]],$B47,historico_incidencia_concello[[Fecha]:[Fecha]],S$4))/$E47</f>
        <v>108.15822002472189</v>
      </c>
      <c r="T47" s="15">
        <f ca="1">(100000*SUMIFS(historico_incidencia_concello[[Ajuste]:[Ajuste]],historico_incidencia_concello[[NOME]:[NOME]],$B47,historico_incidencia_concello[[Fecha]:[Fecha]],T$4))/$E47</f>
        <v>115.88380716934488</v>
      </c>
      <c r="U47" s="15">
        <f ca="1">(100000*SUMIFS(historico_incidencia_concello[[Ajuste]:[Ajuste]],historico_incidencia_concello[[NOME]:[NOME]],$B47,historico_incidencia_concello[[Fecha]:[Fecha]],U$4))/$E47</f>
        <v>115.88380716934488</v>
      </c>
      <c r="V47" s="28">
        <f t="shared" ca="1" si="2"/>
        <v>0.94594594594594572</v>
      </c>
    </row>
    <row r="48" spans="1:22" x14ac:dyDescent="0.3">
      <c r="A48" s="11">
        <f>MATCH(B48,DatosConcello!C:C,0)</f>
        <v>36</v>
      </c>
      <c r="B48" s="11" t="s">
        <v>45</v>
      </c>
      <c r="C48" s="12" t="s">
        <v>448</v>
      </c>
      <c r="D48" s="12" t="s">
        <v>450</v>
      </c>
      <c r="E48" s="13">
        <v>66065</v>
      </c>
      <c r="F48" s="21">
        <f t="shared" ca="1" si="1"/>
        <v>133</v>
      </c>
      <c r="G48" s="15">
        <f ca="1">(100000*SUMIFS(historico_incidencia_concello[[Ajuste]:[Ajuste]],historico_incidencia_concello[[NOME]:[NOME]],$B48,historico_incidencia_concello[[Fecha]:[Fecha]],G$4))/$E48</f>
        <v>263.37697721940515</v>
      </c>
      <c r="H48" s="15">
        <f ca="1">(100000*SUMIFS(historico_incidencia_concello[[Ajuste]:[Ajuste]],historico_incidencia_concello[[NOME]:[NOME]],$B48,historico_incidencia_concello[[Fecha]:[Fecha]],H$4))/$E48</f>
        <v>264.89063800802239</v>
      </c>
      <c r="I48" s="15">
        <f ca="1">(100000*SUMIFS(historico_incidencia_concello[[Ajuste]:[Ajuste]],historico_incidencia_concello[[NOME]:[NOME]],$B48,historico_incidencia_concello[[Fecha]:[Fecha]],I$4))/$E48</f>
        <v>280.02724589419512</v>
      </c>
      <c r="J48" s="15">
        <f ca="1">(100000*SUMIFS(historico_incidencia_concello[[Ajuste]:[Ajuste]],historico_incidencia_concello[[NOME]:[NOME]],$B48,historico_incidencia_concello[[Fecha]:[Fecha]],J$4))/$E48</f>
        <v>240.67206539014606</v>
      </c>
      <c r="K48" s="15">
        <f ca="1">(100000*SUMIFS(historico_incidencia_concello[[Ajuste]:[Ajuste]],historico_incidencia_concello[[NOME]:[NOME]],$B48,historico_incidencia_concello[[Fecha]:[Fecha]],K$4))/$E48</f>
        <v>227.04911829259063</v>
      </c>
      <c r="L48" s="15">
        <f ca="1">(100000*SUMIFS(historico_incidencia_concello[[Ajuste]:[Ajuste]],historico_incidencia_concello[[NOME]:[NOME]],$B48,historico_incidencia_concello[[Fecha]:[Fecha]],L$4))/$E48</f>
        <v>225.53545750397336</v>
      </c>
      <c r="M48" s="15">
        <f ca="1">(100000*SUMIFS(historico_incidencia_concello[[Ajuste]:[Ajuste]],historico_incidencia_concello[[NOME]:[NOME]],$B48,historico_incidencia_concello[[Fecha]:[Fecha]],M$4))/$E48</f>
        <v>211.91251040641791</v>
      </c>
      <c r="N48" s="15">
        <f ca="1">(100000*SUMIFS(historico_incidencia_concello[[Ajuste]:[Ajuste]],historico_incidencia_concello[[NOME]:[NOME]],$B48,historico_incidencia_concello[[Fecha]:[Fecha]],N$4))/$E48</f>
        <v>208.88518882918339</v>
      </c>
      <c r="O48" s="15">
        <f ca="1">(100000*SUMIFS(historico_incidencia_concello[[Ajuste]:[Ajuste]],historico_incidencia_concello[[NOME]:[NOME]],$B48,historico_incidencia_concello[[Fecha]:[Fecha]],O$4))/$E48</f>
        <v>193.74858094301067</v>
      </c>
      <c r="P48" s="15">
        <f ca="1">(100000*SUMIFS(historico_incidencia_concello[[Ajuste]:[Ajuste]],historico_incidencia_concello[[NOME]:[NOME]],$B48,historico_incidencia_concello[[Fecha]:[Fecha]],P$4))/$E48</f>
        <v>190.72125936577612</v>
      </c>
      <c r="Q48" s="15">
        <f ca="1">(100000*SUMIFS(historico_incidencia_concello[[Ajuste]:[Ajuste]],historico_incidencia_concello[[NOME]:[NOME]],$B48,historico_incidencia_concello[[Fecha]:[Fecha]],Q$4))/$E48</f>
        <v>196.77590252024521</v>
      </c>
      <c r="R48" s="15">
        <f ca="1">(100000*SUMIFS(historico_incidencia_concello[[Ajuste]:[Ajuste]],historico_incidencia_concello[[NOME]:[NOME]],$B48,historico_incidencia_concello[[Fecha]:[Fecha]],R$4))/$E48</f>
        <v>169.53000832513433</v>
      </c>
      <c r="S48" s="15">
        <f ca="1">(100000*SUMIFS(historico_incidencia_concello[[Ajuste]:[Ajuste]],historico_incidencia_concello[[NOME]:[NOME]],$B48,historico_incidencia_concello[[Fecha]:[Fecha]],S$4))/$E48</f>
        <v>166.50268674789979</v>
      </c>
      <c r="T48" s="15">
        <f ca="1">(100000*SUMIFS(historico_incidencia_concello[[Ajuste]:[Ajuste]],historico_incidencia_concello[[NOME]:[NOME]],$B48,historico_incidencia_concello[[Fecha]:[Fecha]],T$4))/$E48</f>
        <v>163.47536517066524</v>
      </c>
      <c r="U48" s="15">
        <f ca="1">(100000*SUMIFS(historico_incidencia_concello[[Ajuste]:[Ajuste]],historico_incidencia_concello[[NOME]:[NOME]],$B48,historico_incidencia_concello[[Fecha]:[Fecha]],U$4))/$E48</f>
        <v>181.63929463407251</v>
      </c>
      <c r="V48" s="29">
        <f t="shared" ca="1" si="2"/>
        <v>1.0071942446043165</v>
      </c>
    </row>
    <row r="49" spans="1:22" x14ac:dyDescent="0.3">
      <c r="A49" s="11">
        <f>MATCH(B49,DatosConcello!C:C,0)</f>
        <v>44</v>
      </c>
      <c r="B49" s="11" t="s">
        <v>53</v>
      </c>
      <c r="C49" s="12" t="s">
        <v>448</v>
      </c>
      <c r="D49" s="12" t="s">
        <v>450</v>
      </c>
      <c r="E49" s="13">
        <v>1356</v>
      </c>
      <c r="F49" s="21">
        <f t="shared" ca="1" si="1"/>
        <v>227</v>
      </c>
      <c r="G49" s="15">
        <f ca="1">(100000*SUMIFS(historico_incidencia_concello[[Ajuste]:[Ajuste]],historico_incidencia_concello[[NOME]:[NOME]],$B49,historico_incidencia_concello[[Fecha]:[Fecha]],G$4))/$E49</f>
        <v>0</v>
      </c>
      <c r="H49" s="15">
        <f ca="1">(100000*SUMIFS(historico_incidencia_concello[[Ajuste]:[Ajuste]],historico_incidencia_concello[[NOME]:[NOME]],$B49,historico_incidencia_concello[[Fecha]:[Fecha]],H$4))/$E49</f>
        <v>0</v>
      </c>
      <c r="I49" s="15">
        <f ca="1">(100000*SUMIFS(historico_incidencia_concello[[Ajuste]:[Ajuste]],historico_incidencia_concello[[NOME]:[NOME]],$B49,historico_incidencia_concello[[Fecha]:[Fecha]],I$4))/$E49</f>
        <v>0</v>
      </c>
      <c r="J49" s="15">
        <f ca="1">(100000*SUMIFS(historico_incidencia_concello[[Ajuste]:[Ajuste]],historico_incidencia_concello[[NOME]:[NOME]],$B49,historico_incidencia_concello[[Fecha]:[Fecha]],J$4))/$E49</f>
        <v>0</v>
      </c>
      <c r="K49" s="15">
        <f ca="1">(100000*SUMIFS(historico_incidencia_concello[[Ajuste]:[Ajuste]],historico_incidencia_concello[[NOME]:[NOME]],$B49,historico_incidencia_concello[[Fecha]:[Fecha]],K$4))/$E49</f>
        <v>0</v>
      </c>
      <c r="L49" s="15">
        <f ca="1">(100000*SUMIFS(historico_incidencia_concello[[Ajuste]:[Ajuste]],historico_incidencia_concello[[NOME]:[NOME]],$B49,historico_incidencia_concello[[Fecha]:[Fecha]],L$4))/$E49</f>
        <v>0</v>
      </c>
      <c r="M49" s="15">
        <f ca="1">(100000*SUMIFS(historico_incidencia_concello[[Ajuste]:[Ajuste]],historico_incidencia_concello[[NOME]:[NOME]],$B49,historico_incidencia_concello[[Fecha]:[Fecha]],M$4))/$E49</f>
        <v>0</v>
      </c>
      <c r="N49" s="15">
        <f ca="1">(100000*SUMIFS(historico_incidencia_concello[[Ajuste]:[Ajuste]],historico_incidencia_concello[[NOME]:[NOME]],$B49,historico_incidencia_concello[[Fecha]:[Fecha]],N$4))/$E49</f>
        <v>0</v>
      </c>
      <c r="O49" s="15">
        <f ca="1">(100000*SUMIFS(historico_incidencia_concello[[Ajuste]:[Ajuste]],historico_incidencia_concello[[NOME]:[NOME]],$B49,historico_incidencia_concello[[Fecha]:[Fecha]],O$4))/$E49</f>
        <v>0</v>
      </c>
      <c r="P49" s="15">
        <f ca="1">(100000*SUMIFS(historico_incidencia_concello[[Ajuste]:[Ajuste]],historico_incidencia_concello[[NOME]:[NOME]],$B49,historico_incidencia_concello[[Fecha]:[Fecha]],P$4))/$E49</f>
        <v>0</v>
      </c>
      <c r="Q49" s="15">
        <f ca="1">(100000*SUMIFS(historico_incidencia_concello[[Ajuste]:[Ajuste]],historico_incidencia_concello[[NOME]:[NOME]],$B49,historico_incidencia_concello[[Fecha]:[Fecha]],Q$4))/$E49</f>
        <v>0</v>
      </c>
      <c r="R49" s="15">
        <f ca="1">(100000*SUMIFS(historico_incidencia_concello[[Ajuste]:[Ajuste]],historico_incidencia_concello[[NOME]:[NOME]],$B49,historico_incidencia_concello[[Fecha]:[Fecha]],R$4))/$E49</f>
        <v>0</v>
      </c>
      <c r="S49" s="15">
        <f ca="1">(100000*SUMIFS(historico_incidencia_concello[[Ajuste]:[Ajuste]],historico_incidencia_concello[[NOME]:[NOME]],$B49,historico_incidencia_concello[[Fecha]:[Fecha]],S$4))/$E49</f>
        <v>0</v>
      </c>
      <c r="T49" s="15">
        <f ca="1">(100000*SUMIFS(historico_incidencia_concello[[Ajuste]:[Ajuste]],historico_incidencia_concello[[NOME]:[NOME]],$B49,historico_incidencia_concello[[Fecha]:[Fecha]],T$4))/$E49</f>
        <v>0</v>
      </c>
      <c r="U49" s="15">
        <f ca="1">(100000*SUMIFS(historico_incidencia_concello[[Ajuste]:[Ajuste]],historico_incidencia_concello[[NOME]:[NOME]],$B49,historico_incidencia_concello[[Fecha]:[Fecha]],U$4))/$E49</f>
        <v>0</v>
      </c>
      <c r="V49" s="29">
        <f t="shared" ca="1" si="2"/>
        <v>0</v>
      </c>
    </row>
    <row r="50" spans="1:22" x14ac:dyDescent="0.3">
      <c r="A50" s="8">
        <f>MATCH(B50,DatosConcello!C:C,0)</f>
        <v>49</v>
      </c>
      <c r="B50" s="8" t="s">
        <v>58</v>
      </c>
      <c r="C50" s="9" t="s">
        <v>448</v>
      </c>
      <c r="D50" s="9" t="s">
        <v>450</v>
      </c>
      <c r="E50" s="10">
        <v>1226</v>
      </c>
      <c r="F50" s="21">
        <f t="shared" ca="1" si="1"/>
        <v>34</v>
      </c>
      <c r="G50" s="15">
        <f ca="1">(100000*SUMIFS(historico_incidencia_concello[[Ajuste]:[Ajuste]],historico_incidencia_concello[[NOME]:[NOME]],$B50,historico_incidencia_concello[[Fecha]:[Fecha]],G$4))/$E50</f>
        <v>407.83034257748778</v>
      </c>
      <c r="H50" s="15">
        <f ca="1">(100000*SUMIFS(historico_incidencia_concello[[Ajuste]:[Ajuste]],historico_incidencia_concello[[NOME]:[NOME]],$B50,historico_incidencia_concello[[Fecha]:[Fecha]],H$4))/$E50</f>
        <v>407.83034257748778</v>
      </c>
      <c r="I50" s="15">
        <f ca="1">(100000*SUMIFS(historico_incidencia_concello[[Ajuste]:[Ajuste]],historico_incidencia_concello[[NOME]:[NOME]],$B50,historico_incidencia_concello[[Fecha]:[Fecha]],I$4))/$E50</f>
        <v>407.83034257748778</v>
      </c>
      <c r="J50" s="15">
        <f ca="1">(100000*SUMIFS(historico_incidencia_concello[[Ajuste]:[Ajuste]],historico_incidencia_concello[[NOME]:[NOME]],$B50,historico_incidencia_concello[[Fecha]:[Fecha]],J$4))/$E50</f>
        <v>407.83034257748778</v>
      </c>
      <c r="K50" s="15">
        <f ca="1">(100000*SUMIFS(historico_incidencia_concello[[Ajuste]:[Ajuste]],historico_incidencia_concello[[NOME]:[NOME]],$B50,historico_incidencia_concello[[Fecha]:[Fecha]],K$4))/$E50</f>
        <v>407.83034257748778</v>
      </c>
      <c r="L50" s="15">
        <f ca="1">(100000*SUMIFS(historico_incidencia_concello[[Ajuste]:[Ajuste]],historico_incidencia_concello[[NOME]:[NOME]],$B50,historico_incidencia_concello[[Fecha]:[Fecha]],L$4))/$E50</f>
        <v>407.83034257748778</v>
      </c>
      <c r="M50" s="15">
        <f ca="1">(100000*SUMIFS(historico_incidencia_concello[[Ajuste]:[Ajuste]],historico_incidencia_concello[[NOME]:[NOME]],$B50,historico_incidencia_concello[[Fecha]:[Fecha]],M$4))/$E50</f>
        <v>407.83034257748778</v>
      </c>
      <c r="N50" s="15">
        <f ca="1">(100000*SUMIFS(historico_incidencia_concello[[Ajuste]:[Ajuste]],historico_incidencia_concello[[NOME]:[NOME]],$B50,historico_incidencia_concello[[Fecha]:[Fecha]],N$4))/$E50</f>
        <v>407.83034257748778</v>
      </c>
      <c r="O50" s="15">
        <f ca="1">(100000*SUMIFS(historico_incidencia_concello[[Ajuste]:[Ajuste]],historico_incidencia_concello[[NOME]:[NOME]],$B50,historico_incidencia_concello[[Fecha]:[Fecha]],O$4))/$E50</f>
        <v>407.83034257748778</v>
      </c>
      <c r="P50" s="15">
        <f ca="1">(100000*SUMIFS(historico_incidencia_concello[[Ajuste]:[Ajuste]],historico_incidencia_concello[[NOME]:[NOME]],$B50,historico_incidencia_concello[[Fecha]:[Fecha]],P$4))/$E50</f>
        <v>407.83034257748778</v>
      </c>
      <c r="Q50" s="15">
        <f ca="1">(100000*SUMIFS(historico_incidencia_concello[[Ajuste]:[Ajuste]],historico_incidencia_concello[[NOME]:[NOME]],$B50,historico_incidencia_concello[[Fecha]:[Fecha]],Q$4))/$E50</f>
        <v>407.83034257748778</v>
      </c>
      <c r="R50" s="15">
        <f ca="1">(100000*SUMIFS(historico_incidencia_concello[[Ajuste]:[Ajuste]],historico_incidencia_concello[[NOME]:[NOME]],$B50,historico_incidencia_concello[[Fecha]:[Fecha]],R$4))/$E50</f>
        <v>407.83034257748778</v>
      </c>
      <c r="S50" s="15">
        <f ca="1">(100000*SUMIFS(historico_incidencia_concello[[Ajuste]:[Ajuste]],historico_incidencia_concello[[NOME]:[NOME]],$B50,historico_incidencia_concello[[Fecha]:[Fecha]],S$4))/$E50</f>
        <v>407.83034257748778</v>
      </c>
      <c r="T50" s="15">
        <f ca="1">(100000*SUMIFS(historico_incidencia_concello[[Ajuste]:[Ajuste]],historico_incidencia_concello[[NOME]:[NOME]],$B50,historico_incidencia_concello[[Fecha]:[Fecha]],T$4))/$E50</f>
        <v>407.83034257748778</v>
      </c>
      <c r="U50" s="15">
        <f ca="1">(100000*SUMIFS(historico_incidencia_concello[[Ajuste]:[Ajuste]],historico_incidencia_concello[[NOME]:[NOME]],$B50,historico_incidencia_concello[[Fecha]:[Fecha]],U$4))/$E50</f>
        <v>407.83034257748778</v>
      </c>
      <c r="V50" s="28">
        <f t="shared" ca="1" si="2"/>
        <v>0.99999999999999989</v>
      </c>
    </row>
    <row r="51" spans="1:22" x14ac:dyDescent="0.3">
      <c r="A51" s="11">
        <f>MATCH(B51,DatosConcello!C:C,0)</f>
        <v>50</v>
      </c>
      <c r="B51" s="11" t="s">
        <v>59</v>
      </c>
      <c r="C51" s="12" t="s">
        <v>448</v>
      </c>
      <c r="D51" s="12" t="s">
        <v>450</v>
      </c>
      <c r="E51" s="13">
        <v>1932</v>
      </c>
      <c r="F51" s="21">
        <f t="shared" ca="1" si="1"/>
        <v>9</v>
      </c>
      <c r="G51" s="15">
        <f ca="1">(100000*SUMIFS(historico_incidencia_concello[[Ajuste]:[Ajuste]],historico_incidencia_concello[[NOME]:[NOME]],$B51,historico_incidencia_concello[[Fecha]:[Fecha]],G$4))/$E51</f>
        <v>569.35817805383022</v>
      </c>
      <c r="H51" s="15">
        <f ca="1">(100000*SUMIFS(historico_incidencia_concello[[Ajuste]:[Ajuste]],historico_incidencia_concello[[NOME]:[NOME]],$B51,historico_incidencia_concello[[Fecha]:[Fecha]],H$4))/$E51</f>
        <v>776.3975155279503</v>
      </c>
      <c r="I51" s="15">
        <f ca="1">(100000*SUMIFS(historico_incidencia_concello[[Ajuste]:[Ajuste]],historico_incidencia_concello[[NOME]:[NOME]],$B51,historico_incidencia_concello[[Fecha]:[Fecha]],I$4))/$E51</f>
        <v>931.67701863354034</v>
      </c>
      <c r="J51" s="15">
        <f ca="1">(100000*SUMIFS(historico_incidencia_concello[[Ajuste]:[Ajuste]],historico_incidencia_concello[[NOME]:[NOME]],$B51,historico_incidencia_concello[[Fecha]:[Fecha]],J$4))/$E51</f>
        <v>879.91718426501041</v>
      </c>
      <c r="K51" s="15">
        <f ca="1">(100000*SUMIFS(historico_incidencia_concello[[Ajuste]:[Ajuste]],historico_incidencia_concello[[NOME]:[NOME]],$B51,historico_incidencia_concello[[Fecha]:[Fecha]],K$4))/$E51</f>
        <v>931.67701863354034</v>
      </c>
      <c r="L51" s="15">
        <f ca="1">(100000*SUMIFS(historico_incidencia_concello[[Ajuste]:[Ajuste]],historico_incidencia_concello[[NOME]:[NOME]],$B51,historico_incidencia_concello[[Fecha]:[Fecha]],L$4))/$E51</f>
        <v>931.67701863354034</v>
      </c>
      <c r="M51" s="15">
        <f ca="1">(100000*SUMIFS(historico_incidencia_concello[[Ajuste]:[Ajuste]],historico_incidencia_concello[[NOME]:[NOME]],$B51,historico_incidencia_concello[[Fecha]:[Fecha]],M$4))/$E51</f>
        <v>879.91718426501041</v>
      </c>
      <c r="N51" s="15">
        <f ca="1">(100000*SUMIFS(historico_incidencia_concello[[Ajuste]:[Ajuste]],historico_incidencia_concello[[NOME]:[NOME]],$B51,historico_incidencia_concello[[Fecha]:[Fecha]],N$4))/$E51</f>
        <v>983.43685300207039</v>
      </c>
      <c r="O51" s="15">
        <f ca="1">(100000*SUMIFS(historico_incidencia_concello[[Ajuste]:[Ajuste]],historico_incidencia_concello[[NOME]:[NOME]],$B51,historico_incidencia_concello[[Fecha]:[Fecha]],O$4))/$E51</f>
        <v>931.67701863354034</v>
      </c>
      <c r="P51" s="15">
        <f ca="1">(100000*SUMIFS(historico_incidencia_concello[[Ajuste]:[Ajuste]],historico_incidencia_concello[[NOME]:[NOME]],$B51,historico_incidencia_concello[[Fecha]:[Fecha]],P$4))/$E51</f>
        <v>828.15734989648035</v>
      </c>
      <c r="Q51" s="15">
        <f ca="1">(100000*SUMIFS(historico_incidencia_concello[[Ajuste]:[Ajuste]],historico_incidencia_concello[[NOME]:[NOME]],$B51,historico_incidencia_concello[[Fecha]:[Fecha]],Q$4))/$E51</f>
        <v>724.63768115942025</v>
      </c>
      <c r="R51" s="15">
        <f ca="1">(100000*SUMIFS(historico_incidencia_concello[[Ajuste]:[Ajuste]],historico_incidencia_concello[[NOME]:[NOME]],$B51,historico_incidencia_concello[[Fecha]:[Fecha]],R$4))/$E51</f>
        <v>776.3975155279503</v>
      </c>
      <c r="S51" s="15">
        <f ca="1">(100000*SUMIFS(historico_incidencia_concello[[Ajuste]:[Ajuste]],historico_incidencia_concello[[NOME]:[NOME]],$B51,historico_incidencia_concello[[Fecha]:[Fecha]],S$4))/$E51</f>
        <v>724.63768115942025</v>
      </c>
      <c r="T51" s="15">
        <f ca="1">(100000*SUMIFS(historico_incidencia_concello[[Ajuste]:[Ajuste]],historico_incidencia_concello[[NOME]:[NOME]],$B51,historico_incidencia_concello[[Fecha]:[Fecha]],T$4))/$E51</f>
        <v>724.63768115942025</v>
      </c>
      <c r="U51" s="15">
        <f ca="1">(100000*SUMIFS(historico_incidencia_concello[[Ajuste]:[Ajuste]],historico_incidencia_concello[[NOME]:[NOME]],$B51,historico_incidencia_concello[[Fecha]:[Fecha]],U$4))/$E51</f>
        <v>776.3975155279503</v>
      </c>
      <c r="V51" s="29">
        <f t="shared" ca="1" si="2"/>
        <v>0.99056603773584917</v>
      </c>
    </row>
    <row r="52" spans="1:22" x14ac:dyDescent="0.3">
      <c r="A52" s="8">
        <f>MATCH(B52,DatosConcello!C:C,0)</f>
        <v>51</v>
      </c>
      <c r="B52" s="8" t="s">
        <v>60</v>
      </c>
      <c r="C52" s="9" t="s">
        <v>448</v>
      </c>
      <c r="D52" s="9" t="s">
        <v>450</v>
      </c>
      <c r="E52" s="10">
        <v>5245</v>
      </c>
      <c r="F52" s="21">
        <f t="shared" ca="1" si="1"/>
        <v>192</v>
      </c>
      <c r="G52" s="15">
        <f ca="1">(100000*SUMIFS(historico_incidencia_concello[[Ajuste]:[Ajuste]],historico_incidencia_concello[[NOME]:[NOME]],$B52,historico_incidencia_concello[[Fecha]:[Fecha]],G$4))/$E52</f>
        <v>95.328884652049567</v>
      </c>
      <c r="H52" s="15">
        <f ca="1">(100000*SUMIFS(historico_incidencia_concello[[Ajuste]:[Ajuste]],historico_incidencia_concello[[NOME]:[NOME]],$B52,historico_incidencia_concello[[Fecha]:[Fecha]],H$4))/$E52</f>
        <v>95.328884652049567</v>
      </c>
      <c r="I52" s="15">
        <f ca="1">(100000*SUMIFS(historico_incidencia_concello[[Ajuste]:[Ajuste]],historico_incidencia_concello[[NOME]:[NOME]],$B52,historico_incidencia_concello[[Fecha]:[Fecha]],I$4))/$E52</f>
        <v>95.328884652049567</v>
      </c>
      <c r="J52" s="15">
        <f ca="1">(100000*SUMIFS(historico_incidencia_concello[[Ajuste]:[Ajuste]],historico_incidencia_concello[[NOME]:[NOME]],$B52,historico_incidencia_concello[[Fecha]:[Fecha]],J$4))/$E52</f>
        <v>95.328884652049567</v>
      </c>
      <c r="K52" s="15">
        <f ca="1">(100000*SUMIFS(historico_incidencia_concello[[Ajuste]:[Ajuste]],historico_incidencia_concello[[NOME]:[NOME]],$B52,historico_incidencia_concello[[Fecha]:[Fecha]],K$4))/$E52</f>
        <v>95.328884652049567</v>
      </c>
      <c r="L52" s="15">
        <f ca="1">(100000*SUMIFS(historico_incidencia_concello[[Ajuste]:[Ajuste]],historico_incidencia_concello[[NOME]:[NOME]],$B52,historico_incidencia_concello[[Fecha]:[Fecha]],L$4))/$E52</f>
        <v>95.328884652049567</v>
      </c>
      <c r="M52" s="15">
        <f ca="1">(100000*SUMIFS(historico_incidencia_concello[[Ajuste]:[Ajuste]],historico_incidencia_concello[[NOME]:[NOME]],$B52,historico_incidencia_concello[[Fecha]:[Fecha]],M$4))/$E52</f>
        <v>95.328884652049567</v>
      </c>
      <c r="N52" s="15">
        <f ca="1">(100000*SUMIFS(historico_incidencia_concello[[Ajuste]:[Ajuste]],historico_incidencia_concello[[NOME]:[NOME]],$B52,historico_incidencia_concello[[Fecha]:[Fecha]],N$4))/$E52</f>
        <v>95.328884652049567</v>
      </c>
      <c r="O52" s="15">
        <f ca="1">(100000*SUMIFS(historico_incidencia_concello[[Ajuste]:[Ajuste]],historico_incidencia_concello[[NOME]:[NOME]],$B52,historico_incidencia_concello[[Fecha]:[Fecha]],O$4))/$E52</f>
        <v>95.328884652049567</v>
      </c>
      <c r="P52" s="15">
        <f ca="1">(100000*SUMIFS(historico_incidencia_concello[[Ajuste]:[Ajuste]],historico_incidencia_concello[[NOME]:[NOME]],$B52,historico_incidencia_concello[[Fecha]:[Fecha]],P$4))/$E52</f>
        <v>95.328884652049567</v>
      </c>
      <c r="Q52" s="15">
        <f ca="1">(100000*SUMIFS(historico_incidencia_concello[[Ajuste]:[Ajuste]],historico_incidencia_concello[[NOME]:[NOME]],$B52,historico_incidencia_concello[[Fecha]:[Fecha]],Q$4))/$E52</f>
        <v>95.328884652049567</v>
      </c>
      <c r="R52" s="15">
        <f ca="1">(100000*SUMIFS(historico_incidencia_concello[[Ajuste]:[Ajuste]],historico_incidencia_concello[[NOME]:[NOME]],$B52,historico_incidencia_concello[[Fecha]:[Fecha]],R$4))/$E52</f>
        <v>95.328884652049567</v>
      </c>
      <c r="S52" s="15">
        <f ca="1">(100000*SUMIFS(historico_incidencia_concello[[Ajuste]:[Ajuste]],historico_incidencia_concello[[NOME]:[NOME]],$B52,historico_incidencia_concello[[Fecha]:[Fecha]],S$4))/$E52</f>
        <v>95.328884652049567</v>
      </c>
      <c r="T52" s="15">
        <f ca="1">(100000*SUMIFS(historico_incidencia_concello[[Ajuste]:[Ajuste]],historico_incidencia_concello[[NOME]:[NOME]],$B52,historico_incidencia_concello[[Fecha]:[Fecha]],T$4))/$E52</f>
        <v>95.328884652049567</v>
      </c>
      <c r="U52" s="15">
        <f ca="1">(100000*SUMIFS(historico_incidencia_concello[[Ajuste]:[Ajuste]],historico_incidencia_concello[[NOME]:[NOME]],$B52,historico_incidencia_concello[[Fecha]:[Fecha]],U$4))/$E52</f>
        <v>95.328884652049567</v>
      </c>
      <c r="V52" s="28">
        <f t="shared" ca="1" si="2"/>
        <v>0.99999999999999989</v>
      </c>
    </row>
    <row r="53" spans="1:22" x14ac:dyDescent="0.3">
      <c r="A53" s="11">
        <f>MATCH(B53,DatosConcello!C:C,0)</f>
        <v>54</v>
      </c>
      <c r="B53" s="11" t="s">
        <v>63</v>
      </c>
      <c r="C53" s="12" t="s">
        <v>448</v>
      </c>
      <c r="D53" s="12" t="s">
        <v>450</v>
      </c>
      <c r="E53" s="13">
        <v>39080</v>
      </c>
      <c r="F53" s="21">
        <f t="shared" ca="1" si="1"/>
        <v>90</v>
      </c>
      <c r="G53" s="15">
        <f ca="1">(100000*SUMIFS(historico_incidencia_concello[[Ajuste]:[Ajuste]],historico_incidencia_concello[[NOME]:[NOME]],$B53,historico_incidencia_concello[[Fecha]:[Fecha]],G$4))/$E53</f>
        <v>340.32753326509726</v>
      </c>
      <c r="H53" s="15">
        <f ca="1">(100000*SUMIFS(historico_incidencia_concello[[Ajuste]:[Ajuste]],historico_incidencia_concello[[NOME]:[NOME]],$B53,historico_incidencia_concello[[Fecha]:[Fecha]],H$4))/$E53</f>
        <v>340.32753326509726</v>
      </c>
      <c r="I53" s="15">
        <f ca="1">(100000*SUMIFS(historico_incidencia_concello[[Ajuste]:[Ajuste]],historico_incidencia_concello[[NOME]:[NOME]],$B53,historico_incidencia_concello[[Fecha]:[Fecha]],I$4))/$E53</f>
        <v>345.44524053224154</v>
      </c>
      <c r="J53" s="15">
        <f ca="1">(100000*SUMIFS(historico_incidencia_concello[[Ajuste]:[Ajuste]],historico_incidencia_concello[[NOME]:[NOME]],$B53,historico_incidencia_concello[[Fecha]:[Fecha]],J$4))/$E53</f>
        <v>345.44524053224154</v>
      </c>
      <c r="K53" s="15">
        <f ca="1">(100000*SUMIFS(historico_incidencia_concello[[Ajuste]:[Ajuste]],historico_incidencia_concello[[NOME]:[NOME]],$B53,historico_incidencia_concello[[Fecha]:[Fecha]],K$4))/$E53</f>
        <v>353.12180143295802</v>
      </c>
      <c r="L53" s="15">
        <f ca="1">(100000*SUMIFS(historico_incidencia_concello[[Ajuste]:[Ajuste]],historico_incidencia_concello[[NOME]:[NOME]],$B53,historico_incidencia_concello[[Fecha]:[Fecha]],L$4))/$E53</f>
        <v>348.00409416581374</v>
      </c>
      <c r="M53" s="15">
        <f ca="1">(100000*SUMIFS(historico_incidencia_concello[[Ajuste]:[Ajuste]],historico_incidencia_concello[[NOME]:[NOME]],$B53,historico_incidencia_concello[[Fecha]:[Fecha]],M$4))/$E53</f>
        <v>330.09211873080858</v>
      </c>
      <c r="N53" s="15">
        <f ca="1">(100000*SUMIFS(historico_incidencia_concello[[Ajuste]:[Ajuste]],historico_incidencia_concello[[NOME]:[NOME]],$B53,historico_incidencia_concello[[Fecha]:[Fecha]],N$4))/$E53</f>
        <v>322.4155578300921</v>
      </c>
      <c r="O53" s="15">
        <f ca="1">(100000*SUMIFS(historico_incidencia_concello[[Ajuste]:[Ajuste]],historico_incidencia_concello[[NOME]:[NOME]],$B53,historico_incidencia_concello[[Fecha]:[Fecha]],O$4))/$E53</f>
        <v>301.94472876151485</v>
      </c>
      <c r="P53" s="15">
        <f ca="1">(100000*SUMIFS(historico_incidencia_concello[[Ajuste]:[Ajuste]],historico_incidencia_concello[[NOME]:[NOME]],$B53,historico_incidencia_concello[[Fecha]:[Fecha]],P$4))/$E53</f>
        <v>286.59160696008189</v>
      </c>
      <c r="Q53" s="15">
        <f ca="1">(100000*SUMIFS(historico_incidencia_concello[[Ajuste]:[Ajuste]],historico_incidencia_concello[[NOME]:[NOME]],$B53,historico_incidencia_concello[[Fecha]:[Fecha]],Q$4))/$E53</f>
        <v>291.70931422722623</v>
      </c>
      <c r="R53" s="15">
        <f ca="1">(100000*SUMIFS(historico_incidencia_concello[[Ajuste]:[Ajuste]],historico_incidencia_concello[[NOME]:[NOME]],$B53,historico_incidencia_concello[[Fecha]:[Fecha]],R$4))/$E53</f>
        <v>266.12077789150459</v>
      </c>
      <c r="S53" s="15">
        <f ca="1">(100000*SUMIFS(historico_incidencia_concello[[Ajuste]:[Ajuste]],historico_incidencia_concello[[NOME]:[NOME]],$B53,historico_incidencia_concello[[Fecha]:[Fecha]],S$4))/$E53</f>
        <v>248.20880245649948</v>
      </c>
      <c r="T53" s="15">
        <f ca="1">(100000*SUMIFS(historico_incidencia_concello[[Ajuste]:[Ajuste]],historico_incidencia_concello[[NOME]:[NOME]],$B53,historico_incidencia_concello[[Fecha]:[Fecha]],T$4))/$E53</f>
        <v>232.85568065506652</v>
      </c>
      <c r="U53" s="15">
        <f ca="1">(100000*SUMIFS(historico_incidencia_concello[[Ajuste]:[Ajuste]],historico_incidencia_concello[[NOME]:[NOME]],$B53,historico_incidencia_concello[[Fecha]:[Fecha]],U$4))/$E53</f>
        <v>253.3265097236438</v>
      </c>
      <c r="V53" s="29">
        <f t="shared" ca="1" si="2"/>
        <v>0.94285714285714273</v>
      </c>
    </row>
    <row r="54" spans="1:22" x14ac:dyDescent="0.3">
      <c r="A54" s="8">
        <f>MATCH(B54,DatosConcello!C:C,0)</f>
        <v>55</v>
      </c>
      <c r="B54" s="8" t="s">
        <v>64</v>
      </c>
      <c r="C54" s="9" t="s">
        <v>448</v>
      </c>
      <c r="D54" s="9" t="s">
        <v>450</v>
      </c>
      <c r="E54" s="10">
        <v>5079</v>
      </c>
      <c r="F54" s="21">
        <f t="shared" ca="1" si="1"/>
        <v>88</v>
      </c>
      <c r="G54" s="15">
        <f ca="1">(100000*SUMIFS(historico_incidencia_concello[[Ajuste]:[Ajuste]],historico_incidencia_concello[[NOME]:[NOME]],$B54,historico_incidencia_concello[[Fecha]:[Fecha]],G$4))/$E54</f>
        <v>315.02264225241191</v>
      </c>
      <c r="H54" s="15">
        <f ca="1">(100000*SUMIFS(historico_incidencia_concello[[Ajuste]:[Ajuste]],historico_incidencia_concello[[NOME]:[NOME]],$B54,historico_incidencia_concello[[Fecha]:[Fecha]],H$4))/$E54</f>
        <v>295.33372711163616</v>
      </c>
      <c r="I54" s="15">
        <f ca="1">(100000*SUMIFS(historico_incidencia_concello[[Ajuste]:[Ajuste]],historico_incidencia_concello[[NOME]:[NOME]],$B54,historico_incidencia_concello[[Fecha]:[Fecha]],I$4))/$E54</f>
        <v>275.64481197086042</v>
      </c>
      <c r="J54" s="15">
        <f ca="1">(100000*SUMIFS(historico_incidencia_concello[[Ajuste]:[Ajuste]],historico_incidencia_concello[[NOME]:[NOME]],$B54,historico_incidencia_concello[[Fecha]:[Fecha]],J$4))/$E54</f>
        <v>255.95589683008467</v>
      </c>
      <c r="K54" s="15">
        <f ca="1">(100000*SUMIFS(historico_incidencia_concello[[Ajuste]:[Ajuste]],historico_incidencia_concello[[NOME]:[NOME]],$B54,historico_incidencia_concello[[Fecha]:[Fecha]],K$4))/$E54</f>
        <v>236.26698168930892</v>
      </c>
      <c r="L54" s="15">
        <f ca="1">(100000*SUMIFS(historico_incidencia_concello[[Ajuste]:[Ajuste]],historico_incidencia_concello[[NOME]:[NOME]],$B54,historico_incidencia_concello[[Fecha]:[Fecha]],L$4))/$E54</f>
        <v>196.88915140775742</v>
      </c>
      <c r="M54" s="15">
        <f ca="1">(100000*SUMIFS(historico_incidencia_concello[[Ajuste]:[Ajuste]],historico_incidencia_concello[[NOME]:[NOME]],$B54,historico_incidencia_concello[[Fecha]:[Fecha]],M$4))/$E54</f>
        <v>98.444575703878712</v>
      </c>
      <c r="N54" s="15">
        <f ca="1">(100000*SUMIFS(historico_incidencia_concello[[Ajuste]:[Ajuste]],historico_incidencia_concello[[NOME]:[NOME]],$B54,historico_incidencia_concello[[Fecha]:[Fecha]],N$4))/$E54</f>
        <v>98.444575703878712</v>
      </c>
      <c r="O54" s="15">
        <f ca="1">(100000*SUMIFS(historico_incidencia_concello[[Ajuste]:[Ajuste]],historico_incidencia_concello[[NOME]:[NOME]],$B54,historico_incidencia_concello[[Fecha]:[Fecha]],O$4))/$E54</f>
        <v>98.444575703878712</v>
      </c>
      <c r="P54" s="15">
        <f ca="1">(100000*SUMIFS(historico_incidencia_concello[[Ajuste]:[Ajuste]],historico_incidencia_concello[[NOME]:[NOME]],$B54,historico_incidencia_concello[[Fecha]:[Fecha]],P$4))/$E54</f>
        <v>98.444575703878712</v>
      </c>
      <c r="Q54" s="15">
        <f ca="1">(100000*SUMIFS(historico_incidencia_concello[[Ajuste]:[Ajuste]],historico_incidencia_concello[[NOME]:[NOME]],$B54,historico_incidencia_concello[[Fecha]:[Fecha]],Q$4))/$E54</f>
        <v>98.444575703878712</v>
      </c>
      <c r="R54" s="15">
        <f ca="1">(100000*SUMIFS(historico_incidencia_concello[[Ajuste]:[Ajuste]],historico_incidencia_concello[[NOME]:[NOME]],$B54,historico_incidencia_concello[[Fecha]:[Fecha]],R$4))/$E54</f>
        <v>98.444575703878712</v>
      </c>
      <c r="S54" s="15">
        <f ca="1">(100000*SUMIFS(historico_incidencia_concello[[Ajuste]:[Ajuste]],historico_incidencia_concello[[NOME]:[NOME]],$B54,historico_incidencia_concello[[Fecha]:[Fecha]],S$4))/$E54</f>
        <v>216.57806654853317</v>
      </c>
      <c r="T54" s="15">
        <f ca="1">(100000*SUMIFS(historico_incidencia_concello[[Ajuste]:[Ajuste]],historico_incidencia_concello[[NOME]:[NOME]],$B54,historico_incidencia_concello[[Fecha]:[Fecha]],T$4))/$E54</f>
        <v>216.57806654853317</v>
      </c>
      <c r="U54" s="15">
        <f ca="1">(100000*SUMIFS(historico_incidencia_concello[[Ajuste]:[Ajuste]],historico_incidencia_concello[[NOME]:[NOME]],$B54,historico_incidencia_concello[[Fecha]:[Fecha]],U$4))/$E54</f>
        <v>255.95589683008467</v>
      </c>
      <c r="V54" s="28">
        <f t="shared" ca="1" si="2"/>
        <v>1.6545454545454548</v>
      </c>
    </row>
    <row r="55" spans="1:22" x14ac:dyDescent="0.3">
      <c r="A55" s="8">
        <f>MATCH(B55,DatosConcello!C:C,0)</f>
        <v>61</v>
      </c>
      <c r="B55" s="8" t="s">
        <v>70</v>
      </c>
      <c r="C55" s="9" t="s">
        <v>448</v>
      </c>
      <c r="D55" s="9" t="s">
        <v>450</v>
      </c>
      <c r="E55" s="10">
        <v>5671</v>
      </c>
      <c r="F55" s="21">
        <f t="shared" ca="1" si="1"/>
        <v>198</v>
      </c>
      <c r="G55" s="15">
        <f ca="1">(100000*SUMIFS(historico_incidencia_concello[[Ajuste]:[Ajuste]],historico_incidencia_concello[[NOME]:[NOME]],$B55,historico_incidencia_concello[[Fecha]:[Fecha]],G$4))/$E55</f>
        <v>88.167871627578904</v>
      </c>
      <c r="H55" s="15">
        <f ca="1">(100000*SUMIFS(historico_incidencia_concello[[Ajuste]:[Ajuste]],historico_incidencia_concello[[NOME]:[NOME]],$B55,historico_incidencia_concello[[Fecha]:[Fecha]],H$4))/$E55</f>
        <v>88.167871627578904</v>
      </c>
      <c r="I55" s="15">
        <f ca="1">(100000*SUMIFS(historico_incidencia_concello[[Ajuste]:[Ajuste]],historico_incidencia_concello[[NOME]:[NOME]],$B55,historico_incidencia_concello[[Fecha]:[Fecha]],I$4))/$E55</f>
        <v>88.167871627578904</v>
      </c>
      <c r="J55" s="15">
        <f ca="1">(100000*SUMIFS(historico_incidencia_concello[[Ajuste]:[Ajuste]],historico_incidencia_concello[[NOME]:[NOME]],$B55,historico_incidencia_concello[[Fecha]:[Fecha]],J$4))/$E55</f>
        <v>88.167871627578904</v>
      </c>
      <c r="K55" s="15">
        <f ca="1">(100000*SUMIFS(historico_incidencia_concello[[Ajuste]:[Ajuste]],historico_incidencia_concello[[NOME]:[NOME]],$B55,historico_incidencia_concello[[Fecha]:[Fecha]],K$4))/$E55</f>
        <v>88.167871627578904</v>
      </c>
      <c r="L55" s="15">
        <f ca="1">(100000*SUMIFS(historico_incidencia_concello[[Ajuste]:[Ajuste]],historico_incidencia_concello[[NOME]:[NOME]],$B55,historico_incidencia_concello[[Fecha]:[Fecha]],L$4))/$E55</f>
        <v>88.167871627578904</v>
      </c>
      <c r="M55" s="15">
        <f ca="1">(100000*SUMIFS(historico_incidencia_concello[[Ajuste]:[Ajuste]],historico_incidencia_concello[[NOME]:[NOME]],$B55,historico_incidencia_concello[[Fecha]:[Fecha]],M$4))/$E55</f>
        <v>88.167871627578904</v>
      </c>
      <c r="N55" s="15">
        <f ca="1">(100000*SUMIFS(historico_incidencia_concello[[Ajuste]:[Ajuste]],historico_incidencia_concello[[NOME]:[NOME]],$B55,historico_incidencia_concello[[Fecha]:[Fecha]],N$4))/$E55</f>
        <v>88.167871627578904</v>
      </c>
      <c r="O55" s="15">
        <f ca="1">(100000*SUMIFS(historico_incidencia_concello[[Ajuste]:[Ajuste]],historico_incidencia_concello[[NOME]:[NOME]],$B55,historico_incidencia_concello[[Fecha]:[Fecha]],O$4))/$E55</f>
        <v>88.167871627578904</v>
      </c>
      <c r="P55" s="15">
        <f ca="1">(100000*SUMIFS(historico_incidencia_concello[[Ajuste]:[Ajuste]],historico_incidencia_concello[[NOME]:[NOME]],$B55,historico_incidencia_concello[[Fecha]:[Fecha]],P$4))/$E55</f>
        <v>88.167871627578904</v>
      </c>
      <c r="Q55" s="15">
        <f ca="1">(100000*SUMIFS(historico_incidencia_concello[[Ajuste]:[Ajuste]],historico_incidencia_concello[[NOME]:[NOME]],$B55,historico_incidencia_concello[[Fecha]:[Fecha]],Q$4))/$E55</f>
        <v>88.167871627578904</v>
      </c>
      <c r="R55" s="15">
        <f ca="1">(100000*SUMIFS(historico_incidencia_concello[[Ajuste]:[Ajuste]],historico_incidencia_concello[[NOME]:[NOME]],$B55,historico_incidencia_concello[[Fecha]:[Fecha]],R$4))/$E55</f>
        <v>88.167871627578904</v>
      </c>
      <c r="S55" s="15">
        <f ca="1">(100000*SUMIFS(historico_incidencia_concello[[Ajuste]:[Ajuste]],historico_incidencia_concello[[NOME]:[NOME]],$B55,historico_incidencia_concello[[Fecha]:[Fecha]],S$4))/$E55</f>
        <v>88.167871627578904</v>
      </c>
      <c r="T55" s="15">
        <f ca="1">(100000*SUMIFS(historico_incidencia_concello[[Ajuste]:[Ajuste]],historico_incidencia_concello[[NOME]:[NOME]],$B55,historico_incidencia_concello[[Fecha]:[Fecha]],T$4))/$E55</f>
        <v>88.167871627578904</v>
      </c>
      <c r="U55" s="15">
        <f ca="1">(100000*SUMIFS(historico_incidencia_concello[[Ajuste]:[Ajuste]],historico_incidencia_concello[[NOME]:[NOME]],$B55,historico_incidencia_concello[[Fecha]:[Fecha]],U$4))/$E55</f>
        <v>88.167871627578904</v>
      </c>
      <c r="V55" s="28">
        <f t="shared" ca="1" si="2"/>
        <v>1.0000000000000002</v>
      </c>
    </row>
    <row r="56" spans="1:22" x14ac:dyDescent="0.3">
      <c r="A56" s="8">
        <f>MATCH(B56,DatosConcello!C:C,0)</f>
        <v>68</v>
      </c>
      <c r="B56" s="8" t="s">
        <v>77</v>
      </c>
      <c r="C56" s="9" t="s">
        <v>448</v>
      </c>
      <c r="D56" s="9" t="s">
        <v>450</v>
      </c>
      <c r="E56" s="10">
        <v>7777</v>
      </c>
      <c r="F56" s="21">
        <f t="shared" ca="1" si="1"/>
        <v>109</v>
      </c>
      <c r="G56" s="15">
        <f ca="1">(100000*SUMIFS(historico_incidencia_concello[[Ajuste]:[Ajuste]],historico_incidencia_concello[[NOME]:[NOME]],$B56,historico_incidencia_concello[[Fecha]:[Fecha]],G$4))/$E56</f>
        <v>617.2045776006172</v>
      </c>
      <c r="H56" s="15">
        <f ca="1">(100000*SUMIFS(historico_incidencia_concello[[Ajuste]:[Ajuste]],historico_incidencia_concello[[NOME]:[NOME]],$B56,historico_incidencia_concello[[Fecha]:[Fecha]],H$4))/$E56</f>
        <v>617.2045776006172</v>
      </c>
      <c r="I56" s="15">
        <f ca="1">(100000*SUMIFS(historico_incidencia_concello[[Ajuste]:[Ajuste]],historico_incidencia_concello[[NOME]:[NOME]],$B56,historico_incidencia_concello[[Fecha]:[Fecha]],I$4))/$E56</f>
        <v>694.35514980069433</v>
      </c>
      <c r="J56" s="15">
        <f ca="1">(100000*SUMIFS(historico_incidencia_concello[[Ajuste]:[Ajuste]],historico_incidencia_concello[[NOME]:[NOME]],$B56,historico_incidencia_concello[[Fecha]:[Fecha]],J$4))/$E56</f>
        <v>527.19557670052723</v>
      </c>
      <c r="K56" s="15">
        <f ca="1">(100000*SUMIFS(historico_incidencia_concello[[Ajuste]:[Ajuste]],historico_incidencia_concello[[NOME]:[NOME]],$B56,historico_incidencia_concello[[Fecha]:[Fecha]],K$4))/$E56</f>
        <v>540.05400540054006</v>
      </c>
      <c r="L56" s="15">
        <f ca="1">(100000*SUMIFS(historico_incidencia_concello[[Ajuste]:[Ajuste]],historico_incidencia_concello[[NOME]:[NOME]],$B56,historico_incidencia_concello[[Fecha]:[Fecha]],L$4))/$E56</f>
        <v>475.76186190047576</v>
      </c>
      <c r="M56" s="15">
        <f ca="1">(100000*SUMIFS(historico_incidencia_concello[[Ajuste]:[Ajuste]],historico_incidencia_concello[[NOME]:[NOME]],$B56,historico_incidencia_concello[[Fecha]:[Fecha]],M$4))/$E56</f>
        <v>437.1865758004372</v>
      </c>
      <c r="N56" s="15">
        <f ca="1">(100000*SUMIFS(historico_incidencia_concello[[Ajuste]:[Ajuste]],historico_incidencia_concello[[NOME]:[NOME]],$B56,historico_incidencia_concello[[Fecha]:[Fecha]],N$4))/$E56</f>
        <v>450.04500450045003</v>
      </c>
      <c r="O56" s="15">
        <f ca="1">(100000*SUMIFS(historico_incidencia_concello[[Ajuste]:[Ajuste]],historico_incidencia_concello[[NOME]:[NOME]],$B56,historico_incidencia_concello[[Fecha]:[Fecha]],O$4))/$E56</f>
        <v>450.04500450045003</v>
      </c>
      <c r="P56" s="15">
        <f ca="1">(100000*SUMIFS(historico_incidencia_concello[[Ajuste]:[Ajuste]],historico_incidencia_concello[[NOME]:[NOME]],$B56,historico_incidencia_concello[[Fecha]:[Fecha]],P$4))/$E56</f>
        <v>398.61128970039863</v>
      </c>
      <c r="Q56" s="15">
        <f ca="1">(100000*SUMIFS(historico_incidencia_concello[[Ajuste]:[Ajuste]],historico_incidencia_concello[[NOME]:[NOME]],$B56,historico_incidencia_concello[[Fecha]:[Fecha]],Q$4))/$E56</f>
        <v>334.31914620033433</v>
      </c>
      <c r="R56" s="15">
        <f ca="1">(100000*SUMIFS(historico_incidencia_concello[[Ajuste]:[Ajuste]],historico_incidencia_concello[[NOME]:[NOME]],$B56,historico_incidencia_concello[[Fecha]:[Fecha]],R$4))/$E56</f>
        <v>257.16857400025719</v>
      </c>
      <c r="S56" s="15">
        <f ca="1">(100000*SUMIFS(historico_incidencia_concello[[Ajuste]:[Ajuste]],historico_incidencia_concello[[NOME]:[NOME]],$B56,historico_incidencia_concello[[Fecha]:[Fecha]],S$4))/$E56</f>
        <v>231.45171660023146</v>
      </c>
      <c r="T56" s="15">
        <f ca="1">(100000*SUMIFS(historico_incidencia_concello[[Ajuste]:[Ajuste]],historico_incidencia_concello[[NOME]:[NOME]],$B56,historico_incidencia_concello[[Fecha]:[Fecha]],T$4))/$E56</f>
        <v>192.87643050019287</v>
      </c>
      <c r="U56" s="15">
        <f ca="1">(100000*SUMIFS(historico_incidencia_concello[[Ajuste]:[Ajuste]],historico_incidencia_concello[[NOME]:[NOME]],$B56,historico_incidencia_concello[[Fecha]:[Fecha]],U$4))/$E56</f>
        <v>218.5932879002186</v>
      </c>
      <c r="V56" s="28">
        <f t="shared" ca="1" si="2"/>
        <v>0.73456790123456805</v>
      </c>
    </row>
    <row r="57" spans="1:22" x14ac:dyDescent="0.3">
      <c r="A57" s="11">
        <f>MATCH(B57,DatosConcello!C:C,0)</f>
        <v>69</v>
      </c>
      <c r="B57" s="11" t="s">
        <v>78</v>
      </c>
      <c r="C57" s="12" t="s">
        <v>448</v>
      </c>
      <c r="D57" s="12" t="s">
        <v>450</v>
      </c>
      <c r="E57" s="13">
        <v>10138</v>
      </c>
      <c r="F57" s="21">
        <f t="shared" ca="1" si="1"/>
        <v>3</v>
      </c>
      <c r="G57" s="15">
        <f ca="1">(100000*SUMIFS(historico_incidencia_concello[[Ajuste]:[Ajuste]],historico_incidencia_concello[[NOME]:[NOME]],$B57,historico_incidencia_concello[[Fecha]:[Fecha]],G$4))/$E57</f>
        <v>404.41901755770368</v>
      </c>
      <c r="H57" s="15">
        <f ca="1">(100000*SUMIFS(historico_incidencia_concello[[Ajuste]:[Ajuste]],historico_incidencia_concello[[NOME]:[NOME]],$B57,historico_incidencia_concello[[Fecha]:[Fecha]],H$4))/$E57</f>
        <v>443.87453146577235</v>
      </c>
      <c r="I57" s="15">
        <f ca="1">(100000*SUMIFS(historico_incidencia_concello[[Ajuste]:[Ajuste]],historico_incidencia_concello[[NOME]:[NOME]],$B57,historico_incidencia_concello[[Fecha]:[Fecha]],I$4))/$E57</f>
        <v>522.78555928190963</v>
      </c>
      <c r="J57" s="15">
        <f ca="1">(100000*SUMIFS(historico_incidencia_concello[[Ajuste]:[Ajuste]],historico_incidencia_concello[[NOME]:[NOME]],$B57,historico_incidencia_concello[[Fecha]:[Fecha]],J$4))/$E57</f>
        <v>572.10495166699548</v>
      </c>
      <c r="K57" s="15">
        <f ca="1">(100000*SUMIFS(historico_incidencia_concello[[Ajuste]:[Ajuste]],historico_incidencia_concello[[NOME]:[NOME]],$B57,historico_incidencia_concello[[Fecha]:[Fecha]],K$4))/$E57</f>
        <v>601.69658709804696</v>
      </c>
      <c r="L57" s="15">
        <f ca="1">(100000*SUMIFS(historico_incidencia_concello[[Ajuste]:[Ajuste]],historico_incidencia_concello[[NOME]:[NOME]],$B57,historico_incidencia_concello[[Fecha]:[Fecha]],L$4))/$E57</f>
        <v>690.47149339120142</v>
      </c>
      <c r="M57" s="15">
        <f ca="1">(100000*SUMIFS(historico_incidencia_concello[[Ajuste]:[Ajuste]],historico_incidencia_concello[[NOME]:[NOME]],$B57,historico_incidencia_concello[[Fecha]:[Fecha]],M$4))/$E57</f>
        <v>720.06312882225291</v>
      </c>
      <c r="N57" s="15">
        <f ca="1">(100000*SUMIFS(historico_incidencia_concello[[Ajuste]:[Ajuste]],historico_incidencia_concello[[NOME]:[NOME]],$B57,historico_incidencia_concello[[Fecha]:[Fecha]],N$4))/$E57</f>
        <v>779.24639968435588</v>
      </c>
      <c r="O57" s="15">
        <f ca="1">(100000*SUMIFS(historico_incidencia_concello[[Ajuste]:[Ajuste]],historico_incidencia_concello[[NOME]:[NOME]],$B57,historico_incidencia_concello[[Fecha]:[Fecha]],O$4))/$E57</f>
        <v>887.7490629315447</v>
      </c>
      <c r="P57" s="15">
        <f ca="1">(100000*SUMIFS(historico_incidencia_concello[[Ajuste]:[Ajuste]],historico_incidencia_concello[[NOME]:[NOME]],$B57,historico_incidencia_concello[[Fecha]:[Fecha]],P$4))/$E57</f>
        <v>917.34069836259619</v>
      </c>
      <c r="Q57" s="15">
        <f ca="1">(100000*SUMIFS(historico_incidencia_concello[[Ajuste]:[Ajuste]],historico_incidencia_concello[[NOME]:[NOME]],$B57,historico_incidencia_concello[[Fecha]:[Fecha]],Q$4))/$E57</f>
        <v>976.52396922469916</v>
      </c>
      <c r="R57" s="15">
        <f ca="1">(100000*SUMIFS(historico_incidencia_concello[[Ajuste]:[Ajuste]],historico_incidencia_concello[[NOME]:[NOME]],$B57,historico_incidencia_concello[[Fecha]:[Fecha]],R$4))/$E57</f>
        <v>956.7962122706648</v>
      </c>
      <c r="S57" s="15">
        <f ca="1">(100000*SUMIFS(historico_incidencia_concello[[Ajuste]:[Ajuste]],historico_incidencia_concello[[NOME]:[NOME]],$B57,historico_incidencia_concello[[Fecha]:[Fecha]],S$4))/$E57</f>
        <v>966.66009074768203</v>
      </c>
      <c r="T57" s="15">
        <f ca="1">(100000*SUMIFS(historico_incidencia_concello[[Ajuste]:[Ajuste]],historico_incidencia_concello[[NOME]:[NOME]],$B57,historico_incidencia_concello[[Fecha]:[Fecha]],T$4))/$E57</f>
        <v>966.66009074768203</v>
      </c>
      <c r="U57" s="15">
        <f ca="1">(100000*SUMIFS(historico_incidencia_concello[[Ajuste]:[Ajuste]],historico_incidencia_concello[[NOME]:[NOME]],$B57,historico_incidencia_concello[[Fecha]:[Fecha]],U$4))/$E57</f>
        <v>1025.843361609785</v>
      </c>
      <c r="V57" s="29">
        <f t="shared" ca="1" si="2"/>
        <v>1.0721649484536082</v>
      </c>
    </row>
    <row r="58" spans="1:22" x14ac:dyDescent="0.3">
      <c r="A58" s="11">
        <f>MATCH(B58,DatosConcello!C:C,0)</f>
        <v>75</v>
      </c>
      <c r="B58" s="11" t="s">
        <v>84</v>
      </c>
      <c r="C58" s="12" t="s">
        <v>448</v>
      </c>
      <c r="D58" s="12" t="s">
        <v>450</v>
      </c>
      <c r="E58" s="13">
        <v>2822</v>
      </c>
      <c r="F58" s="21">
        <f t="shared" ca="1" si="1"/>
        <v>137</v>
      </c>
      <c r="G58" s="15">
        <f ca="1">(100000*SUMIFS(historico_incidencia_concello[[Ajuste]:[Ajuste]],historico_incidencia_concello[[NOME]:[NOME]],$B58,historico_incidencia_concello[[Fecha]:[Fecha]],G$4))/$E58</f>
        <v>177.17930545712261</v>
      </c>
      <c r="H58" s="15">
        <f ca="1">(100000*SUMIFS(historico_incidencia_concello[[Ajuste]:[Ajuste]],historico_incidencia_concello[[NOME]:[NOME]],$B58,historico_incidencia_concello[[Fecha]:[Fecha]],H$4))/$E58</f>
        <v>354.35861091424522</v>
      </c>
      <c r="I58" s="15">
        <f ca="1">(100000*SUMIFS(historico_incidencia_concello[[Ajuste]:[Ajuste]],historico_incidencia_concello[[NOME]:[NOME]],$B58,historico_incidencia_concello[[Fecha]:[Fecha]],I$4))/$E58</f>
        <v>354.35861091424522</v>
      </c>
      <c r="J58" s="15">
        <f ca="1">(100000*SUMIFS(historico_incidencia_concello[[Ajuste]:[Ajuste]],historico_incidencia_concello[[NOME]:[NOME]],$B58,historico_incidencia_concello[[Fecha]:[Fecha]],J$4))/$E58</f>
        <v>354.35861091424522</v>
      </c>
      <c r="K58" s="15">
        <f ca="1">(100000*SUMIFS(historico_incidencia_concello[[Ajuste]:[Ajuste]],historico_incidencia_concello[[NOME]:[NOME]],$B58,historico_incidencia_concello[[Fecha]:[Fecha]],K$4))/$E58</f>
        <v>354.35861091424522</v>
      </c>
      <c r="L58" s="15">
        <f ca="1">(100000*SUMIFS(historico_incidencia_concello[[Ajuste]:[Ajuste]],historico_incidencia_concello[[NOME]:[NOME]],$B58,historico_incidencia_concello[[Fecha]:[Fecha]],L$4))/$E58</f>
        <v>177.17930545712261</v>
      </c>
      <c r="M58" s="15">
        <f ca="1">(100000*SUMIFS(historico_incidencia_concello[[Ajuste]:[Ajuste]],historico_incidencia_concello[[NOME]:[NOME]],$B58,historico_incidencia_concello[[Fecha]:[Fecha]],M$4))/$E58</f>
        <v>177.17930545712261</v>
      </c>
      <c r="N58" s="15">
        <f ca="1">(100000*SUMIFS(historico_incidencia_concello[[Ajuste]:[Ajuste]],historico_incidencia_concello[[NOME]:[NOME]],$B58,historico_incidencia_concello[[Fecha]:[Fecha]],N$4))/$E58</f>
        <v>354.35861091424522</v>
      </c>
      <c r="O58" s="15">
        <f ca="1">(100000*SUMIFS(historico_incidencia_concello[[Ajuste]:[Ajuste]],historico_incidencia_concello[[NOME]:[NOME]],$B58,historico_incidencia_concello[[Fecha]:[Fecha]],O$4))/$E58</f>
        <v>354.35861091424522</v>
      </c>
      <c r="P58" s="15">
        <f ca="1">(100000*SUMIFS(historico_incidencia_concello[[Ajuste]:[Ajuste]],historico_incidencia_concello[[NOME]:[NOME]],$B58,historico_incidencia_concello[[Fecha]:[Fecha]],P$4))/$E58</f>
        <v>177.17930545712261</v>
      </c>
      <c r="Q58" s="15">
        <f ca="1">(100000*SUMIFS(historico_incidencia_concello[[Ajuste]:[Ajuste]],historico_incidencia_concello[[NOME]:[NOME]],$B58,historico_incidencia_concello[[Fecha]:[Fecha]],Q$4))/$E58</f>
        <v>177.17930545712261</v>
      </c>
      <c r="R58" s="15">
        <f ca="1">(100000*SUMIFS(historico_incidencia_concello[[Ajuste]:[Ajuste]],historico_incidencia_concello[[NOME]:[NOME]],$B58,historico_incidencia_concello[[Fecha]:[Fecha]],R$4))/$E58</f>
        <v>177.17930545712261</v>
      </c>
      <c r="S58" s="15">
        <f ca="1">(100000*SUMIFS(historico_incidencia_concello[[Ajuste]:[Ajuste]],historico_incidencia_concello[[NOME]:[NOME]],$B58,historico_incidencia_concello[[Fecha]:[Fecha]],S$4))/$E58</f>
        <v>177.17930545712261</v>
      </c>
      <c r="T58" s="15">
        <f ca="1">(100000*SUMIFS(historico_incidencia_concello[[Ajuste]:[Ajuste]],historico_incidencia_concello[[NOME]:[NOME]],$B58,historico_incidencia_concello[[Fecha]:[Fecha]],T$4))/$E58</f>
        <v>177.17930545712261</v>
      </c>
      <c r="U58" s="15">
        <f ca="1">(100000*SUMIFS(historico_incidencia_concello[[Ajuste]:[Ajuste]],historico_incidencia_concello[[NOME]:[NOME]],$B58,historico_incidencia_concello[[Fecha]:[Fecha]],U$4))/$E58</f>
        <v>177.17930545712261</v>
      </c>
      <c r="V58" s="29">
        <f t="shared" ca="1" si="2"/>
        <v>0.875</v>
      </c>
    </row>
    <row r="59" spans="1:22" x14ac:dyDescent="0.3">
      <c r="A59" s="8">
        <f>MATCH(B59,DatosConcello!C:C,0)</f>
        <v>80</v>
      </c>
      <c r="B59" s="8" t="s">
        <v>89</v>
      </c>
      <c r="C59" s="9" t="s">
        <v>448</v>
      </c>
      <c r="D59" s="9" t="s">
        <v>450</v>
      </c>
      <c r="E59" s="10">
        <v>1098</v>
      </c>
      <c r="F59" s="21">
        <f t="shared" ca="1" si="1"/>
        <v>27</v>
      </c>
      <c r="G59" s="15">
        <f ca="1">(100000*SUMIFS(historico_incidencia_concello[[Ajuste]:[Ajuste]],historico_incidencia_concello[[NOME]:[NOME]],$B59,historico_incidencia_concello[[Fecha]:[Fecha]],G$4))/$E59</f>
        <v>455.37340619307832</v>
      </c>
      <c r="H59" s="15">
        <f ca="1">(100000*SUMIFS(historico_incidencia_concello[[Ajuste]:[Ajuste]],historico_incidencia_concello[[NOME]:[NOME]],$B59,historico_incidencia_concello[[Fecha]:[Fecha]],H$4))/$E59</f>
        <v>455.37340619307832</v>
      </c>
      <c r="I59" s="15">
        <f ca="1">(100000*SUMIFS(historico_incidencia_concello[[Ajuste]:[Ajuste]],historico_incidencia_concello[[NOME]:[NOME]],$B59,historico_incidencia_concello[[Fecha]:[Fecha]],I$4))/$E59</f>
        <v>455.37340619307832</v>
      </c>
      <c r="J59" s="15">
        <f ca="1">(100000*SUMIFS(historico_incidencia_concello[[Ajuste]:[Ajuste]],historico_incidencia_concello[[NOME]:[NOME]],$B59,historico_incidencia_concello[[Fecha]:[Fecha]],J$4))/$E59</f>
        <v>455.37340619307832</v>
      </c>
      <c r="K59" s="15">
        <f ca="1">(100000*SUMIFS(historico_incidencia_concello[[Ajuste]:[Ajuste]],historico_incidencia_concello[[NOME]:[NOME]],$B59,historico_incidencia_concello[[Fecha]:[Fecha]],K$4))/$E59</f>
        <v>455.37340619307832</v>
      </c>
      <c r="L59" s="15">
        <f ca="1">(100000*SUMIFS(historico_incidencia_concello[[Ajuste]:[Ajuste]],historico_incidencia_concello[[NOME]:[NOME]],$B59,historico_incidencia_concello[[Fecha]:[Fecha]],L$4))/$E59</f>
        <v>455.37340619307832</v>
      </c>
      <c r="M59" s="15">
        <f ca="1">(100000*SUMIFS(historico_incidencia_concello[[Ajuste]:[Ajuste]],historico_incidencia_concello[[NOME]:[NOME]],$B59,historico_incidencia_concello[[Fecha]:[Fecha]],M$4))/$E59</f>
        <v>455.37340619307832</v>
      </c>
      <c r="N59" s="15">
        <f ca="1">(100000*SUMIFS(historico_incidencia_concello[[Ajuste]:[Ajuste]],historico_incidencia_concello[[NOME]:[NOME]],$B59,historico_incidencia_concello[[Fecha]:[Fecha]],N$4))/$E59</f>
        <v>455.37340619307832</v>
      </c>
      <c r="O59" s="15">
        <f ca="1">(100000*SUMIFS(historico_incidencia_concello[[Ajuste]:[Ajuste]],historico_incidencia_concello[[NOME]:[NOME]],$B59,historico_incidencia_concello[[Fecha]:[Fecha]],O$4))/$E59</f>
        <v>0</v>
      </c>
      <c r="P59" s="15">
        <f ca="1">(100000*SUMIFS(historico_incidencia_concello[[Ajuste]:[Ajuste]],historico_incidencia_concello[[NOME]:[NOME]],$B59,historico_incidencia_concello[[Fecha]:[Fecha]],P$4))/$E59</f>
        <v>0</v>
      </c>
      <c r="Q59" s="15">
        <f ca="1">(100000*SUMIFS(historico_incidencia_concello[[Ajuste]:[Ajuste]],historico_incidencia_concello[[NOME]:[NOME]],$B59,historico_incidencia_concello[[Fecha]:[Fecha]],Q$4))/$E59</f>
        <v>0</v>
      </c>
      <c r="R59" s="15">
        <f ca="1">(100000*SUMIFS(historico_incidencia_concello[[Ajuste]:[Ajuste]],historico_incidencia_concello[[NOME]:[NOME]],$B59,historico_incidencia_concello[[Fecha]:[Fecha]],R$4))/$E59</f>
        <v>455.37340619307832</v>
      </c>
      <c r="S59" s="15">
        <f ca="1">(100000*SUMIFS(historico_incidencia_concello[[Ajuste]:[Ajuste]],historico_incidencia_concello[[NOME]:[NOME]],$B59,historico_incidencia_concello[[Fecha]:[Fecha]],S$4))/$E59</f>
        <v>455.37340619307832</v>
      </c>
      <c r="T59" s="15">
        <f ca="1">(100000*SUMIFS(historico_incidencia_concello[[Ajuste]:[Ajuste]],historico_incidencia_concello[[NOME]:[NOME]],$B59,historico_incidencia_concello[[Fecha]:[Fecha]],T$4))/$E59</f>
        <v>455.37340619307832</v>
      </c>
      <c r="U59" s="15">
        <f ca="1">(100000*SUMIFS(historico_incidencia_concello[[Ajuste]:[Ajuste]],historico_incidencia_concello[[NOME]:[NOME]],$B59,historico_incidencia_concello[[Fecha]:[Fecha]],U$4))/$E59</f>
        <v>455.37340619307832</v>
      </c>
      <c r="V59" s="28">
        <f t="shared" ca="1" si="2"/>
        <v>1.75</v>
      </c>
    </row>
    <row r="60" spans="1:22" x14ac:dyDescent="0.3">
      <c r="A60" s="11">
        <f>MATCH(B60,DatosConcello!C:C,0)</f>
        <v>86</v>
      </c>
      <c r="B60" s="11" t="s">
        <v>95</v>
      </c>
      <c r="C60" s="12" t="s">
        <v>448</v>
      </c>
      <c r="D60" s="12" t="s">
        <v>450</v>
      </c>
      <c r="E60" s="13">
        <v>6563</v>
      </c>
      <c r="F60" s="21">
        <f t="shared" ca="1" si="1"/>
        <v>86</v>
      </c>
      <c r="G60" s="15">
        <f ca="1">(100000*SUMIFS(historico_incidencia_concello[[Ajuste]:[Ajuste]],historico_incidencia_concello[[NOME]:[NOME]],$B60,historico_incidencia_concello[[Fecha]:[Fecha]],G$4))/$E60</f>
        <v>76.184671644065219</v>
      </c>
      <c r="H60" s="15">
        <f ca="1">(100000*SUMIFS(historico_incidencia_concello[[Ajuste]:[Ajuste]],historico_incidencia_concello[[NOME]:[NOME]],$B60,historico_incidencia_concello[[Fecha]:[Fecha]],H$4))/$E60</f>
        <v>152.36934328813044</v>
      </c>
      <c r="I60" s="15">
        <f ca="1">(100000*SUMIFS(historico_incidencia_concello[[Ajuste]:[Ajuste]],historico_incidencia_concello[[NOME]:[NOME]],$B60,historico_incidencia_concello[[Fecha]:[Fecha]],I$4))/$E60</f>
        <v>198.08014627456956</v>
      </c>
      <c r="J60" s="15">
        <f ca="1">(100000*SUMIFS(historico_incidencia_concello[[Ajuste]:[Ajuste]],historico_incidencia_concello[[NOME]:[NOME]],$B60,historico_incidencia_concello[[Fecha]:[Fecha]],J$4))/$E60</f>
        <v>198.08014627456956</v>
      </c>
      <c r="K60" s="15">
        <f ca="1">(100000*SUMIFS(historico_incidencia_concello[[Ajuste]:[Ajuste]],historico_incidencia_concello[[NOME]:[NOME]],$B60,historico_incidencia_concello[[Fecha]:[Fecha]],K$4))/$E60</f>
        <v>213.31708060338261</v>
      </c>
      <c r="L60" s="15">
        <f ca="1">(100000*SUMIFS(historico_incidencia_concello[[Ajuste]:[Ajuste]],historico_incidencia_concello[[NOME]:[NOME]],$B60,historico_incidencia_concello[[Fecha]:[Fecha]],L$4))/$E60</f>
        <v>243.79094926100868</v>
      </c>
      <c r="M60" s="15">
        <f ca="1">(100000*SUMIFS(historico_incidencia_concello[[Ajuste]:[Ajuste]],historico_incidencia_concello[[NOME]:[NOME]],$B60,historico_incidencia_concello[[Fecha]:[Fecha]],M$4))/$E60</f>
        <v>274.26481791863478</v>
      </c>
      <c r="N60" s="15">
        <f ca="1">(100000*SUMIFS(historico_incidencia_concello[[Ajuste]:[Ajuste]],historico_incidencia_concello[[NOME]:[NOME]],$B60,historico_incidencia_concello[[Fecha]:[Fecha]],N$4))/$E60</f>
        <v>243.79094926100868</v>
      </c>
      <c r="O60" s="15">
        <f ca="1">(100000*SUMIFS(historico_incidencia_concello[[Ajuste]:[Ajuste]],historico_incidencia_concello[[NOME]:[NOME]],$B60,historico_incidencia_concello[[Fecha]:[Fecha]],O$4))/$E60</f>
        <v>243.79094926100868</v>
      </c>
      <c r="P60" s="15">
        <f ca="1">(100000*SUMIFS(historico_incidencia_concello[[Ajuste]:[Ajuste]],historico_incidencia_concello[[NOME]:[NOME]],$B60,historico_incidencia_concello[[Fecha]:[Fecha]],P$4))/$E60</f>
        <v>228.55401493219566</v>
      </c>
      <c r="Q60" s="15">
        <f ca="1">(100000*SUMIFS(historico_incidencia_concello[[Ajuste]:[Ajuste]],historico_incidencia_concello[[NOME]:[NOME]],$B60,historico_incidencia_concello[[Fecha]:[Fecha]],Q$4))/$E60</f>
        <v>228.55401493219566</v>
      </c>
      <c r="R60" s="15">
        <f ca="1">(100000*SUMIFS(historico_incidencia_concello[[Ajuste]:[Ajuste]],historico_incidencia_concello[[NOME]:[NOME]],$B60,historico_incidencia_concello[[Fecha]:[Fecha]],R$4))/$E60</f>
        <v>243.79094926100868</v>
      </c>
      <c r="S60" s="15">
        <f ca="1">(100000*SUMIFS(historico_incidencia_concello[[Ajuste]:[Ajuste]],historico_incidencia_concello[[NOME]:[NOME]],$B60,historico_incidencia_concello[[Fecha]:[Fecha]],S$4))/$E60</f>
        <v>259.02788358982173</v>
      </c>
      <c r="T60" s="15">
        <f ca="1">(100000*SUMIFS(historico_incidencia_concello[[Ajuste]:[Ajuste]],historico_incidencia_concello[[NOME]:[NOME]],$B60,historico_incidencia_concello[[Fecha]:[Fecha]],T$4))/$E60</f>
        <v>243.79094926100868</v>
      </c>
      <c r="U60" s="15">
        <f ca="1">(100000*SUMIFS(historico_incidencia_concello[[Ajuste]:[Ajuste]],historico_incidencia_concello[[NOME]:[NOME]],$B60,historico_incidencia_concello[[Fecha]:[Fecha]],U$4))/$E60</f>
        <v>259.02788358982173</v>
      </c>
      <c r="V60" s="29">
        <f t="shared" ca="1" si="2"/>
        <v>1.0625000000000002</v>
      </c>
    </row>
    <row r="61" spans="1:22" x14ac:dyDescent="0.3">
      <c r="A61" s="11">
        <f>MATCH(B61,DatosConcello!C:C,0)</f>
        <v>95</v>
      </c>
      <c r="B61" s="11" t="s">
        <v>104</v>
      </c>
      <c r="C61" s="12" t="s">
        <v>451</v>
      </c>
      <c r="D61" s="12" t="s">
        <v>451</v>
      </c>
      <c r="E61" s="13">
        <v>2367</v>
      </c>
      <c r="F61" s="21">
        <f t="shared" ca="1" si="1"/>
        <v>114</v>
      </c>
      <c r="G61" s="15">
        <f ca="1">(100000*SUMIFS(historico_incidencia_concello[[Ajuste]:[Ajuste]],historico_incidencia_concello[[NOME]:[NOME]],$B61,historico_incidencia_concello[[Fecha]:[Fecha]],G$4))/$E61</f>
        <v>211.23785382340515</v>
      </c>
      <c r="H61" s="15">
        <f ca="1">(100000*SUMIFS(historico_incidencia_concello[[Ajuste]:[Ajuste]],historico_incidencia_concello[[NOME]:[NOME]],$B61,historico_incidencia_concello[[Fecha]:[Fecha]],H$4))/$E61</f>
        <v>211.23785382340515</v>
      </c>
      <c r="I61" s="15">
        <f ca="1">(100000*SUMIFS(historico_incidencia_concello[[Ajuste]:[Ajuste]],historico_incidencia_concello[[NOME]:[NOME]],$B61,historico_incidencia_concello[[Fecha]:[Fecha]],I$4))/$E61</f>
        <v>211.23785382340515</v>
      </c>
      <c r="J61" s="15">
        <f ca="1">(100000*SUMIFS(historico_incidencia_concello[[Ajuste]:[Ajuste]],historico_incidencia_concello[[NOME]:[NOME]],$B61,historico_incidencia_concello[[Fecha]:[Fecha]],J$4))/$E61</f>
        <v>211.23785382340515</v>
      </c>
      <c r="K61" s="15">
        <f ca="1">(100000*SUMIFS(historico_incidencia_concello[[Ajuste]:[Ajuste]],historico_incidencia_concello[[NOME]:[NOME]],$B61,historico_incidencia_concello[[Fecha]:[Fecha]],K$4))/$E61</f>
        <v>211.23785382340515</v>
      </c>
      <c r="L61" s="15">
        <f ca="1">(100000*SUMIFS(historico_incidencia_concello[[Ajuste]:[Ajuste]],historico_incidencia_concello[[NOME]:[NOME]],$B61,historico_incidencia_concello[[Fecha]:[Fecha]],L$4))/$E61</f>
        <v>211.23785382340515</v>
      </c>
      <c r="M61" s="15">
        <f ca="1">(100000*SUMIFS(historico_incidencia_concello[[Ajuste]:[Ajuste]],historico_incidencia_concello[[NOME]:[NOME]],$B61,historico_incidencia_concello[[Fecha]:[Fecha]],M$4))/$E61</f>
        <v>211.23785382340515</v>
      </c>
      <c r="N61" s="15">
        <f ca="1">(100000*SUMIFS(historico_incidencia_concello[[Ajuste]:[Ajuste]],historico_incidencia_concello[[NOME]:[NOME]],$B61,historico_incidencia_concello[[Fecha]:[Fecha]],N$4))/$E61</f>
        <v>211.23785382340515</v>
      </c>
      <c r="O61" s="15">
        <f ca="1">(100000*SUMIFS(historico_incidencia_concello[[Ajuste]:[Ajuste]],historico_incidencia_concello[[NOME]:[NOME]],$B61,historico_incidencia_concello[[Fecha]:[Fecha]],O$4))/$E61</f>
        <v>211.23785382340515</v>
      </c>
      <c r="P61" s="15">
        <f ca="1">(100000*SUMIFS(historico_incidencia_concello[[Ajuste]:[Ajuste]],historico_incidencia_concello[[NOME]:[NOME]],$B61,historico_incidencia_concello[[Fecha]:[Fecha]],P$4))/$E61</f>
        <v>211.23785382340515</v>
      </c>
      <c r="Q61" s="15">
        <f ca="1">(100000*SUMIFS(historico_incidencia_concello[[Ajuste]:[Ajuste]],historico_incidencia_concello[[NOME]:[NOME]],$B61,historico_incidencia_concello[[Fecha]:[Fecha]],Q$4))/$E61</f>
        <v>211.23785382340515</v>
      </c>
      <c r="R61" s="15">
        <f ca="1">(100000*SUMIFS(historico_incidencia_concello[[Ajuste]:[Ajuste]],historico_incidencia_concello[[NOME]:[NOME]],$B61,historico_incidencia_concello[[Fecha]:[Fecha]],R$4))/$E61</f>
        <v>211.23785382340515</v>
      </c>
      <c r="S61" s="15">
        <f ca="1">(100000*SUMIFS(historico_incidencia_concello[[Ajuste]:[Ajuste]],historico_incidencia_concello[[NOME]:[NOME]],$B61,historico_incidencia_concello[[Fecha]:[Fecha]],S$4))/$E61</f>
        <v>211.23785382340515</v>
      </c>
      <c r="T61" s="15">
        <f ca="1">(100000*SUMIFS(historico_incidencia_concello[[Ajuste]:[Ajuste]],historico_incidencia_concello[[NOME]:[NOME]],$B61,historico_incidencia_concello[[Fecha]:[Fecha]],T$4))/$E61</f>
        <v>211.23785382340515</v>
      </c>
      <c r="U61" s="15">
        <f ca="1">(100000*SUMIFS(historico_incidencia_concello[[Ajuste]:[Ajuste]],historico_incidencia_concello[[NOME]:[NOME]],$B61,historico_incidencia_concello[[Fecha]:[Fecha]],U$4))/$E61</f>
        <v>211.23785382340515</v>
      </c>
      <c r="V61" s="29">
        <f t="shared" ca="1" si="2"/>
        <v>0.99999999999999989</v>
      </c>
    </row>
    <row r="62" spans="1:22" x14ac:dyDescent="0.3">
      <c r="A62" s="8">
        <f>MATCH(B62,DatosConcello!C:C,0)</f>
        <v>96</v>
      </c>
      <c r="B62" s="8" t="s">
        <v>105</v>
      </c>
      <c r="C62" s="9" t="s">
        <v>451</v>
      </c>
      <c r="D62" s="9" t="s">
        <v>451</v>
      </c>
      <c r="E62" s="10">
        <v>1688</v>
      </c>
      <c r="F62" s="21">
        <f t="shared" ca="1" si="1"/>
        <v>68</v>
      </c>
      <c r="G62" s="15">
        <f ca="1">(100000*SUMIFS(historico_incidencia_concello[[Ajuste]:[Ajuste]],historico_incidencia_concello[[NOME]:[NOME]],$B62,historico_incidencia_concello[[Fecha]:[Fecha]],G$4))/$E62</f>
        <v>296.20853080568719</v>
      </c>
      <c r="H62" s="15">
        <f ca="1">(100000*SUMIFS(historico_incidencia_concello[[Ajuste]:[Ajuste]],historico_incidencia_concello[[NOME]:[NOME]],$B62,historico_incidencia_concello[[Fecha]:[Fecha]],H$4))/$E62</f>
        <v>296.20853080568719</v>
      </c>
      <c r="I62" s="15">
        <f ca="1">(100000*SUMIFS(historico_incidencia_concello[[Ajuste]:[Ajuste]],historico_incidencia_concello[[NOME]:[NOME]],$B62,historico_incidencia_concello[[Fecha]:[Fecha]],I$4))/$E62</f>
        <v>296.20853080568719</v>
      </c>
      <c r="J62" s="15">
        <f ca="1">(100000*SUMIFS(historico_incidencia_concello[[Ajuste]:[Ajuste]],historico_incidencia_concello[[NOME]:[NOME]],$B62,historico_incidencia_concello[[Fecha]:[Fecha]],J$4))/$E62</f>
        <v>296.20853080568719</v>
      </c>
      <c r="K62" s="15">
        <f ca="1">(100000*SUMIFS(historico_incidencia_concello[[Ajuste]:[Ajuste]],historico_incidencia_concello[[NOME]:[NOME]],$B62,historico_incidencia_concello[[Fecha]:[Fecha]],K$4))/$E62</f>
        <v>0</v>
      </c>
      <c r="L62" s="15">
        <f ca="1">(100000*SUMIFS(historico_incidencia_concello[[Ajuste]:[Ajuste]],historico_incidencia_concello[[NOME]:[NOME]],$B62,historico_incidencia_concello[[Fecha]:[Fecha]],L$4))/$E62</f>
        <v>0</v>
      </c>
      <c r="M62" s="15">
        <f ca="1">(100000*SUMIFS(historico_incidencia_concello[[Ajuste]:[Ajuste]],historico_incidencia_concello[[NOME]:[NOME]],$B62,historico_incidencia_concello[[Fecha]:[Fecha]],M$4))/$E62</f>
        <v>296.20853080568719</v>
      </c>
      <c r="N62" s="15">
        <f ca="1">(100000*SUMIFS(historico_incidencia_concello[[Ajuste]:[Ajuste]],historico_incidencia_concello[[NOME]:[NOME]],$B62,historico_incidencia_concello[[Fecha]:[Fecha]],N$4))/$E62</f>
        <v>296.20853080568719</v>
      </c>
      <c r="O62" s="15">
        <f ca="1">(100000*SUMIFS(historico_incidencia_concello[[Ajuste]:[Ajuste]],historico_incidencia_concello[[NOME]:[NOME]],$B62,historico_incidencia_concello[[Fecha]:[Fecha]],O$4))/$E62</f>
        <v>296.20853080568719</v>
      </c>
      <c r="P62" s="15">
        <f ca="1">(100000*SUMIFS(historico_incidencia_concello[[Ajuste]:[Ajuste]],historico_incidencia_concello[[NOME]:[NOME]],$B62,historico_incidencia_concello[[Fecha]:[Fecha]],P$4))/$E62</f>
        <v>296.20853080568719</v>
      </c>
      <c r="Q62" s="15">
        <f ca="1">(100000*SUMIFS(historico_incidencia_concello[[Ajuste]:[Ajuste]],historico_incidencia_concello[[NOME]:[NOME]],$B62,historico_incidencia_concello[[Fecha]:[Fecha]],Q$4))/$E62</f>
        <v>296.20853080568719</v>
      </c>
      <c r="R62" s="15">
        <f ca="1">(100000*SUMIFS(historico_incidencia_concello[[Ajuste]:[Ajuste]],historico_incidencia_concello[[NOME]:[NOME]],$B62,historico_incidencia_concello[[Fecha]:[Fecha]],R$4))/$E62</f>
        <v>296.20853080568719</v>
      </c>
      <c r="S62" s="15">
        <f ca="1">(100000*SUMIFS(historico_incidencia_concello[[Ajuste]:[Ajuste]],historico_incidencia_concello[[NOME]:[NOME]],$B62,historico_incidencia_concello[[Fecha]:[Fecha]],S$4))/$E62</f>
        <v>296.20853080568719</v>
      </c>
      <c r="T62" s="15">
        <f ca="1">(100000*SUMIFS(historico_incidencia_concello[[Ajuste]:[Ajuste]],historico_incidencia_concello[[NOME]:[NOME]],$B62,historico_incidencia_concello[[Fecha]:[Fecha]],T$4))/$E62</f>
        <v>296.20853080568719</v>
      </c>
      <c r="U62" s="15">
        <f ca="1">(100000*SUMIFS(historico_incidencia_concello[[Ajuste]:[Ajuste]],historico_incidencia_concello[[NOME]:[NOME]],$B62,historico_incidencia_concello[[Fecha]:[Fecha]],U$4))/$E62</f>
        <v>296.20853080568719</v>
      </c>
      <c r="V62" s="28">
        <f t="shared" ca="1" si="2"/>
        <v>1</v>
      </c>
    </row>
    <row r="63" spans="1:22" x14ac:dyDescent="0.3">
      <c r="A63" s="11">
        <f>MATCH(B63,DatosConcello!C:C,0)</f>
        <v>97</v>
      </c>
      <c r="B63" s="11" t="s">
        <v>106</v>
      </c>
      <c r="C63" s="12" t="s">
        <v>451</v>
      </c>
      <c r="D63" s="12" t="s">
        <v>451</v>
      </c>
      <c r="E63" s="13">
        <v>1976</v>
      </c>
      <c r="F63" s="21">
        <f t="shared" ca="1" si="1"/>
        <v>4</v>
      </c>
      <c r="G63" s="15">
        <f ca="1">(100000*SUMIFS(historico_incidencia_concello[[Ajuste]:[Ajuste]],historico_incidencia_concello[[NOME]:[NOME]],$B63,historico_incidencia_concello[[Fecha]:[Fecha]],G$4))/$E63</f>
        <v>253.03643724696357</v>
      </c>
      <c r="H63" s="15">
        <f ca="1">(100000*SUMIFS(historico_incidencia_concello[[Ajuste]:[Ajuste]],historico_incidencia_concello[[NOME]:[NOME]],$B63,historico_incidencia_concello[[Fecha]:[Fecha]],H$4))/$E63</f>
        <v>657.89473684210532</v>
      </c>
      <c r="I63" s="15">
        <f ca="1">(100000*SUMIFS(historico_incidencia_concello[[Ajuste]:[Ajuste]],historico_incidencia_concello[[NOME]:[NOME]],$B63,historico_incidencia_concello[[Fecha]:[Fecha]],I$4))/$E63</f>
        <v>759.10931174089069</v>
      </c>
      <c r="J63" s="15">
        <f ca="1">(100000*SUMIFS(historico_incidencia_concello[[Ajuste]:[Ajuste]],historico_incidencia_concello[[NOME]:[NOME]],$B63,historico_incidencia_concello[[Fecha]:[Fecha]],J$4))/$E63</f>
        <v>759.10931174089069</v>
      </c>
      <c r="K63" s="15">
        <f ca="1">(100000*SUMIFS(historico_incidencia_concello[[Ajuste]:[Ajuste]],historico_incidencia_concello[[NOME]:[NOME]],$B63,historico_incidencia_concello[[Fecha]:[Fecha]],K$4))/$E63</f>
        <v>708.50202429149795</v>
      </c>
      <c r="L63" s="15">
        <f ca="1">(100000*SUMIFS(historico_incidencia_concello[[Ajuste]:[Ajuste]],historico_incidencia_concello[[NOME]:[NOME]],$B63,historico_incidencia_concello[[Fecha]:[Fecha]],L$4))/$E63</f>
        <v>759.10931174089069</v>
      </c>
      <c r="M63" s="15">
        <f ca="1">(100000*SUMIFS(historico_incidencia_concello[[Ajuste]:[Ajuste]],historico_incidencia_concello[[NOME]:[NOME]],$B63,historico_incidencia_concello[[Fecha]:[Fecha]],M$4))/$E63</f>
        <v>910.9311740890688</v>
      </c>
      <c r="N63" s="15">
        <f ca="1">(100000*SUMIFS(historico_incidencia_concello[[Ajuste]:[Ajuste]],historico_incidencia_concello[[NOME]:[NOME]],$B63,historico_incidencia_concello[[Fecha]:[Fecha]],N$4))/$E63</f>
        <v>860.32388663967606</v>
      </c>
      <c r="O63" s="15">
        <f ca="1">(100000*SUMIFS(historico_incidencia_concello[[Ajuste]:[Ajuste]],historico_incidencia_concello[[NOME]:[NOME]],$B63,historico_incidencia_concello[[Fecha]:[Fecha]],O$4))/$E63</f>
        <v>961.53846153846155</v>
      </c>
      <c r="P63" s="15">
        <f ca="1">(100000*SUMIFS(historico_incidencia_concello[[Ajuste]:[Ajuste]],historico_incidencia_concello[[NOME]:[NOME]],$B63,historico_incidencia_concello[[Fecha]:[Fecha]],P$4))/$E63</f>
        <v>961.53846153846155</v>
      </c>
      <c r="Q63" s="15">
        <f ca="1">(100000*SUMIFS(historico_incidencia_concello[[Ajuste]:[Ajuste]],historico_incidencia_concello[[NOME]:[NOME]],$B63,historico_incidencia_concello[[Fecha]:[Fecha]],Q$4))/$E63</f>
        <v>1062.7530364372469</v>
      </c>
      <c r="R63" s="15">
        <f ca="1">(100000*SUMIFS(historico_incidencia_concello[[Ajuste]:[Ajuste]],historico_incidencia_concello[[NOME]:[NOME]],$B63,historico_incidencia_concello[[Fecha]:[Fecha]],R$4))/$E63</f>
        <v>1012.1457489878543</v>
      </c>
      <c r="S63" s="15">
        <f ca="1">(100000*SUMIFS(historico_incidencia_concello[[Ajuste]:[Ajuste]],historico_incidencia_concello[[NOME]:[NOME]],$B63,historico_incidencia_concello[[Fecha]:[Fecha]],S$4))/$E63</f>
        <v>1012.1457489878543</v>
      </c>
      <c r="T63" s="15">
        <f ca="1">(100000*SUMIFS(historico_incidencia_concello[[Ajuste]:[Ajuste]],historico_incidencia_concello[[NOME]:[NOME]],$B63,historico_incidencia_concello[[Fecha]:[Fecha]],T$4))/$E63</f>
        <v>1062.7530364372469</v>
      </c>
      <c r="U63" s="15">
        <f ca="1">(100000*SUMIFS(historico_incidencia_concello[[Ajuste]:[Ajuste]],historico_incidencia_concello[[NOME]:[NOME]],$B63,historico_incidencia_concello[[Fecha]:[Fecha]],U$4))/$E63</f>
        <v>1012.1457489878543</v>
      </c>
      <c r="V63" s="29">
        <f t="shared" ca="1" si="2"/>
        <v>1.0000000000000002</v>
      </c>
    </row>
    <row r="64" spans="1:22" x14ac:dyDescent="0.3">
      <c r="A64" s="8">
        <f>MATCH(B64,DatosConcello!C:C,0)</f>
        <v>98</v>
      </c>
      <c r="B64" s="8" t="s">
        <v>107</v>
      </c>
      <c r="C64" s="9" t="s">
        <v>451</v>
      </c>
      <c r="D64" s="9" t="s">
        <v>451</v>
      </c>
      <c r="E64" s="10">
        <v>1241</v>
      </c>
      <c r="F64" s="21">
        <f t="shared" ca="1" si="1"/>
        <v>36</v>
      </c>
      <c r="G64" s="15">
        <f ca="1">(100000*SUMIFS(historico_incidencia_concello[[Ajuste]:[Ajuste]],historico_incidencia_concello[[NOME]:[NOME]],$B64,historico_incidencia_concello[[Fecha]:[Fecha]],G$4))/$E64</f>
        <v>0</v>
      </c>
      <c r="H64" s="15">
        <f ca="1">(100000*SUMIFS(historico_incidencia_concello[[Ajuste]:[Ajuste]],historico_incidencia_concello[[NOME]:[NOME]],$B64,historico_incidencia_concello[[Fecha]:[Fecha]],H$4))/$E64</f>
        <v>402.90088638195004</v>
      </c>
      <c r="I64" s="15">
        <f ca="1">(100000*SUMIFS(historico_incidencia_concello[[Ajuste]:[Ajuste]],historico_incidencia_concello[[NOME]:[NOME]],$B64,historico_incidencia_concello[[Fecha]:[Fecha]],I$4))/$E64</f>
        <v>402.90088638195004</v>
      </c>
      <c r="J64" s="15">
        <f ca="1">(100000*SUMIFS(historico_incidencia_concello[[Ajuste]:[Ajuste]],historico_incidencia_concello[[NOME]:[NOME]],$B64,historico_incidencia_concello[[Fecha]:[Fecha]],J$4))/$E64</f>
        <v>402.90088638195004</v>
      </c>
      <c r="K64" s="15">
        <f ca="1">(100000*SUMIFS(historico_incidencia_concello[[Ajuste]:[Ajuste]],historico_incidencia_concello[[NOME]:[NOME]],$B64,historico_incidencia_concello[[Fecha]:[Fecha]],K$4))/$E64</f>
        <v>402.90088638195004</v>
      </c>
      <c r="L64" s="15">
        <f ca="1">(100000*SUMIFS(historico_incidencia_concello[[Ajuste]:[Ajuste]],historico_incidencia_concello[[NOME]:[NOME]],$B64,historico_incidencia_concello[[Fecha]:[Fecha]],L$4))/$E64</f>
        <v>402.90088638195004</v>
      </c>
      <c r="M64" s="15">
        <f ca="1">(100000*SUMIFS(historico_incidencia_concello[[Ajuste]:[Ajuste]],historico_incidencia_concello[[NOME]:[NOME]],$B64,historico_incidencia_concello[[Fecha]:[Fecha]],M$4))/$E64</f>
        <v>402.90088638195004</v>
      </c>
      <c r="N64" s="15">
        <f ca="1">(100000*SUMIFS(historico_incidencia_concello[[Ajuste]:[Ajuste]],historico_incidencia_concello[[NOME]:[NOME]],$B64,historico_incidencia_concello[[Fecha]:[Fecha]],N$4))/$E64</f>
        <v>402.90088638195004</v>
      </c>
      <c r="O64" s="15">
        <f ca="1">(100000*SUMIFS(historico_incidencia_concello[[Ajuste]:[Ajuste]],historico_incidencia_concello[[NOME]:[NOME]],$B64,historico_incidencia_concello[[Fecha]:[Fecha]],O$4))/$E64</f>
        <v>402.90088638195004</v>
      </c>
      <c r="P64" s="15">
        <f ca="1">(100000*SUMIFS(historico_incidencia_concello[[Ajuste]:[Ajuste]],historico_incidencia_concello[[NOME]:[NOME]],$B64,historico_incidencia_concello[[Fecha]:[Fecha]],P$4))/$E64</f>
        <v>402.90088638195004</v>
      </c>
      <c r="Q64" s="15">
        <f ca="1">(100000*SUMIFS(historico_incidencia_concello[[Ajuste]:[Ajuste]],historico_incidencia_concello[[NOME]:[NOME]],$B64,historico_incidencia_concello[[Fecha]:[Fecha]],Q$4))/$E64</f>
        <v>402.90088638195004</v>
      </c>
      <c r="R64" s="15">
        <f ca="1">(100000*SUMIFS(historico_incidencia_concello[[Ajuste]:[Ajuste]],historico_incidencia_concello[[NOME]:[NOME]],$B64,historico_incidencia_concello[[Fecha]:[Fecha]],R$4))/$E64</f>
        <v>402.90088638195004</v>
      </c>
      <c r="S64" s="15">
        <f ca="1">(100000*SUMIFS(historico_incidencia_concello[[Ajuste]:[Ajuste]],historico_incidencia_concello[[NOME]:[NOME]],$B64,historico_incidencia_concello[[Fecha]:[Fecha]],S$4))/$E64</f>
        <v>402.90088638195004</v>
      </c>
      <c r="T64" s="15">
        <f ca="1">(100000*SUMIFS(historico_incidencia_concello[[Ajuste]:[Ajuste]],historico_incidencia_concello[[NOME]:[NOME]],$B64,historico_incidencia_concello[[Fecha]:[Fecha]],T$4))/$E64</f>
        <v>402.90088638195004</v>
      </c>
      <c r="U64" s="15">
        <f ca="1">(100000*SUMIFS(historico_incidencia_concello[[Ajuste]:[Ajuste]],historico_incidencia_concello[[NOME]:[NOME]],$B64,historico_incidencia_concello[[Fecha]:[Fecha]],U$4))/$E64</f>
        <v>402.90088638195004</v>
      </c>
      <c r="V64" s="28">
        <f t="shared" ca="1" si="2"/>
        <v>1.0000000000000002</v>
      </c>
    </row>
    <row r="65" spans="1:22" x14ac:dyDescent="0.3">
      <c r="A65" s="11">
        <f>MATCH(B65,DatosConcello!C:C,0)</f>
        <v>160</v>
      </c>
      <c r="B65" s="11" t="s">
        <v>169</v>
      </c>
      <c r="C65" s="12" t="s">
        <v>451</v>
      </c>
      <c r="D65" s="12" t="s">
        <v>451</v>
      </c>
      <c r="E65" s="13">
        <v>2556</v>
      </c>
      <c r="F65" s="21">
        <f t="shared" ca="1" si="1"/>
        <v>124</v>
      </c>
      <c r="G65" s="15">
        <f ca="1">(100000*SUMIFS(historico_incidencia_concello[[Ajuste]:[Ajuste]],historico_incidencia_concello[[NOME]:[NOME]],$B65,historico_incidencia_concello[[Fecha]:[Fecha]],G$4))/$E65</f>
        <v>195.61815336463224</v>
      </c>
      <c r="H65" s="15">
        <f ca="1">(100000*SUMIFS(historico_incidencia_concello[[Ajuste]:[Ajuste]],historico_incidencia_concello[[NOME]:[NOME]],$B65,historico_incidencia_concello[[Fecha]:[Fecha]],H$4))/$E65</f>
        <v>195.61815336463224</v>
      </c>
      <c r="I65" s="15">
        <f ca="1">(100000*SUMIFS(historico_incidencia_concello[[Ajuste]:[Ajuste]],historico_incidencia_concello[[NOME]:[NOME]],$B65,historico_incidencia_concello[[Fecha]:[Fecha]],I$4))/$E65</f>
        <v>195.61815336463224</v>
      </c>
      <c r="J65" s="15">
        <f ca="1">(100000*SUMIFS(historico_incidencia_concello[[Ajuste]:[Ajuste]],historico_incidencia_concello[[NOME]:[NOME]],$B65,historico_incidencia_concello[[Fecha]:[Fecha]],J$4))/$E65</f>
        <v>195.61815336463224</v>
      </c>
      <c r="K65" s="15">
        <f ca="1">(100000*SUMIFS(historico_incidencia_concello[[Ajuste]:[Ajuste]],historico_incidencia_concello[[NOME]:[NOME]],$B65,historico_incidencia_concello[[Fecha]:[Fecha]],K$4))/$E65</f>
        <v>391.23630672926447</v>
      </c>
      <c r="L65" s="15">
        <f ca="1">(100000*SUMIFS(historico_incidencia_concello[[Ajuste]:[Ajuste]],historico_incidencia_concello[[NOME]:[NOME]],$B65,historico_incidencia_concello[[Fecha]:[Fecha]],L$4))/$E65</f>
        <v>195.61815336463224</v>
      </c>
      <c r="M65" s="15">
        <f ca="1">(100000*SUMIFS(historico_incidencia_concello[[Ajuste]:[Ajuste]],historico_incidencia_concello[[NOME]:[NOME]],$B65,historico_incidencia_concello[[Fecha]:[Fecha]],M$4))/$E65</f>
        <v>195.61815336463224</v>
      </c>
      <c r="N65" s="15">
        <f ca="1">(100000*SUMIFS(historico_incidencia_concello[[Ajuste]:[Ajuste]],historico_incidencia_concello[[NOME]:[NOME]],$B65,historico_incidencia_concello[[Fecha]:[Fecha]],N$4))/$E65</f>
        <v>195.61815336463224</v>
      </c>
      <c r="O65" s="15">
        <f ca="1">(100000*SUMIFS(historico_incidencia_concello[[Ajuste]:[Ajuste]],historico_incidencia_concello[[NOME]:[NOME]],$B65,historico_incidencia_concello[[Fecha]:[Fecha]],O$4))/$E65</f>
        <v>195.61815336463224</v>
      </c>
      <c r="P65" s="15">
        <f ca="1">(100000*SUMIFS(historico_incidencia_concello[[Ajuste]:[Ajuste]],historico_incidencia_concello[[NOME]:[NOME]],$B65,historico_incidencia_concello[[Fecha]:[Fecha]],P$4))/$E65</f>
        <v>195.61815336463224</v>
      </c>
      <c r="Q65" s="15">
        <f ca="1">(100000*SUMIFS(historico_incidencia_concello[[Ajuste]:[Ajuste]],historico_incidencia_concello[[NOME]:[NOME]],$B65,historico_incidencia_concello[[Fecha]:[Fecha]],Q$4))/$E65</f>
        <v>195.61815336463224</v>
      </c>
      <c r="R65" s="15">
        <f ca="1">(100000*SUMIFS(historico_incidencia_concello[[Ajuste]:[Ajuste]],historico_incidencia_concello[[NOME]:[NOME]],$B65,historico_incidencia_concello[[Fecha]:[Fecha]],R$4))/$E65</f>
        <v>195.61815336463224</v>
      </c>
      <c r="S65" s="15">
        <f ca="1">(100000*SUMIFS(historico_incidencia_concello[[Ajuste]:[Ajuste]],historico_incidencia_concello[[NOME]:[NOME]],$B65,historico_incidencia_concello[[Fecha]:[Fecha]],S$4))/$E65</f>
        <v>195.61815336463224</v>
      </c>
      <c r="T65" s="15">
        <f ca="1">(100000*SUMIFS(historico_incidencia_concello[[Ajuste]:[Ajuste]],historico_incidencia_concello[[NOME]:[NOME]],$B65,historico_incidencia_concello[[Fecha]:[Fecha]],T$4))/$E65</f>
        <v>195.61815336463224</v>
      </c>
      <c r="U65" s="15">
        <f ca="1">(100000*SUMIFS(historico_incidencia_concello[[Ajuste]:[Ajuste]],historico_incidencia_concello[[NOME]:[NOME]],$B65,historico_incidencia_concello[[Fecha]:[Fecha]],U$4))/$E65</f>
        <v>195.61815336463224</v>
      </c>
      <c r="V65" s="29">
        <f t="shared" ca="1" si="2"/>
        <v>1</v>
      </c>
    </row>
    <row r="66" spans="1:22" x14ac:dyDescent="0.3">
      <c r="A66" s="8">
        <f>MATCH(B66,DatosConcello!C:C,0)</f>
        <v>99</v>
      </c>
      <c r="B66" s="8" t="s">
        <v>108</v>
      </c>
      <c r="C66" s="9" t="s">
        <v>451</v>
      </c>
      <c r="D66" s="9" t="s">
        <v>451</v>
      </c>
      <c r="E66" s="10">
        <v>2934</v>
      </c>
      <c r="F66" s="21">
        <f t="shared" ca="1" si="1"/>
        <v>227</v>
      </c>
      <c r="G66" s="15">
        <f ca="1">(100000*SUMIFS(historico_incidencia_concello[[Ajuste]:[Ajuste]],historico_incidencia_concello[[NOME]:[NOME]],$B66,historico_incidencia_concello[[Fecha]:[Fecha]],G$4))/$E66</f>
        <v>170.41581458759373</v>
      </c>
      <c r="H66" s="15">
        <f ca="1">(100000*SUMIFS(historico_incidencia_concello[[Ajuste]:[Ajuste]],historico_incidencia_concello[[NOME]:[NOME]],$B66,historico_incidencia_concello[[Fecha]:[Fecha]],H$4))/$E66</f>
        <v>170.41581458759373</v>
      </c>
      <c r="I66" s="15">
        <f ca="1">(100000*SUMIFS(historico_incidencia_concello[[Ajuste]:[Ajuste]],historico_incidencia_concello[[NOME]:[NOME]],$B66,historico_incidencia_concello[[Fecha]:[Fecha]],I$4))/$E66</f>
        <v>170.41581458759373</v>
      </c>
      <c r="J66" s="15">
        <f ca="1">(100000*SUMIFS(historico_incidencia_concello[[Ajuste]:[Ajuste]],historico_incidencia_concello[[NOME]:[NOME]],$B66,historico_incidencia_concello[[Fecha]:[Fecha]],J$4))/$E66</f>
        <v>170.41581458759373</v>
      </c>
      <c r="K66" s="15">
        <f ca="1">(100000*SUMIFS(historico_incidencia_concello[[Ajuste]:[Ajuste]],historico_incidencia_concello[[NOME]:[NOME]],$B66,historico_incidencia_concello[[Fecha]:[Fecha]],K$4))/$E66</f>
        <v>170.41581458759373</v>
      </c>
      <c r="L66" s="15">
        <f ca="1">(100000*SUMIFS(historico_incidencia_concello[[Ajuste]:[Ajuste]],historico_incidencia_concello[[NOME]:[NOME]],$B66,historico_incidencia_concello[[Fecha]:[Fecha]],L$4))/$E66</f>
        <v>170.41581458759373</v>
      </c>
      <c r="M66" s="15">
        <f ca="1">(100000*SUMIFS(historico_incidencia_concello[[Ajuste]:[Ajuste]],historico_incidencia_concello[[NOME]:[NOME]],$B66,historico_incidencia_concello[[Fecha]:[Fecha]],M$4))/$E66</f>
        <v>170.41581458759373</v>
      </c>
      <c r="N66" s="15">
        <f ca="1">(100000*SUMIFS(historico_incidencia_concello[[Ajuste]:[Ajuste]],historico_incidencia_concello[[NOME]:[NOME]],$B66,historico_incidencia_concello[[Fecha]:[Fecha]],N$4))/$E66</f>
        <v>170.41581458759373</v>
      </c>
      <c r="O66" s="15">
        <f ca="1">(100000*SUMIFS(historico_incidencia_concello[[Ajuste]:[Ajuste]],historico_incidencia_concello[[NOME]:[NOME]],$B66,historico_incidencia_concello[[Fecha]:[Fecha]],O$4))/$E66</f>
        <v>0</v>
      </c>
      <c r="P66" s="15">
        <f ca="1">(100000*SUMIFS(historico_incidencia_concello[[Ajuste]:[Ajuste]],historico_incidencia_concello[[NOME]:[NOME]],$B66,historico_incidencia_concello[[Fecha]:[Fecha]],P$4))/$E66</f>
        <v>0</v>
      </c>
      <c r="Q66" s="15">
        <f ca="1">(100000*SUMIFS(historico_incidencia_concello[[Ajuste]:[Ajuste]],historico_incidencia_concello[[NOME]:[NOME]],$B66,historico_incidencia_concello[[Fecha]:[Fecha]],Q$4))/$E66</f>
        <v>0</v>
      </c>
      <c r="R66" s="15">
        <f ca="1">(100000*SUMIFS(historico_incidencia_concello[[Ajuste]:[Ajuste]],historico_incidencia_concello[[NOME]:[NOME]],$B66,historico_incidencia_concello[[Fecha]:[Fecha]],R$4))/$E66</f>
        <v>0</v>
      </c>
      <c r="S66" s="15">
        <f ca="1">(100000*SUMIFS(historico_incidencia_concello[[Ajuste]:[Ajuste]],historico_incidencia_concello[[NOME]:[NOME]],$B66,historico_incidencia_concello[[Fecha]:[Fecha]],S$4))/$E66</f>
        <v>0</v>
      </c>
      <c r="T66" s="15">
        <f ca="1">(100000*SUMIFS(historico_incidencia_concello[[Ajuste]:[Ajuste]],historico_incidencia_concello[[NOME]:[NOME]],$B66,historico_incidencia_concello[[Fecha]:[Fecha]],T$4))/$E66</f>
        <v>0</v>
      </c>
      <c r="U66" s="15">
        <f ca="1">(100000*SUMIFS(historico_incidencia_concello[[Ajuste]:[Ajuste]],historico_incidencia_concello[[NOME]:[NOME]],$B66,historico_incidencia_concello[[Fecha]:[Fecha]],U$4))/$E66</f>
        <v>0</v>
      </c>
      <c r="V66" s="28">
        <f t="shared" ca="1" si="2"/>
        <v>0</v>
      </c>
    </row>
    <row r="67" spans="1:22" x14ac:dyDescent="0.3">
      <c r="A67" s="11">
        <f>MATCH(B67,DatosConcello!C:C,0)</f>
        <v>100</v>
      </c>
      <c r="B67" s="11" t="s">
        <v>109</v>
      </c>
      <c r="C67" s="12" t="s">
        <v>451</v>
      </c>
      <c r="D67" s="12" t="s">
        <v>451</v>
      </c>
      <c r="E67" s="13">
        <v>2818</v>
      </c>
      <c r="F67" s="21">
        <f t="shared" ca="1" si="1"/>
        <v>227</v>
      </c>
      <c r="G67" s="15">
        <f ca="1">(100000*SUMIFS(historico_incidencia_concello[[Ajuste]:[Ajuste]],historico_incidencia_concello[[NOME]:[NOME]],$B67,historico_incidencia_concello[[Fecha]:[Fecha]],G$4))/$E67</f>
        <v>177.43080198722498</v>
      </c>
      <c r="H67" s="15">
        <f ca="1">(100000*SUMIFS(historico_incidencia_concello[[Ajuste]:[Ajuste]],historico_incidencia_concello[[NOME]:[NOME]],$B67,historico_incidencia_concello[[Fecha]:[Fecha]],H$4))/$E67</f>
        <v>177.43080198722498</v>
      </c>
      <c r="I67" s="15">
        <f ca="1">(100000*SUMIFS(historico_incidencia_concello[[Ajuste]:[Ajuste]],historico_incidencia_concello[[NOME]:[NOME]],$B67,historico_incidencia_concello[[Fecha]:[Fecha]],I$4))/$E67</f>
        <v>177.43080198722498</v>
      </c>
      <c r="J67" s="15">
        <f ca="1">(100000*SUMIFS(historico_incidencia_concello[[Ajuste]:[Ajuste]],historico_incidencia_concello[[NOME]:[NOME]],$B67,historico_incidencia_concello[[Fecha]:[Fecha]],J$4))/$E67</f>
        <v>177.43080198722498</v>
      </c>
      <c r="K67" s="15">
        <f ca="1">(100000*SUMIFS(historico_incidencia_concello[[Ajuste]:[Ajuste]],historico_incidencia_concello[[NOME]:[NOME]],$B67,historico_incidencia_concello[[Fecha]:[Fecha]],K$4))/$E67</f>
        <v>177.43080198722498</v>
      </c>
      <c r="L67" s="15">
        <f ca="1">(100000*SUMIFS(historico_incidencia_concello[[Ajuste]:[Ajuste]],historico_incidencia_concello[[NOME]:[NOME]],$B67,historico_incidencia_concello[[Fecha]:[Fecha]],L$4))/$E67</f>
        <v>177.43080198722498</v>
      </c>
      <c r="M67" s="15">
        <f ca="1">(100000*SUMIFS(historico_incidencia_concello[[Ajuste]:[Ajuste]],historico_incidencia_concello[[NOME]:[NOME]],$B67,historico_incidencia_concello[[Fecha]:[Fecha]],M$4))/$E67</f>
        <v>177.43080198722498</v>
      </c>
      <c r="N67" s="15">
        <f ca="1">(100000*SUMIFS(historico_incidencia_concello[[Ajuste]:[Ajuste]],historico_incidencia_concello[[NOME]:[NOME]],$B67,historico_incidencia_concello[[Fecha]:[Fecha]],N$4))/$E67</f>
        <v>177.43080198722498</v>
      </c>
      <c r="O67" s="15">
        <f ca="1">(100000*SUMIFS(historico_incidencia_concello[[Ajuste]:[Ajuste]],historico_incidencia_concello[[NOME]:[NOME]],$B67,historico_incidencia_concello[[Fecha]:[Fecha]],O$4))/$E67</f>
        <v>177.43080198722498</v>
      </c>
      <c r="P67" s="15">
        <f ca="1">(100000*SUMIFS(historico_incidencia_concello[[Ajuste]:[Ajuste]],historico_incidencia_concello[[NOME]:[NOME]],$B67,historico_incidencia_concello[[Fecha]:[Fecha]],P$4))/$E67</f>
        <v>177.43080198722498</v>
      </c>
      <c r="Q67" s="15">
        <f ca="1">(100000*SUMIFS(historico_incidencia_concello[[Ajuste]:[Ajuste]],historico_incidencia_concello[[NOME]:[NOME]],$B67,historico_incidencia_concello[[Fecha]:[Fecha]],Q$4))/$E67</f>
        <v>0</v>
      </c>
      <c r="R67" s="15">
        <f ca="1">(100000*SUMIFS(historico_incidencia_concello[[Ajuste]:[Ajuste]],historico_incidencia_concello[[NOME]:[NOME]],$B67,historico_incidencia_concello[[Fecha]:[Fecha]],R$4))/$E67</f>
        <v>0</v>
      </c>
      <c r="S67" s="15">
        <f ca="1">(100000*SUMIFS(historico_incidencia_concello[[Ajuste]:[Ajuste]],historico_incidencia_concello[[NOME]:[NOME]],$B67,historico_incidencia_concello[[Fecha]:[Fecha]],S$4))/$E67</f>
        <v>0</v>
      </c>
      <c r="T67" s="15">
        <f ca="1">(100000*SUMIFS(historico_incidencia_concello[[Ajuste]:[Ajuste]],historico_incidencia_concello[[NOME]:[NOME]],$B67,historico_incidencia_concello[[Fecha]:[Fecha]],T$4))/$E67</f>
        <v>0</v>
      </c>
      <c r="U67" s="15">
        <f ca="1">(100000*SUMIFS(historico_incidencia_concello[[Ajuste]:[Ajuste]],historico_incidencia_concello[[NOME]:[NOME]],$B67,historico_incidencia_concello[[Fecha]:[Fecha]],U$4))/$E67</f>
        <v>0</v>
      </c>
      <c r="V67" s="29">
        <f t="shared" ca="1" si="2"/>
        <v>0</v>
      </c>
    </row>
    <row r="68" spans="1:22" x14ac:dyDescent="0.3">
      <c r="A68" s="8">
        <f>MATCH(B68,DatosConcello!C:C,0)</f>
        <v>101</v>
      </c>
      <c r="B68" s="8" t="s">
        <v>110</v>
      </c>
      <c r="C68" s="9" t="s">
        <v>451</v>
      </c>
      <c r="D68" s="9" t="s">
        <v>451</v>
      </c>
      <c r="E68" s="10">
        <v>3026</v>
      </c>
      <c r="F68" s="21">
        <f t="shared" ca="1" si="1"/>
        <v>227</v>
      </c>
      <c r="G68" s="15">
        <f ca="1">(100000*SUMIFS(historico_incidencia_concello[[Ajuste]:[Ajuste]],historico_incidencia_concello[[NOME]:[NOME]],$B68,historico_incidencia_concello[[Fecha]:[Fecha]],G$4))/$E68</f>
        <v>165.23463317911435</v>
      </c>
      <c r="H68" s="15">
        <f ca="1">(100000*SUMIFS(historico_incidencia_concello[[Ajuste]:[Ajuste]],historico_incidencia_concello[[NOME]:[NOME]],$B68,historico_incidencia_concello[[Fecha]:[Fecha]],H$4))/$E68</f>
        <v>165.23463317911435</v>
      </c>
      <c r="I68" s="15">
        <f ca="1">(100000*SUMIFS(historico_incidencia_concello[[Ajuste]:[Ajuste]],historico_incidencia_concello[[NOME]:[NOME]],$B68,historico_incidencia_concello[[Fecha]:[Fecha]],I$4))/$E68</f>
        <v>165.23463317911435</v>
      </c>
      <c r="J68" s="15">
        <f ca="1">(100000*SUMIFS(historico_incidencia_concello[[Ajuste]:[Ajuste]],historico_incidencia_concello[[NOME]:[NOME]],$B68,historico_incidencia_concello[[Fecha]:[Fecha]],J$4))/$E68</f>
        <v>165.23463317911435</v>
      </c>
      <c r="K68" s="15">
        <f ca="1">(100000*SUMIFS(historico_incidencia_concello[[Ajuste]:[Ajuste]],historico_incidencia_concello[[NOME]:[NOME]],$B68,historico_incidencia_concello[[Fecha]:[Fecha]],K$4))/$E68</f>
        <v>165.23463317911435</v>
      </c>
      <c r="L68" s="15">
        <f ca="1">(100000*SUMIFS(historico_incidencia_concello[[Ajuste]:[Ajuste]],historico_incidencia_concello[[NOME]:[NOME]],$B68,historico_incidencia_concello[[Fecha]:[Fecha]],L$4))/$E68</f>
        <v>165.23463317911435</v>
      </c>
      <c r="M68" s="15">
        <f ca="1">(100000*SUMIFS(historico_incidencia_concello[[Ajuste]:[Ajuste]],historico_incidencia_concello[[NOME]:[NOME]],$B68,historico_incidencia_concello[[Fecha]:[Fecha]],M$4))/$E68</f>
        <v>165.23463317911435</v>
      </c>
      <c r="N68" s="15">
        <f ca="1">(100000*SUMIFS(historico_incidencia_concello[[Ajuste]:[Ajuste]],historico_incidencia_concello[[NOME]:[NOME]],$B68,historico_incidencia_concello[[Fecha]:[Fecha]],N$4))/$E68</f>
        <v>165.23463317911435</v>
      </c>
      <c r="O68" s="15">
        <f ca="1">(100000*SUMIFS(historico_incidencia_concello[[Ajuste]:[Ajuste]],historico_incidencia_concello[[NOME]:[NOME]],$B68,historico_incidencia_concello[[Fecha]:[Fecha]],O$4))/$E68</f>
        <v>165.23463317911435</v>
      </c>
      <c r="P68" s="15">
        <f ca="1">(100000*SUMIFS(historico_incidencia_concello[[Ajuste]:[Ajuste]],historico_incidencia_concello[[NOME]:[NOME]],$B68,historico_incidencia_concello[[Fecha]:[Fecha]],P$4))/$E68</f>
        <v>165.23463317911435</v>
      </c>
      <c r="Q68" s="15">
        <f ca="1">(100000*SUMIFS(historico_incidencia_concello[[Ajuste]:[Ajuste]],historico_incidencia_concello[[NOME]:[NOME]],$B68,historico_incidencia_concello[[Fecha]:[Fecha]],Q$4))/$E68</f>
        <v>165.23463317911435</v>
      </c>
      <c r="R68" s="15">
        <f ca="1">(100000*SUMIFS(historico_incidencia_concello[[Ajuste]:[Ajuste]],historico_incidencia_concello[[NOME]:[NOME]],$B68,historico_incidencia_concello[[Fecha]:[Fecha]],R$4))/$E68</f>
        <v>165.23463317911435</v>
      </c>
      <c r="S68" s="15">
        <f ca="1">(100000*SUMIFS(historico_incidencia_concello[[Ajuste]:[Ajuste]],historico_incidencia_concello[[NOME]:[NOME]],$B68,historico_incidencia_concello[[Fecha]:[Fecha]],S$4))/$E68</f>
        <v>165.23463317911435</v>
      </c>
      <c r="T68" s="15">
        <f ca="1">(100000*SUMIFS(historico_incidencia_concello[[Ajuste]:[Ajuste]],historico_incidencia_concello[[NOME]:[NOME]],$B68,historico_incidencia_concello[[Fecha]:[Fecha]],T$4))/$E68</f>
        <v>165.23463317911435</v>
      </c>
      <c r="U68" s="15">
        <f ca="1">(100000*SUMIFS(historico_incidencia_concello[[Ajuste]:[Ajuste]],historico_incidencia_concello[[NOME]:[NOME]],$B68,historico_incidencia_concello[[Fecha]:[Fecha]],U$4))/$E68</f>
        <v>0</v>
      </c>
      <c r="V68" s="28">
        <f t="shared" ca="1" si="2"/>
        <v>0</v>
      </c>
    </row>
    <row r="69" spans="1:22" x14ac:dyDescent="0.3">
      <c r="A69" s="11">
        <f>MATCH(B69,DatosConcello!C:C,0)</f>
        <v>102</v>
      </c>
      <c r="B69" s="11" t="s">
        <v>111</v>
      </c>
      <c r="C69" s="12" t="s">
        <v>451</v>
      </c>
      <c r="D69" s="12" t="s">
        <v>451</v>
      </c>
      <c r="E69" s="13">
        <v>1481</v>
      </c>
      <c r="F69" s="21">
        <f t="shared" ca="1" si="1"/>
        <v>53</v>
      </c>
      <c r="G69" s="15">
        <f ca="1">(100000*SUMIFS(historico_incidencia_concello[[Ajuste]:[Ajuste]],historico_incidencia_concello[[NOME]:[NOME]],$B69,historico_incidencia_concello[[Fecha]:[Fecha]],G$4))/$E69</f>
        <v>337.60972316002699</v>
      </c>
      <c r="H69" s="15">
        <f ca="1">(100000*SUMIFS(historico_incidencia_concello[[Ajuste]:[Ajuste]],historico_incidencia_concello[[NOME]:[NOME]],$B69,historico_incidencia_concello[[Fecha]:[Fecha]],H$4))/$E69</f>
        <v>337.60972316002699</v>
      </c>
      <c r="I69" s="15">
        <f ca="1">(100000*SUMIFS(historico_incidencia_concello[[Ajuste]:[Ajuste]],historico_incidencia_concello[[NOME]:[NOME]],$B69,historico_incidencia_concello[[Fecha]:[Fecha]],I$4))/$E69</f>
        <v>337.60972316002699</v>
      </c>
      <c r="J69" s="15">
        <f ca="1">(100000*SUMIFS(historico_incidencia_concello[[Ajuste]:[Ajuste]],historico_incidencia_concello[[NOME]:[NOME]],$B69,historico_incidencia_concello[[Fecha]:[Fecha]],J$4))/$E69</f>
        <v>337.60972316002699</v>
      </c>
      <c r="K69" s="15">
        <f ca="1">(100000*SUMIFS(historico_incidencia_concello[[Ajuste]:[Ajuste]],historico_incidencia_concello[[NOME]:[NOME]],$B69,historico_incidencia_concello[[Fecha]:[Fecha]],K$4))/$E69</f>
        <v>337.60972316002699</v>
      </c>
      <c r="L69" s="15">
        <f ca="1">(100000*SUMIFS(historico_incidencia_concello[[Ajuste]:[Ajuste]],historico_incidencia_concello[[NOME]:[NOME]],$B69,historico_incidencia_concello[[Fecha]:[Fecha]],L$4))/$E69</f>
        <v>337.60972316002699</v>
      </c>
      <c r="M69" s="15">
        <f ca="1">(100000*SUMIFS(historico_incidencia_concello[[Ajuste]:[Ajuste]],historico_incidencia_concello[[NOME]:[NOME]],$B69,historico_incidencia_concello[[Fecha]:[Fecha]],M$4))/$E69</f>
        <v>337.60972316002699</v>
      </c>
      <c r="N69" s="15">
        <f ca="1">(100000*SUMIFS(historico_incidencia_concello[[Ajuste]:[Ajuste]],historico_incidencia_concello[[NOME]:[NOME]],$B69,historico_incidencia_concello[[Fecha]:[Fecha]],N$4))/$E69</f>
        <v>337.60972316002699</v>
      </c>
      <c r="O69" s="15">
        <f ca="1">(100000*SUMIFS(historico_incidencia_concello[[Ajuste]:[Ajuste]],historico_incidencia_concello[[NOME]:[NOME]],$B69,historico_incidencia_concello[[Fecha]:[Fecha]],O$4))/$E69</f>
        <v>337.60972316002699</v>
      </c>
      <c r="P69" s="15">
        <f ca="1">(100000*SUMIFS(historico_incidencia_concello[[Ajuste]:[Ajuste]],historico_incidencia_concello[[NOME]:[NOME]],$B69,historico_incidencia_concello[[Fecha]:[Fecha]],P$4))/$E69</f>
        <v>337.60972316002699</v>
      </c>
      <c r="Q69" s="15">
        <f ca="1">(100000*SUMIFS(historico_incidencia_concello[[Ajuste]:[Ajuste]],historico_incidencia_concello[[NOME]:[NOME]],$B69,historico_incidencia_concello[[Fecha]:[Fecha]],Q$4))/$E69</f>
        <v>337.60972316002699</v>
      </c>
      <c r="R69" s="15">
        <f ca="1">(100000*SUMIFS(historico_incidencia_concello[[Ajuste]:[Ajuste]],historico_incidencia_concello[[NOME]:[NOME]],$B69,historico_incidencia_concello[[Fecha]:[Fecha]],R$4))/$E69</f>
        <v>337.60972316002699</v>
      </c>
      <c r="S69" s="15">
        <f ca="1">(100000*SUMIFS(historico_incidencia_concello[[Ajuste]:[Ajuste]],historico_incidencia_concello[[NOME]:[NOME]],$B69,historico_incidencia_concello[[Fecha]:[Fecha]],S$4))/$E69</f>
        <v>337.60972316002699</v>
      </c>
      <c r="T69" s="15">
        <f ca="1">(100000*SUMIFS(historico_incidencia_concello[[Ajuste]:[Ajuste]],historico_incidencia_concello[[NOME]:[NOME]],$B69,historico_incidencia_concello[[Fecha]:[Fecha]],T$4))/$E69</f>
        <v>337.60972316002699</v>
      </c>
      <c r="U69" s="15">
        <f ca="1">(100000*SUMIFS(historico_incidencia_concello[[Ajuste]:[Ajuste]],historico_incidencia_concello[[NOME]:[NOME]],$B69,historico_incidencia_concello[[Fecha]:[Fecha]],U$4))/$E69</f>
        <v>337.60972316002699</v>
      </c>
      <c r="V69" s="29">
        <f t="shared" ca="1" si="2"/>
        <v>1</v>
      </c>
    </row>
    <row r="70" spans="1:22" x14ac:dyDescent="0.3">
      <c r="A70" s="8">
        <f>MATCH(B70,DatosConcello!C:C,0)</f>
        <v>161</v>
      </c>
      <c r="B70" s="8" t="s">
        <v>170</v>
      </c>
      <c r="C70" s="9" t="s">
        <v>451</v>
      </c>
      <c r="D70" s="9" t="s">
        <v>451</v>
      </c>
      <c r="E70" s="10">
        <v>9588</v>
      </c>
      <c r="F70" s="21">
        <f t="shared" ref="F70:F133" ca="1" si="3">_xlfn.RANK.EQ(U70,U$5:U$317)</f>
        <v>215</v>
      </c>
      <c r="G70" s="15">
        <f ca="1">(100000*SUMIFS(historico_incidencia_concello[[Ajuste]:[Ajuste]],historico_incidencia_concello[[NOME]:[NOME]],$B70,historico_incidencia_concello[[Fecha]:[Fecha]],G$4))/$E70</f>
        <v>396.32874426366288</v>
      </c>
      <c r="H70" s="15">
        <f ca="1">(100000*SUMIFS(historico_incidencia_concello[[Ajuste]:[Ajuste]],historico_incidencia_concello[[NOME]:[NOME]],$B70,historico_incidencia_concello[[Fecha]:[Fecha]],H$4))/$E70</f>
        <v>417.18815185648725</v>
      </c>
      <c r="I70" s="15">
        <f ca="1">(100000*SUMIFS(historico_incidencia_concello[[Ajuste]:[Ajuste]],historico_incidencia_concello[[NOME]:[NOME]],$B70,historico_incidencia_concello[[Fecha]:[Fecha]],I$4))/$E70</f>
        <v>396.32874426366288</v>
      </c>
      <c r="J70" s="15">
        <f ca="1">(100000*SUMIFS(historico_incidencia_concello[[Ajuste]:[Ajuste]],historico_incidencia_concello[[NOME]:[NOME]],$B70,historico_incidencia_concello[[Fecha]:[Fecha]],J$4))/$E70</f>
        <v>344.18022528160202</v>
      </c>
      <c r="K70" s="15">
        <f ca="1">(100000*SUMIFS(historico_incidencia_concello[[Ajuste]:[Ajuste]],historico_incidencia_concello[[NOME]:[NOME]],$B70,historico_incidencia_concello[[Fecha]:[Fecha]],K$4))/$E70</f>
        <v>323.32081768877765</v>
      </c>
      <c r="L70" s="15">
        <f ca="1">(100000*SUMIFS(historico_incidencia_concello[[Ajuste]:[Ajuste]],historico_incidencia_concello[[NOME]:[NOME]],$B70,historico_incidencia_concello[[Fecha]:[Fecha]],L$4))/$E70</f>
        <v>323.32081768877765</v>
      </c>
      <c r="M70" s="15">
        <f ca="1">(100000*SUMIFS(historico_incidencia_concello[[Ajuste]:[Ajuste]],historico_incidencia_concello[[NOME]:[NOME]],$B70,historico_incidencia_concello[[Fecha]:[Fecha]],M$4))/$E70</f>
        <v>271.17229870671673</v>
      </c>
      <c r="N70" s="15">
        <f ca="1">(100000*SUMIFS(historico_incidencia_concello[[Ajuste]:[Ajuste]],historico_incidencia_concello[[NOME]:[NOME]],$B70,historico_incidencia_concello[[Fecha]:[Fecha]],N$4))/$E70</f>
        <v>135.58614935335837</v>
      </c>
      <c r="O70" s="15">
        <f ca="1">(100000*SUMIFS(historico_incidencia_concello[[Ajuste]:[Ajuste]],historico_incidencia_concello[[NOME]:[NOME]],$B70,historico_incidencia_concello[[Fecha]:[Fecha]],O$4))/$E70</f>
        <v>125.15644555694618</v>
      </c>
      <c r="P70" s="15">
        <f ca="1">(100000*SUMIFS(historico_incidencia_concello[[Ajuste]:[Ajuste]],historico_incidencia_concello[[NOME]:[NOME]],$B70,historico_incidencia_concello[[Fecha]:[Fecha]],P$4))/$E70</f>
        <v>114.726741760534</v>
      </c>
      <c r="Q70" s="15">
        <f ca="1">(100000*SUMIFS(historico_incidencia_concello[[Ajuste]:[Ajuste]],historico_incidencia_concello[[NOME]:[NOME]],$B70,historico_incidencia_concello[[Fecha]:[Fecha]],Q$4))/$E70</f>
        <v>125.15644555694618</v>
      </c>
      <c r="R70" s="15">
        <f ca="1">(100000*SUMIFS(historico_incidencia_concello[[Ajuste]:[Ajuste]],historico_incidencia_concello[[NOME]:[NOME]],$B70,historico_incidencia_concello[[Fecha]:[Fecha]],R$4))/$E70</f>
        <v>135.58614935335837</v>
      </c>
      <c r="S70" s="15">
        <f ca="1">(100000*SUMIFS(historico_incidencia_concello[[Ajuste]:[Ajuste]],historico_incidencia_concello[[NOME]:[NOME]],$B70,historico_incidencia_concello[[Fecha]:[Fecha]],S$4))/$E70</f>
        <v>125.15644555694618</v>
      </c>
      <c r="T70" s="15">
        <f ca="1">(100000*SUMIFS(historico_incidencia_concello[[Ajuste]:[Ajuste]],historico_incidencia_concello[[NOME]:[NOME]],$B70,historico_incidencia_concello[[Fecha]:[Fecha]],T$4))/$E70</f>
        <v>52.148518982060907</v>
      </c>
      <c r="U70" s="15">
        <f ca="1">(100000*SUMIFS(historico_incidencia_concello[[Ajuste]:[Ajuste]],historico_incidencia_concello[[NOME]:[NOME]],$B70,historico_incidencia_concello[[Fecha]:[Fecha]],U$4))/$E70</f>
        <v>52.148518982060907</v>
      </c>
      <c r="V70" s="28">
        <f t="shared" ref="V70:V133" ca="1" si="4">IF(AVERAGE(O70:U70)=0,0,U70/AVERAGE(O70:U70))</f>
        <v>0.5</v>
      </c>
    </row>
    <row r="71" spans="1:22" x14ac:dyDescent="0.3">
      <c r="A71" s="11">
        <f>MATCH(B71,DatosConcello!C:C,0)</f>
        <v>103</v>
      </c>
      <c r="B71" s="11" t="s">
        <v>112</v>
      </c>
      <c r="C71" s="12" t="s">
        <v>451</v>
      </c>
      <c r="D71" s="12" t="s">
        <v>451</v>
      </c>
      <c r="E71" s="13">
        <v>2193</v>
      </c>
      <c r="F71" s="21">
        <f t="shared" ca="1" si="3"/>
        <v>101</v>
      </c>
      <c r="G71" s="15">
        <f ca="1">(100000*SUMIFS(historico_incidencia_concello[[Ajuste]:[Ajuste]],historico_incidencia_concello[[NOME]:[NOME]],$B71,historico_incidencia_concello[[Fecha]:[Fecha]],G$4))/$E71</f>
        <v>227.99817601459188</v>
      </c>
      <c r="H71" s="15">
        <f ca="1">(100000*SUMIFS(historico_incidencia_concello[[Ajuste]:[Ajuste]],historico_incidencia_concello[[NOME]:[NOME]],$B71,historico_incidencia_concello[[Fecha]:[Fecha]],H$4))/$E71</f>
        <v>227.99817601459188</v>
      </c>
      <c r="I71" s="15">
        <f ca="1">(100000*SUMIFS(historico_incidencia_concello[[Ajuste]:[Ajuste]],historico_incidencia_concello[[NOME]:[NOME]],$B71,historico_incidencia_concello[[Fecha]:[Fecha]],I$4))/$E71</f>
        <v>227.99817601459188</v>
      </c>
      <c r="J71" s="15">
        <f ca="1">(100000*SUMIFS(historico_incidencia_concello[[Ajuste]:[Ajuste]],historico_incidencia_concello[[NOME]:[NOME]],$B71,historico_incidencia_concello[[Fecha]:[Fecha]],J$4))/$E71</f>
        <v>227.99817601459188</v>
      </c>
      <c r="K71" s="15">
        <f ca="1">(100000*SUMIFS(historico_incidencia_concello[[Ajuste]:[Ajuste]],historico_incidencia_concello[[NOME]:[NOME]],$B71,historico_incidencia_concello[[Fecha]:[Fecha]],K$4))/$E71</f>
        <v>227.99817601459188</v>
      </c>
      <c r="L71" s="15">
        <f ca="1">(100000*SUMIFS(historico_incidencia_concello[[Ajuste]:[Ajuste]],historico_incidencia_concello[[NOME]:[NOME]],$B71,historico_incidencia_concello[[Fecha]:[Fecha]],L$4))/$E71</f>
        <v>227.99817601459188</v>
      </c>
      <c r="M71" s="15">
        <f ca="1">(100000*SUMIFS(historico_incidencia_concello[[Ajuste]:[Ajuste]],historico_incidencia_concello[[NOME]:[NOME]],$B71,historico_incidencia_concello[[Fecha]:[Fecha]],M$4))/$E71</f>
        <v>227.99817601459188</v>
      </c>
      <c r="N71" s="15">
        <f ca="1">(100000*SUMIFS(historico_incidencia_concello[[Ajuste]:[Ajuste]],historico_incidencia_concello[[NOME]:[NOME]],$B71,historico_incidencia_concello[[Fecha]:[Fecha]],N$4))/$E71</f>
        <v>227.99817601459188</v>
      </c>
      <c r="O71" s="15">
        <f ca="1">(100000*SUMIFS(historico_incidencia_concello[[Ajuste]:[Ajuste]],historico_incidencia_concello[[NOME]:[NOME]],$B71,historico_incidencia_concello[[Fecha]:[Fecha]],O$4))/$E71</f>
        <v>227.99817601459188</v>
      </c>
      <c r="P71" s="15">
        <f ca="1">(100000*SUMIFS(historico_incidencia_concello[[Ajuste]:[Ajuste]],historico_incidencia_concello[[NOME]:[NOME]],$B71,historico_incidencia_concello[[Fecha]:[Fecha]],P$4))/$E71</f>
        <v>227.99817601459188</v>
      </c>
      <c r="Q71" s="15">
        <f ca="1">(100000*SUMIFS(historico_incidencia_concello[[Ajuste]:[Ajuste]],historico_incidencia_concello[[NOME]:[NOME]],$B71,historico_incidencia_concello[[Fecha]:[Fecha]],Q$4))/$E71</f>
        <v>227.99817601459188</v>
      </c>
      <c r="R71" s="15">
        <f ca="1">(100000*SUMIFS(historico_incidencia_concello[[Ajuste]:[Ajuste]],historico_incidencia_concello[[NOME]:[NOME]],$B71,historico_incidencia_concello[[Fecha]:[Fecha]],R$4))/$E71</f>
        <v>227.99817601459188</v>
      </c>
      <c r="S71" s="15">
        <f ca="1">(100000*SUMIFS(historico_incidencia_concello[[Ajuste]:[Ajuste]],historico_incidencia_concello[[NOME]:[NOME]],$B71,historico_incidencia_concello[[Fecha]:[Fecha]],S$4))/$E71</f>
        <v>227.99817601459188</v>
      </c>
      <c r="T71" s="15">
        <f ca="1">(100000*SUMIFS(historico_incidencia_concello[[Ajuste]:[Ajuste]],historico_incidencia_concello[[NOME]:[NOME]],$B71,historico_incidencia_concello[[Fecha]:[Fecha]],T$4))/$E71</f>
        <v>227.99817601459188</v>
      </c>
      <c r="U71" s="15">
        <f ca="1">(100000*SUMIFS(historico_incidencia_concello[[Ajuste]:[Ajuste]],historico_incidencia_concello[[NOME]:[NOME]],$B71,historico_incidencia_concello[[Fecha]:[Fecha]],U$4))/$E71</f>
        <v>227.99817601459188</v>
      </c>
      <c r="V71" s="29">
        <f t="shared" ca="1" si="4"/>
        <v>0.99999999999999978</v>
      </c>
    </row>
    <row r="72" spans="1:22" x14ac:dyDescent="0.3">
      <c r="A72" s="8">
        <f>MATCH(B72,DatosConcello!C:C,0)</f>
        <v>104</v>
      </c>
      <c r="B72" s="8" t="s">
        <v>113</v>
      </c>
      <c r="C72" s="9" t="s">
        <v>451</v>
      </c>
      <c r="D72" s="9" t="s">
        <v>451</v>
      </c>
      <c r="E72" s="10">
        <v>5052</v>
      </c>
      <c r="F72" s="21">
        <f t="shared" ca="1" si="3"/>
        <v>38</v>
      </c>
      <c r="G72" s="15">
        <f ca="1">(100000*SUMIFS(historico_incidencia_concello[[Ajuste]:[Ajuste]],historico_incidencia_concello[[NOME]:[NOME]],$B72,historico_incidencia_concello[[Fecha]:[Fecha]],G$4))/$E72</f>
        <v>257.32383214568489</v>
      </c>
      <c r="H72" s="15">
        <f ca="1">(100000*SUMIFS(historico_incidencia_concello[[Ajuste]:[Ajuste]],historico_incidencia_concello[[NOME]:[NOME]],$B72,historico_incidencia_concello[[Fecha]:[Fecha]],H$4))/$E72</f>
        <v>356.29453681710214</v>
      </c>
      <c r="I72" s="15">
        <f ca="1">(100000*SUMIFS(historico_incidencia_concello[[Ajuste]:[Ajuste]],historico_incidencia_concello[[NOME]:[NOME]],$B72,historico_incidencia_concello[[Fecha]:[Fecha]],I$4))/$E72</f>
        <v>356.29453681710214</v>
      </c>
      <c r="J72" s="15">
        <f ca="1">(100000*SUMIFS(historico_incidencia_concello[[Ajuste]:[Ajuste]],historico_incidencia_concello[[NOME]:[NOME]],$B72,historico_incidencia_concello[[Fecha]:[Fecha]],J$4))/$E72</f>
        <v>356.29453681710214</v>
      </c>
      <c r="K72" s="15">
        <f ca="1">(100000*SUMIFS(historico_incidencia_concello[[Ajuste]:[Ajuste]],historico_incidencia_concello[[NOME]:[NOME]],$B72,historico_incidencia_concello[[Fecha]:[Fecha]],K$4))/$E72</f>
        <v>376.0886777513856</v>
      </c>
      <c r="L72" s="15">
        <f ca="1">(100000*SUMIFS(historico_incidencia_concello[[Ajuste]:[Ajuste]],historico_incidencia_concello[[NOME]:[NOME]],$B72,historico_incidencia_concello[[Fecha]:[Fecha]],L$4))/$E72</f>
        <v>336.50039588281868</v>
      </c>
      <c r="M72" s="15">
        <f ca="1">(100000*SUMIFS(historico_incidencia_concello[[Ajuste]:[Ajuste]],historico_incidencia_concello[[NOME]:[NOME]],$B72,historico_incidencia_concello[[Fecha]:[Fecha]],M$4))/$E72</f>
        <v>415.67695961995247</v>
      </c>
      <c r="N72" s="15">
        <f ca="1">(100000*SUMIFS(historico_incidencia_concello[[Ajuste]:[Ajuste]],historico_incidencia_concello[[NOME]:[NOME]],$B72,historico_incidencia_concello[[Fecha]:[Fecha]],N$4))/$E72</f>
        <v>435.47110055423593</v>
      </c>
      <c r="O72" s="15">
        <f ca="1">(100000*SUMIFS(historico_incidencia_concello[[Ajuste]:[Ajuste]],historico_incidencia_concello[[NOME]:[NOME]],$B72,historico_incidencia_concello[[Fecha]:[Fecha]],O$4))/$E72</f>
        <v>415.67695961995247</v>
      </c>
      <c r="P72" s="15">
        <f ca="1">(100000*SUMIFS(historico_incidencia_concello[[Ajuste]:[Ajuste]],historico_incidencia_concello[[NOME]:[NOME]],$B72,historico_incidencia_concello[[Fecha]:[Fecha]],P$4))/$E72</f>
        <v>415.67695961995247</v>
      </c>
      <c r="Q72" s="15">
        <f ca="1">(100000*SUMIFS(historico_incidencia_concello[[Ajuste]:[Ajuste]],historico_incidencia_concello[[NOME]:[NOME]],$B72,historico_incidencia_concello[[Fecha]:[Fecha]],Q$4))/$E72</f>
        <v>376.0886777513856</v>
      </c>
      <c r="R72" s="15">
        <f ca="1">(100000*SUMIFS(historico_incidencia_concello[[Ajuste]:[Ajuste]],historico_incidencia_concello[[NOME]:[NOME]],$B72,historico_incidencia_concello[[Fecha]:[Fecha]],R$4))/$E72</f>
        <v>356.29453681710214</v>
      </c>
      <c r="S72" s="15">
        <f ca="1">(100000*SUMIFS(historico_incidencia_concello[[Ajuste]:[Ajuste]],historico_incidencia_concello[[NOME]:[NOME]],$B72,historico_incidencia_concello[[Fecha]:[Fecha]],S$4))/$E72</f>
        <v>376.0886777513856</v>
      </c>
      <c r="T72" s="15">
        <f ca="1">(100000*SUMIFS(historico_incidencia_concello[[Ajuste]:[Ajuste]],historico_incidencia_concello[[NOME]:[NOME]],$B72,historico_incidencia_concello[[Fecha]:[Fecha]],T$4))/$E72</f>
        <v>395.88281868566906</v>
      </c>
      <c r="U72" s="15">
        <f ca="1">(100000*SUMIFS(historico_incidencia_concello[[Ajuste]:[Ajuste]],historico_incidencia_concello[[NOME]:[NOME]],$B72,historico_incidencia_concello[[Fecha]:[Fecha]],U$4))/$E72</f>
        <v>395.88281868566906</v>
      </c>
      <c r="V72" s="28">
        <f t="shared" ca="1" si="4"/>
        <v>1.0144927536231885</v>
      </c>
    </row>
    <row r="73" spans="1:22" x14ac:dyDescent="0.3">
      <c r="A73" s="11">
        <f>MATCH(B73,DatosConcello!C:C,0)</f>
        <v>105</v>
      </c>
      <c r="B73" s="11" t="s">
        <v>114</v>
      </c>
      <c r="C73" s="12" t="s">
        <v>451</v>
      </c>
      <c r="D73" s="12" t="s">
        <v>451</v>
      </c>
      <c r="E73" s="13">
        <v>2617</v>
      </c>
      <c r="F73" s="21">
        <f t="shared" ca="1" si="3"/>
        <v>128</v>
      </c>
      <c r="G73" s="15">
        <f ca="1">(100000*SUMIFS(historico_incidencia_concello[[Ajuste]:[Ajuste]],historico_incidencia_concello[[NOME]:[NOME]],$B73,historico_incidencia_concello[[Fecha]:[Fecha]],G$4))/$E73</f>
        <v>191.05846388995033</v>
      </c>
      <c r="H73" s="15">
        <f ca="1">(100000*SUMIFS(historico_incidencia_concello[[Ajuste]:[Ajuste]],historico_incidencia_concello[[NOME]:[NOME]],$B73,historico_incidencia_concello[[Fecha]:[Fecha]],H$4))/$E73</f>
        <v>191.05846388995033</v>
      </c>
      <c r="I73" s="15">
        <f ca="1">(100000*SUMIFS(historico_incidencia_concello[[Ajuste]:[Ajuste]],historico_incidencia_concello[[NOME]:[NOME]],$B73,historico_incidencia_concello[[Fecha]:[Fecha]],I$4))/$E73</f>
        <v>191.05846388995033</v>
      </c>
      <c r="J73" s="15">
        <f ca="1">(100000*SUMIFS(historico_incidencia_concello[[Ajuste]:[Ajuste]],historico_incidencia_concello[[NOME]:[NOME]],$B73,historico_incidencia_concello[[Fecha]:[Fecha]],J$4))/$E73</f>
        <v>191.05846388995033</v>
      </c>
      <c r="K73" s="15">
        <f ca="1">(100000*SUMIFS(historico_incidencia_concello[[Ajuste]:[Ajuste]],historico_incidencia_concello[[NOME]:[NOME]],$B73,historico_incidencia_concello[[Fecha]:[Fecha]],K$4))/$E73</f>
        <v>191.05846388995033</v>
      </c>
      <c r="L73" s="15">
        <f ca="1">(100000*SUMIFS(historico_incidencia_concello[[Ajuste]:[Ajuste]],historico_incidencia_concello[[NOME]:[NOME]],$B73,historico_incidencia_concello[[Fecha]:[Fecha]],L$4))/$E73</f>
        <v>191.05846388995033</v>
      </c>
      <c r="M73" s="15">
        <f ca="1">(100000*SUMIFS(historico_incidencia_concello[[Ajuste]:[Ajuste]],historico_incidencia_concello[[NOME]:[NOME]],$B73,historico_incidencia_concello[[Fecha]:[Fecha]],M$4))/$E73</f>
        <v>191.05846388995033</v>
      </c>
      <c r="N73" s="15">
        <f ca="1">(100000*SUMIFS(historico_incidencia_concello[[Ajuste]:[Ajuste]],historico_incidencia_concello[[NOME]:[NOME]],$B73,historico_incidencia_concello[[Fecha]:[Fecha]],N$4))/$E73</f>
        <v>191.05846388995033</v>
      </c>
      <c r="O73" s="15">
        <f ca="1">(100000*SUMIFS(historico_incidencia_concello[[Ajuste]:[Ajuste]],historico_incidencia_concello[[NOME]:[NOME]],$B73,historico_incidencia_concello[[Fecha]:[Fecha]],O$4))/$E73</f>
        <v>191.05846388995033</v>
      </c>
      <c r="P73" s="15">
        <f ca="1">(100000*SUMIFS(historico_incidencia_concello[[Ajuste]:[Ajuste]],historico_incidencia_concello[[NOME]:[NOME]],$B73,historico_incidencia_concello[[Fecha]:[Fecha]],P$4))/$E73</f>
        <v>191.05846388995033</v>
      </c>
      <c r="Q73" s="15">
        <f ca="1">(100000*SUMIFS(historico_incidencia_concello[[Ajuste]:[Ajuste]],historico_incidencia_concello[[NOME]:[NOME]],$B73,historico_incidencia_concello[[Fecha]:[Fecha]],Q$4))/$E73</f>
        <v>191.05846388995033</v>
      </c>
      <c r="R73" s="15">
        <f ca="1">(100000*SUMIFS(historico_incidencia_concello[[Ajuste]:[Ajuste]],historico_incidencia_concello[[NOME]:[NOME]],$B73,historico_incidencia_concello[[Fecha]:[Fecha]],R$4))/$E73</f>
        <v>191.05846388995033</v>
      </c>
      <c r="S73" s="15">
        <f ca="1">(100000*SUMIFS(historico_incidencia_concello[[Ajuste]:[Ajuste]],historico_incidencia_concello[[NOME]:[NOME]],$B73,historico_incidencia_concello[[Fecha]:[Fecha]],S$4))/$E73</f>
        <v>191.05846388995033</v>
      </c>
      <c r="T73" s="15">
        <f ca="1">(100000*SUMIFS(historico_incidencia_concello[[Ajuste]:[Ajuste]],historico_incidencia_concello[[NOME]:[NOME]],$B73,historico_incidencia_concello[[Fecha]:[Fecha]],T$4))/$E73</f>
        <v>191.05846388995033</v>
      </c>
      <c r="U73" s="15">
        <f ca="1">(100000*SUMIFS(historico_incidencia_concello[[Ajuste]:[Ajuste]],historico_incidencia_concello[[NOME]:[NOME]],$B73,historico_incidencia_concello[[Fecha]:[Fecha]],U$4))/$E73</f>
        <v>191.05846388995033</v>
      </c>
      <c r="V73" s="29">
        <f t="shared" ca="1" si="4"/>
        <v>0.99999999999999989</v>
      </c>
    </row>
    <row r="74" spans="1:22" x14ac:dyDescent="0.3">
      <c r="A74" s="8">
        <f>MATCH(B74,DatosConcello!C:C,0)</f>
        <v>106</v>
      </c>
      <c r="B74" s="8" t="s">
        <v>115</v>
      </c>
      <c r="C74" s="9" t="s">
        <v>451</v>
      </c>
      <c r="D74" s="9" t="s">
        <v>451</v>
      </c>
      <c r="E74" s="10">
        <v>1338</v>
      </c>
      <c r="F74" s="21">
        <f t="shared" ca="1" si="3"/>
        <v>227</v>
      </c>
      <c r="G74" s="15">
        <f ca="1">(100000*SUMIFS(historico_incidencia_concello[[Ajuste]:[Ajuste]],historico_incidencia_concello[[NOME]:[NOME]],$B74,historico_incidencia_concello[[Fecha]:[Fecha]],G$4))/$E74</f>
        <v>0</v>
      </c>
      <c r="H74" s="15">
        <f ca="1">(100000*SUMIFS(historico_incidencia_concello[[Ajuste]:[Ajuste]],historico_incidencia_concello[[NOME]:[NOME]],$B74,historico_incidencia_concello[[Fecha]:[Fecha]],H$4))/$E74</f>
        <v>0</v>
      </c>
      <c r="I74" s="15">
        <f ca="1">(100000*SUMIFS(historico_incidencia_concello[[Ajuste]:[Ajuste]],historico_incidencia_concello[[NOME]:[NOME]],$B74,historico_incidencia_concello[[Fecha]:[Fecha]],I$4))/$E74</f>
        <v>0</v>
      </c>
      <c r="J74" s="15">
        <f ca="1">(100000*SUMIFS(historico_incidencia_concello[[Ajuste]:[Ajuste]],historico_incidencia_concello[[NOME]:[NOME]],$B74,historico_incidencia_concello[[Fecha]:[Fecha]],J$4))/$E74</f>
        <v>0</v>
      </c>
      <c r="K74" s="15">
        <f ca="1">(100000*SUMIFS(historico_incidencia_concello[[Ajuste]:[Ajuste]],historico_incidencia_concello[[NOME]:[NOME]],$B74,historico_incidencia_concello[[Fecha]:[Fecha]],K$4))/$E74</f>
        <v>0</v>
      </c>
      <c r="L74" s="15">
        <f ca="1">(100000*SUMIFS(historico_incidencia_concello[[Ajuste]:[Ajuste]],historico_incidencia_concello[[NOME]:[NOME]],$B74,historico_incidencia_concello[[Fecha]:[Fecha]],L$4))/$E74</f>
        <v>0</v>
      </c>
      <c r="M74" s="15">
        <f ca="1">(100000*SUMIFS(historico_incidencia_concello[[Ajuste]:[Ajuste]],historico_incidencia_concello[[NOME]:[NOME]],$B74,historico_incidencia_concello[[Fecha]:[Fecha]],M$4))/$E74</f>
        <v>0</v>
      </c>
      <c r="N74" s="15">
        <f ca="1">(100000*SUMIFS(historico_incidencia_concello[[Ajuste]:[Ajuste]],historico_incidencia_concello[[NOME]:[NOME]],$B74,historico_incidencia_concello[[Fecha]:[Fecha]],N$4))/$E74</f>
        <v>0</v>
      </c>
      <c r="O74" s="15">
        <f ca="1">(100000*SUMIFS(historico_incidencia_concello[[Ajuste]:[Ajuste]],historico_incidencia_concello[[NOME]:[NOME]],$B74,historico_incidencia_concello[[Fecha]:[Fecha]],O$4))/$E74</f>
        <v>0</v>
      </c>
      <c r="P74" s="15">
        <f ca="1">(100000*SUMIFS(historico_incidencia_concello[[Ajuste]:[Ajuste]],historico_incidencia_concello[[NOME]:[NOME]],$B74,historico_incidencia_concello[[Fecha]:[Fecha]],P$4))/$E74</f>
        <v>0</v>
      </c>
      <c r="Q74" s="15">
        <f ca="1">(100000*SUMIFS(historico_incidencia_concello[[Ajuste]:[Ajuste]],historico_incidencia_concello[[NOME]:[NOME]],$B74,historico_incidencia_concello[[Fecha]:[Fecha]],Q$4))/$E74</f>
        <v>0</v>
      </c>
      <c r="R74" s="15">
        <f ca="1">(100000*SUMIFS(historico_incidencia_concello[[Ajuste]:[Ajuste]],historico_incidencia_concello[[NOME]:[NOME]],$B74,historico_incidencia_concello[[Fecha]:[Fecha]],R$4))/$E74</f>
        <v>0</v>
      </c>
      <c r="S74" s="15">
        <f ca="1">(100000*SUMIFS(historico_incidencia_concello[[Ajuste]:[Ajuste]],historico_incidencia_concello[[NOME]:[NOME]],$B74,historico_incidencia_concello[[Fecha]:[Fecha]],S$4))/$E74</f>
        <v>0</v>
      </c>
      <c r="T74" s="15">
        <f ca="1">(100000*SUMIFS(historico_incidencia_concello[[Ajuste]:[Ajuste]],historico_incidencia_concello[[NOME]:[NOME]],$B74,historico_incidencia_concello[[Fecha]:[Fecha]],T$4))/$E74</f>
        <v>0</v>
      </c>
      <c r="U74" s="15">
        <f ca="1">(100000*SUMIFS(historico_incidencia_concello[[Ajuste]:[Ajuste]],historico_incidencia_concello[[NOME]:[NOME]],$B74,historico_incidencia_concello[[Fecha]:[Fecha]],U$4))/$E74</f>
        <v>0</v>
      </c>
      <c r="V74" s="28">
        <f t="shared" ca="1" si="4"/>
        <v>0</v>
      </c>
    </row>
    <row r="75" spans="1:22" x14ac:dyDescent="0.3">
      <c r="A75" s="11">
        <f>MATCH(B75,DatosConcello!C:C,0)</f>
        <v>107</v>
      </c>
      <c r="B75" s="11" t="s">
        <v>116</v>
      </c>
      <c r="C75" s="12" t="s">
        <v>451</v>
      </c>
      <c r="D75" s="12" t="s">
        <v>451</v>
      </c>
      <c r="E75" s="13">
        <v>4227</v>
      </c>
      <c r="F75" s="21">
        <f t="shared" ca="1" si="3"/>
        <v>176</v>
      </c>
      <c r="G75" s="15">
        <f ca="1">(100000*SUMIFS(historico_incidencia_concello[[Ajuste]:[Ajuste]],historico_incidencia_concello[[NOME]:[NOME]],$B75,historico_incidencia_concello[[Fecha]:[Fecha]],G$4))/$E75</f>
        <v>354.86160397444996</v>
      </c>
      <c r="H75" s="15">
        <f ca="1">(100000*SUMIFS(historico_incidencia_concello[[Ajuste]:[Ajuste]],historico_incidencia_concello[[NOME]:[NOME]],$B75,historico_incidencia_concello[[Fecha]:[Fecha]],H$4))/$E75</f>
        <v>354.86160397444996</v>
      </c>
      <c r="I75" s="15">
        <f ca="1">(100000*SUMIFS(historico_incidencia_concello[[Ajuste]:[Ajuste]],historico_incidencia_concello[[NOME]:[NOME]],$B75,historico_incidencia_concello[[Fecha]:[Fecha]],I$4))/$E75</f>
        <v>354.86160397444996</v>
      </c>
      <c r="J75" s="15">
        <f ca="1">(100000*SUMIFS(historico_incidencia_concello[[Ajuste]:[Ajuste]],historico_incidencia_concello[[NOME]:[NOME]],$B75,historico_incidencia_concello[[Fecha]:[Fecha]],J$4))/$E75</f>
        <v>307.54672344452331</v>
      </c>
      <c r="K75" s="15">
        <f ca="1">(100000*SUMIFS(historico_incidencia_concello[[Ajuste]:[Ajuste]],historico_incidencia_concello[[NOME]:[NOME]],$B75,historico_incidencia_concello[[Fecha]:[Fecha]],K$4))/$E75</f>
        <v>283.88928317955998</v>
      </c>
      <c r="L75" s="15">
        <f ca="1">(100000*SUMIFS(historico_incidencia_concello[[Ajuste]:[Ajuste]],historico_incidencia_concello[[NOME]:[NOME]],$B75,historico_incidencia_concello[[Fecha]:[Fecha]],L$4))/$E75</f>
        <v>260.23184291459665</v>
      </c>
      <c r="M75" s="15">
        <f ca="1">(100000*SUMIFS(historico_incidencia_concello[[Ajuste]:[Ajuste]],historico_incidencia_concello[[NOME]:[NOME]],$B75,historico_incidencia_concello[[Fecha]:[Fecha]],M$4))/$E75</f>
        <v>236.5744026496333</v>
      </c>
      <c r="N75" s="15">
        <f ca="1">(100000*SUMIFS(historico_incidencia_concello[[Ajuste]:[Ajuste]],historico_incidencia_concello[[NOME]:[NOME]],$B75,historico_incidencia_concello[[Fecha]:[Fecha]],N$4))/$E75</f>
        <v>118.28720132481665</v>
      </c>
      <c r="O75" s="15">
        <f ca="1">(100000*SUMIFS(historico_incidencia_concello[[Ajuste]:[Ajuste]],historico_incidencia_concello[[NOME]:[NOME]],$B75,historico_incidencia_concello[[Fecha]:[Fecha]],O$4))/$E75</f>
        <v>118.28720132481665</v>
      </c>
      <c r="P75" s="15">
        <f ca="1">(100000*SUMIFS(historico_incidencia_concello[[Ajuste]:[Ajuste]],historico_incidencia_concello[[NOME]:[NOME]],$B75,historico_incidencia_concello[[Fecha]:[Fecha]],P$4))/$E75</f>
        <v>118.28720132481665</v>
      </c>
      <c r="Q75" s="15">
        <f ca="1">(100000*SUMIFS(historico_incidencia_concello[[Ajuste]:[Ajuste]],historico_incidencia_concello[[NOME]:[NOME]],$B75,historico_incidencia_concello[[Fecha]:[Fecha]],Q$4))/$E75</f>
        <v>118.28720132481665</v>
      </c>
      <c r="R75" s="15">
        <f ca="1">(100000*SUMIFS(historico_incidencia_concello[[Ajuste]:[Ajuste]],historico_incidencia_concello[[NOME]:[NOME]],$B75,historico_incidencia_concello[[Fecha]:[Fecha]],R$4))/$E75</f>
        <v>236.5744026496333</v>
      </c>
      <c r="S75" s="15">
        <f ca="1">(100000*SUMIFS(historico_incidencia_concello[[Ajuste]:[Ajuste]],historico_incidencia_concello[[NOME]:[NOME]],$B75,historico_incidencia_concello[[Fecha]:[Fecha]],S$4))/$E75</f>
        <v>118.28720132481665</v>
      </c>
      <c r="T75" s="15">
        <f ca="1">(100000*SUMIFS(historico_incidencia_concello[[Ajuste]:[Ajuste]],historico_incidencia_concello[[NOME]:[NOME]],$B75,historico_incidencia_concello[[Fecha]:[Fecha]],T$4))/$E75</f>
        <v>118.28720132481665</v>
      </c>
      <c r="U75" s="15">
        <f ca="1">(100000*SUMIFS(historico_incidencia_concello[[Ajuste]:[Ajuste]],historico_incidencia_concello[[NOME]:[NOME]],$B75,historico_incidencia_concello[[Fecha]:[Fecha]],U$4))/$E75</f>
        <v>118.28720132481665</v>
      </c>
      <c r="V75" s="29">
        <f t="shared" ca="1" si="4"/>
        <v>0.875</v>
      </c>
    </row>
    <row r="76" spans="1:22" x14ac:dyDescent="0.3">
      <c r="A76" s="8">
        <f>MATCH(B76,DatosConcello!C:C,0)</f>
        <v>110</v>
      </c>
      <c r="B76" s="8" t="s">
        <v>119</v>
      </c>
      <c r="C76" s="9" t="s">
        <v>451</v>
      </c>
      <c r="D76" s="9" t="s">
        <v>451</v>
      </c>
      <c r="E76" s="10">
        <v>8192</v>
      </c>
      <c r="F76" s="21">
        <f t="shared" ca="1" si="3"/>
        <v>97</v>
      </c>
      <c r="G76" s="15">
        <f ca="1">(100000*SUMIFS(historico_incidencia_concello[[Ajuste]:[Ajuste]],historico_incidencia_concello[[NOME]:[NOME]],$B76,historico_incidencia_concello[[Fecha]:[Fecha]],G$4))/$E76</f>
        <v>317.3828125</v>
      </c>
      <c r="H76" s="15">
        <f ca="1">(100000*SUMIFS(historico_incidencia_concello[[Ajuste]:[Ajuste]],historico_incidencia_concello[[NOME]:[NOME]],$B76,historico_incidencia_concello[[Fecha]:[Fecha]],H$4))/$E76</f>
        <v>280.76171875</v>
      </c>
      <c r="I76" s="15">
        <f ca="1">(100000*SUMIFS(historico_incidencia_concello[[Ajuste]:[Ajuste]],historico_incidencia_concello[[NOME]:[NOME]],$B76,historico_incidencia_concello[[Fecha]:[Fecha]],I$4))/$E76</f>
        <v>268.5546875</v>
      </c>
      <c r="J76" s="15">
        <f ca="1">(100000*SUMIFS(historico_incidencia_concello[[Ajuste]:[Ajuste]],historico_incidencia_concello[[NOME]:[NOME]],$B76,historico_incidencia_concello[[Fecha]:[Fecha]],J$4))/$E76</f>
        <v>244.140625</v>
      </c>
      <c r="K76" s="15">
        <f ca="1">(100000*SUMIFS(historico_incidencia_concello[[Ajuste]:[Ajuste]],historico_incidencia_concello[[NOME]:[NOME]],$B76,historico_incidencia_concello[[Fecha]:[Fecha]],K$4))/$E76</f>
        <v>219.7265625</v>
      </c>
      <c r="L76" s="15">
        <f ca="1">(100000*SUMIFS(historico_incidencia_concello[[Ajuste]:[Ajuste]],historico_incidencia_concello[[NOME]:[NOME]],$B76,historico_incidencia_concello[[Fecha]:[Fecha]],L$4))/$E76</f>
        <v>183.10546875</v>
      </c>
      <c r="M76" s="15">
        <f ca="1">(100000*SUMIFS(historico_incidencia_concello[[Ajuste]:[Ajuste]],historico_incidencia_concello[[NOME]:[NOME]],$B76,historico_incidencia_concello[[Fecha]:[Fecha]],M$4))/$E76</f>
        <v>219.7265625</v>
      </c>
      <c r="N76" s="15">
        <f ca="1">(100000*SUMIFS(historico_incidencia_concello[[Ajuste]:[Ajuste]],historico_incidencia_concello[[NOME]:[NOME]],$B76,historico_incidencia_concello[[Fecha]:[Fecha]],N$4))/$E76</f>
        <v>207.51953125</v>
      </c>
      <c r="O76" s="15">
        <f ca="1">(100000*SUMIFS(historico_incidencia_concello[[Ajuste]:[Ajuste]],historico_incidencia_concello[[NOME]:[NOME]],$B76,historico_incidencia_concello[[Fecha]:[Fecha]],O$4))/$E76</f>
        <v>183.10546875</v>
      </c>
      <c r="P76" s="15">
        <f ca="1">(100000*SUMIFS(historico_incidencia_concello[[Ajuste]:[Ajuste]],historico_incidencia_concello[[NOME]:[NOME]],$B76,historico_incidencia_concello[[Fecha]:[Fecha]],P$4))/$E76</f>
        <v>219.7265625</v>
      </c>
      <c r="Q76" s="15">
        <f ca="1">(100000*SUMIFS(historico_incidencia_concello[[Ajuste]:[Ajuste]],historico_incidencia_concello[[NOME]:[NOME]],$B76,historico_incidencia_concello[[Fecha]:[Fecha]],Q$4))/$E76</f>
        <v>207.51953125</v>
      </c>
      <c r="R76" s="15">
        <f ca="1">(100000*SUMIFS(historico_incidencia_concello[[Ajuste]:[Ajuste]],historico_incidencia_concello[[NOME]:[NOME]],$B76,historico_incidencia_concello[[Fecha]:[Fecha]],R$4))/$E76</f>
        <v>280.76171875</v>
      </c>
      <c r="S76" s="15">
        <f ca="1">(100000*SUMIFS(historico_incidencia_concello[[Ajuste]:[Ajuste]],historico_incidencia_concello[[NOME]:[NOME]],$B76,historico_incidencia_concello[[Fecha]:[Fecha]],S$4))/$E76</f>
        <v>244.140625</v>
      </c>
      <c r="T76" s="15">
        <f ca="1">(100000*SUMIFS(historico_incidencia_concello[[Ajuste]:[Ajuste]],historico_incidencia_concello[[NOME]:[NOME]],$B76,historico_incidencia_concello[[Fecha]:[Fecha]],T$4))/$E76</f>
        <v>231.93359375</v>
      </c>
      <c r="U76" s="15">
        <f ca="1">(100000*SUMIFS(historico_incidencia_concello[[Ajuste]:[Ajuste]],historico_incidencia_concello[[NOME]:[NOME]],$B76,historico_incidencia_concello[[Fecha]:[Fecha]],U$4))/$E76</f>
        <v>244.140625</v>
      </c>
      <c r="V76" s="28">
        <f t="shared" ca="1" si="4"/>
        <v>1.0606060606060606</v>
      </c>
    </row>
    <row r="77" spans="1:22" x14ac:dyDescent="0.3">
      <c r="A77" s="11">
        <f>MATCH(B77,DatosConcello!C:C,0)</f>
        <v>108</v>
      </c>
      <c r="B77" s="11" t="s">
        <v>117</v>
      </c>
      <c r="C77" s="12" t="s">
        <v>451</v>
      </c>
      <c r="D77" s="12" t="s">
        <v>451</v>
      </c>
      <c r="E77" s="13">
        <v>3481</v>
      </c>
      <c r="F77" s="21">
        <f t="shared" ca="1" si="3"/>
        <v>227</v>
      </c>
      <c r="G77" s="15">
        <f ca="1">(100000*SUMIFS(historico_incidencia_concello[[Ajuste]:[Ajuste]],historico_incidencia_concello[[NOME]:[NOME]],$B77,historico_incidencia_concello[[Fecha]:[Fecha]],G$4))/$E77</f>
        <v>287.27377190462511</v>
      </c>
      <c r="H77" s="15">
        <f ca="1">(100000*SUMIFS(historico_incidencia_concello[[Ajuste]:[Ajuste]],historico_incidencia_concello[[NOME]:[NOME]],$B77,historico_incidencia_concello[[Fecha]:[Fecha]],H$4))/$E77</f>
        <v>143.63688595231255</v>
      </c>
      <c r="I77" s="15">
        <f ca="1">(100000*SUMIFS(historico_incidencia_concello[[Ajuste]:[Ajuste]],historico_incidencia_concello[[NOME]:[NOME]],$B77,historico_incidencia_concello[[Fecha]:[Fecha]],I$4))/$E77</f>
        <v>143.63688595231255</v>
      </c>
      <c r="J77" s="15">
        <f ca="1">(100000*SUMIFS(historico_incidencia_concello[[Ajuste]:[Ajuste]],historico_incidencia_concello[[NOME]:[NOME]],$B77,historico_incidencia_concello[[Fecha]:[Fecha]],J$4))/$E77</f>
        <v>143.63688595231255</v>
      </c>
      <c r="K77" s="15">
        <f ca="1">(100000*SUMIFS(historico_incidencia_concello[[Ajuste]:[Ajuste]],historico_incidencia_concello[[NOME]:[NOME]],$B77,historico_incidencia_concello[[Fecha]:[Fecha]],K$4))/$E77</f>
        <v>143.63688595231255</v>
      </c>
      <c r="L77" s="15">
        <f ca="1">(100000*SUMIFS(historico_incidencia_concello[[Ajuste]:[Ajuste]],historico_incidencia_concello[[NOME]:[NOME]],$B77,historico_incidencia_concello[[Fecha]:[Fecha]],L$4))/$E77</f>
        <v>143.63688595231255</v>
      </c>
      <c r="M77" s="15">
        <f ca="1">(100000*SUMIFS(historico_incidencia_concello[[Ajuste]:[Ajuste]],historico_incidencia_concello[[NOME]:[NOME]],$B77,historico_incidencia_concello[[Fecha]:[Fecha]],M$4))/$E77</f>
        <v>143.63688595231255</v>
      </c>
      <c r="N77" s="15">
        <f ca="1">(100000*SUMIFS(historico_incidencia_concello[[Ajuste]:[Ajuste]],historico_incidencia_concello[[NOME]:[NOME]],$B77,historico_incidencia_concello[[Fecha]:[Fecha]],N$4))/$E77</f>
        <v>143.63688595231255</v>
      </c>
      <c r="O77" s="15">
        <f ca="1">(100000*SUMIFS(historico_incidencia_concello[[Ajuste]:[Ajuste]],historico_incidencia_concello[[NOME]:[NOME]],$B77,historico_incidencia_concello[[Fecha]:[Fecha]],O$4))/$E77</f>
        <v>143.63688595231255</v>
      </c>
      <c r="P77" s="15">
        <f ca="1">(100000*SUMIFS(historico_incidencia_concello[[Ajuste]:[Ajuste]],historico_incidencia_concello[[NOME]:[NOME]],$B77,historico_incidencia_concello[[Fecha]:[Fecha]],P$4))/$E77</f>
        <v>143.63688595231255</v>
      </c>
      <c r="Q77" s="15">
        <f ca="1">(100000*SUMIFS(historico_incidencia_concello[[Ajuste]:[Ajuste]],historico_incidencia_concello[[NOME]:[NOME]],$B77,historico_incidencia_concello[[Fecha]:[Fecha]],Q$4))/$E77</f>
        <v>143.63688595231255</v>
      </c>
      <c r="R77" s="15">
        <f ca="1">(100000*SUMIFS(historico_incidencia_concello[[Ajuste]:[Ajuste]],historico_incidencia_concello[[NOME]:[NOME]],$B77,historico_incidencia_concello[[Fecha]:[Fecha]],R$4))/$E77</f>
        <v>0</v>
      </c>
      <c r="S77" s="15">
        <f ca="1">(100000*SUMIFS(historico_incidencia_concello[[Ajuste]:[Ajuste]],historico_incidencia_concello[[NOME]:[NOME]],$B77,historico_incidencia_concello[[Fecha]:[Fecha]],S$4))/$E77</f>
        <v>0</v>
      </c>
      <c r="T77" s="15">
        <f ca="1">(100000*SUMIFS(historico_incidencia_concello[[Ajuste]:[Ajuste]],historico_incidencia_concello[[NOME]:[NOME]],$B77,historico_incidencia_concello[[Fecha]:[Fecha]],T$4))/$E77</f>
        <v>0</v>
      </c>
      <c r="U77" s="15">
        <f ca="1">(100000*SUMIFS(historico_incidencia_concello[[Ajuste]:[Ajuste]],historico_incidencia_concello[[NOME]:[NOME]],$B77,historico_incidencia_concello[[Fecha]:[Fecha]],U$4))/$E77</f>
        <v>0</v>
      </c>
      <c r="V77" s="29">
        <f t="shared" ca="1" si="4"/>
        <v>0</v>
      </c>
    </row>
    <row r="78" spans="1:22" x14ac:dyDescent="0.3">
      <c r="A78" s="8">
        <f>MATCH(B78,DatosConcello!C:C,0)</f>
        <v>109</v>
      </c>
      <c r="B78" s="8" t="s">
        <v>118</v>
      </c>
      <c r="C78" s="9" t="s">
        <v>451</v>
      </c>
      <c r="D78" s="9" t="s">
        <v>451</v>
      </c>
      <c r="E78" s="10">
        <v>4484</v>
      </c>
      <c r="F78" s="21">
        <f t="shared" ca="1" si="3"/>
        <v>23</v>
      </c>
      <c r="G78" s="15">
        <f ca="1">(100000*SUMIFS(historico_incidencia_concello[[Ajuste]:[Ajuste]],historico_incidencia_concello[[NOME]:[NOME]],$B78,historico_incidencia_concello[[Fecha]:[Fecha]],G$4))/$E78</f>
        <v>245.31668153434433</v>
      </c>
      <c r="H78" s="15">
        <f ca="1">(100000*SUMIFS(historico_incidencia_concello[[Ajuste]:[Ajuste]],historico_incidencia_concello[[NOME]:[NOME]],$B78,historico_incidencia_concello[[Fecha]:[Fecha]],H$4))/$E78</f>
        <v>223.01516503122212</v>
      </c>
      <c r="I78" s="15">
        <f ca="1">(100000*SUMIFS(historico_incidencia_concello[[Ajuste]:[Ajuste]],historico_incidencia_concello[[NOME]:[NOME]],$B78,historico_incidencia_concello[[Fecha]:[Fecha]],I$4))/$E78</f>
        <v>223.01516503122212</v>
      </c>
      <c r="J78" s="15">
        <f ca="1">(100000*SUMIFS(historico_incidencia_concello[[Ajuste]:[Ajuste]],historico_incidencia_concello[[NOME]:[NOME]],$B78,historico_incidencia_concello[[Fecha]:[Fecha]],J$4))/$E78</f>
        <v>223.01516503122212</v>
      </c>
      <c r="K78" s="15">
        <f ca="1">(100000*SUMIFS(historico_incidencia_concello[[Ajuste]:[Ajuste]],historico_incidencia_concello[[NOME]:[NOME]],$B78,historico_incidencia_concello[[Fecha]:[Fecha]],K$4))/$E78</f>
        <v>223.01516503122212</v>
      </c>
      <c r="L78" s="15">
        <f ca="1">(100000*SUMIFS(historico_incidencia_concello[[Ajuste]:[Ajuste]],historico_incidencia_concello[[NOME]:[NOME]],$B78,historico_incidencia_concello[[Fecha]:[Fecha]],L$4))/$E78</f>
        <v>111.50758251561106</v>
      </c>
      <c r="M78" s="15">
        <f ca="1">(100000*SUMIFS(historico_incidencia_concello[[Ajuste]:[Ajuste]],historico_incidencia_concello[[NOME]:[NOME]],$B78,historico_incidencia_concello[[Fecha]:[Fecha]],M$4))/$E78</f>
        <v>223.01516503122212</v>
      </c>
      <c r="N78" s="15">
        <f ca="1">(100000*SUMIFS(historico_incidencia_concello[[Ajuste]:[Ajuste]],historico_incidencia_concello[[NOME]:[NOME]],$B78,historico_incidencia_concello[[Fecha]:[Fecha]],N$4))/$E78</f>
        <v>111.50758251561106</v>
      </c>
      <c r="O78" s="15">
        <f ca="1">(100000*SUMIFS(historico_incidencia_concello[[Ajuste]:[Ajuste]],historico_incidencia_concello[[NOME]:[NOME]],$B78,historico_incidencia_concello[[Fecha]:[Fecha]],O$4))/$E78</f>
        <v>245.31668153434433</v>
      </c>
      <c r="P78" s="15">
        <f ca="1">(100000*SUMIFS(historico_incidencia_concello[[Ajuste]:[Ajuste]],historico_incidencia_concello[[NOME]:[NOME]],$B78,historico_incidencia_concello[[Fecha]:[Fecha]],P$4))/$E78</f>
        <v>245.31668153434433</v>
      </c>
      <c r="Q78" s="15">
        <f ca="1">(100000*SUMIFS(historico_incidencia_concello[[Ajuste]:[Ajuste]],historico_incidencia_concello[[NOME]:[NOME]],$B78,historico_incidencia_concello[[Fecha]:[Fecha]],Q$4))/$E78</f>
        <v>401.42729705619985</v>
      </c>
      <c r="R78" s="15">
        <f ca="1">(100000*SUMIFS(historico_incidencia_concello[[Ajuste]:[Ajuste]],historico_incidencia_concello[[NOME]:[NOME]],$B78,historico_incidencia_concello[[Fecha]:[Fecha]],R$4))/$E78</f>
        <v>401.42729705619985</v>
      </c>
      <c r="S78" s="15">
        <f ca="1">(100000*SUMIFS(historico_incidencia_concello[[Ajuste]:[Ajuste]],historico_incidencia_concello[[NOME]:[NOME]],$B78,historico_incidencia_concello[[Fecha]:[Fecha]],S$4))/$E78</f>
        <v>446.03033006244425</v>
      </c>
      <c r="T78" s="15">
        <f ca="1">(100000*SUMIFS(historico_incidencia_concello[[Ajuste]:[Ajuste]],historico_incidencia_concello[[NOME]:[NOME]],$B78,historico_incidencia_concello[[Fecha]:[Fecha]],T$4))/$E78</f>
        <v>423.72881355932202</v>
      </c>
      <c r="U78" s="15">
        <f ca="1">(100000*SUMIFS(historico_incidencia_concello[[Ajuste]:[Ajuste]],historico_incidencia_concello[[NOME]:[NOME]],$B78,historico_incidencia_concello[[Fecha]:[Fecha]],U$4))/$E78</f>
        <v>490.63336306868865</v>
      </c>
      <c r="V78" s="28">
        <f t="shared" ca="1" si="4"/>
        <v>1.2941176470588234</v>
      </c>
    </row>
    <row r="79" spans="1:22" x14ac:dyDescent="0.3">
      <c r="A79" s="11">
        <f>MATCH(B79,DatosConcello!C:C,0)</f>
        <v>111</v>
      </c>
      <c r="B79" s="11" t="s">
        <v>120</v>
      </c>
      <c r="C79" s="12" t="s">
        <v>451</v>
      </c>
      <c r="D79" s="12" t="s">
        <v>451</v>
      </c>
      <c r="E79" s="13">
        <v>1024</v>
      </c>
      <c r="F79" s="21">
        <f t="shared" ca="1" si="3"/>
        <v>227</v>
      </c>
      <c r="G79" s="15">
        <f ca="1">(100000*SUMIFS(historico_incidencia_concello[[Ajuste]:[Ajuste]],historico_incidencia_concello[[NOME]:[NOME]],$B79,historico_incidencia_concello[[Fecha]:[Fecha]],G$4))/$E79</f>
        <v>0</v>
      </c>
      <c r="H79" s="15">
        <f ca="1">(100000*SUMIFS(historico_incidencia_concello[[Ajuste]:[Ajuste]],historico_incidencia_concello[[NOME]:[NOME]],$B79,historico_incidencia_concello[[Fecha]:[Fecha]],H$4))/$E79</f>
        <v>0</v>
      </c>
      <c r="I79" s="15">
        <f ca="1">(100000*SUMIFS(historico_incidencia_concello[[Ajuste]:[Ajuste]],historico_incidencia_concello[[NOME]:[NOME]],$B79,historico_incidencia_concello[[Fecha]:[Fecha]],I$4))/$E79</f>
        <v>0</v>
      </c>
      <c r="J79" s="15">
        <f ca="1">(100000*SUMIFS(historico_incidencia_concello[[Ajuste]:[Ajuste]],historico_incidencia_concello[[NOME]:[NOME]],$B79,historico_incidencia_concello[[Fecha]:[Fecha]],J$4))/$E79</f>
        <v>0</v>
      </c>
      <c r="K79" s="15">
        <f ca="1">(100000*SUMIFS(historico_incidencia_concello[[Ajuste]:[Ajuste]],historico_incidencia_concello[[NOME]:[NOME]],$B79,historico_incidencia_concello[[Fecha]:[Fecha]],K$4))/$E79</f>
        <v>0</v>
      </c>
      <c r="L79" s="15">
        <f ca="1">(100000*SUMIFS(historico_incidencia_concello[[Ajuste]:[Ajuste]],historico_incidencia_concello[[NOME]:[NOME]],$B79,historico_incidencia_concello[[Fecha]:[Fecha]],L$4))/$E79</f>
        <v>0</v>
      </c>
      <c r="M79" s="15">
        <f ca="1">(100000*SUMIFS(historico_incidencia_concello[[Ajuste]:[Ajuste]],historico_incidencia_concello[[NOME]:[NOME]],$B79,historico_incidencia_concello[[Fecha]:[Fecha]],M$4))/$E79</f>
        <v>0</v>
      </c>
      <c r="N79" s="15">
        <f ca="1">(100000*SUMIFS(historico_incidencia_concello[[Ajuste]:[Ajuste]],historico_incidencia_concello[[NOME]:[NOME]],$B79,historico_incidencia_concello[[Fecha]:[Fecha]],N$4))/$E79</f>
        <v>0</v>
      </c>
      <c r="O79" s="15">
        <f ca="1">(100000*SUMIFS(historico_incidencia_concello[[Ajuste]:[Ajuste]],historico_incidencia_concello[[NOME]:[NOME]],$B79,historico_incidencia_concello[[Fecha]:[Fecha]],O$4))/$E79</f>
        <v>0</v>
      </c>
      <c r="P79" s="15">
        <f ca="1">(100000*SUMIFS(historico_incidencia_concello[[Ajuste]:[Ajuste]],historico_incidencia_concello[[NOME]:[NOME]],$B79,historico_incidencia_concello[[Fecha]:[Fecha]],P$4))/$E79</f>
        <v>0</v>
      </c>
      <c r="Q79" s="15">
        <f ca="1">(100000*SUMIFS(historico_incidencia_concello[[Ajuste]:[Ajuste]],historico_incidencia_concello[[NOME]:[NOME]],$B79,historico_incidencia_concello[[Fecha]:[Fecha]],Q$4))/$E79</f>
        <v>0</v>
      </c>
      <c r="R79" s="15">
        <f ca="1">(100000*SUMIFS(historico_incidencia_concello[[Ajuste]:[Ajuste]],historico_incidencia_concello[[NOME]:[NOME]],$B79,historico_incidencia_concello[[Fecha]:[Fecha]],R$4))/$E79</f>
        <v>0</v>
      </c>
      <c r="S79" s="15">
        <f ca="1">(100000*SUMIFS(historico_incidencia_concello[[Ajuste]:[Ajuste]],historico_incidencia_concello[[NOME]:[NOME]],$B79,historico_incidencia_concello[[Fecha]:[Fecha]],S$4))/$E79</f>
        <v>0</v>
      </c>
      <c r="T79" s="15">
        <f ca="1">(100000*SUMIFS(historico_incidencia_concello[[Ajuste]:[Ajuste]],historico_incidencia_concello[[NOME]:[NOME]],$B79,historico_incidencia_concello[[Fecha]:[Fecha]],T$4))/$E79</f>
        <v>0</v>
      </c>
      <c r="U79" s="15">
        <f ca="1">(100000*SUMIFS(historico_incidencia_concello[[Ajuste]:[Ajuste]],historico_incidencia_concello[[NOME]:[NOME]],$B79,historico_incidencia_concello[[Fecha]:[Fecha]],U$4))/$E79</f>
        <v>0</v>
      </c>
      <c r="V79" s="29">
        <f t="shared" ca="1" si="4"/>
        <v>0</v>
      </c>
    </row>
    <row r="80" spans="1:22" x14ac:dyDescent="0.3">
      <c r="A80" s="8">
        <f>MATCH(B80,DatosConcello!C:C,0)</f>
        <v>112</v>
      </c>
      <c r="B80" s="8" t="s">
        <v>121</v>
      </c>
      <c r="C80" s="9" t="s">
        <v>451</v>
      </c>
      <c r="D80" s="9" t="s">
        <v>451</v>
      </c>
      <c r="E80" s="10">
        <v>3465</v>
      </c>
      <c r="F80" s="21">
        <f t="shared" ca="1" si="3"/>
        <v>227</v>
      </c>
      <c r="G80" s="15">
        <f ca="1">(100000*SUMIFS(historico_incidencia_concello[[Ajuste]:[Ajuste]],historico_incidencia_concello[[NOME]:[NOME]],$B80,historico_incidencia_concello[[Fecha]:[Fecha]],G$4))/$E80</f>
        <v>0</v>
      </c>
      <c r="H80" s="15">
        <f ca="1">(100000*SUMIFS(historico_incidencia_concello[[Ajuste]:[Ajuste]],historico_incidencia_concello[[NOME]:[NOME]],$B80,historico_incidencia_concello[[Fecha]:[Fecha]],H$4))/$E80</f>
        <v>0</v>
      </c>
      <c r="I80" s="15">
        <f ca="1">(100000*SUMIFS(historico_incidencia_concello[[Ajuste]:[Ajuste]],historico_incidencia_concello[[NOME]:[NOME]],$B80,historico_incidencia_concello[[Fecha]:[Fecha]],I$4))/$E80</f>
        <v>0</v>
      </c>
      <c r="J80" s="15">
        <f ca="1">(100000*SUMIFS(historico_incidencia_concello[[Ajuste]:[Ajuste]],historico_incidencia_concello[[NOME]:[NOME]],$B80,historico_incidencia_concello[[Fecha]:[Fecha]],J$4))/$E80</f>
        <v>0</v>
      </c>
      <c r="K80" s="15">
        <f ca="1">(100000*SUMIFS(historico_incidencia_concello[[Ajuste]:[Ajuste]],historico_incidencia_concello[[NOME]:[NOME]],$B80,historico_incidencia_concello[[Fecha]:[Fecha]],K$4))/$E80</f>
        <v>0</v>
      </c>
      <c r="L80" s="15">
        <f ca="1">(100000*SUMIFS(historico_incidencia_concello[[Ajuste]:[Ajuste]],historico_incidencia_concello[[NOME]:[NOME]],$B80,historico_incidencia_concello[[Fecha]:[Fecha]],L$4))/$E80</f>
        <v>0</v>
      </c>
      <c r="M80" s="15">
        <f ca="1">(100000*SUMIFS(historico_incidencia_concello[[Ajuste]:[Ajuste]],historico_incidencia_concello[[NOME]:[NOME]],$B80,historico_incidencia_concello[[Fecha]:[Fecha]],M$4))/$E80</f>
        <v>0</v>
      </c>
      <c r="N80" s="15">
        <f ca="1">(100000*SUMIFS(historico_incidencia_concello[[Ajuste]:[Ajuste]],historico_incidencia_concello[[NOME]:[NOME]],$B80,historico_incidencia_concello[[Fecha]:[Fecha]],N$4))/$E80</f>
        <v>0</v>
      </c>
      <c r="O80" s="15">
        <f ca="1">(100000*SUMIFS(historico_incidencia_concello[[Ajuste]:[Ajuste]],historico_incidencia_concello[[NOME]:[NOME]],$B80,historico_incidencia_concello[[Fecha]:[Fecha]],O$4))/$E80</f>
        <v>0</v>
      </c>
      <c r="P80" s="15">
        <f ca="1">(100000*SUMIFS(historico_incidencia_concello[[Ajuste]:[Ajuste]],historico_incidencia_concello[[NOME]:[NOME]],$B80,historico_incidencia_concello[[Fecha]:[Fecha]],P$4))/$E80</f>
        <v>0</v>
      </c>
      <c r="Q80" s="15">
        <f ca="1">(100000*SUMIFS(historico_incidencia_concello[[Ajuste]:[Ajuste]],historico_incidencia_concello[[NOME]:[NOME]],$B80,historico_incidencia_concello[[Fecha]:[Fecha]],Q$4))/$E80</f>
        <v>0</v>
      </c>
      <c r="R80" s="15">
        <f ca="1">(100000*SUMIFS(historico_incidencia_concello[[Ajuste]:[Ajuste]],historico_incidencia_concello[[NOME]:[NOME]],$B80,historico_incidencia_concello[[Fecha]:[Fecha]],R$4))/$E80</f>
        <v>0</v>
      </c>
      <c r="S80" s="15">
        <f ca="1">(100000*SUMIFS(historico_incidencia_concello[[Ajuste]:[Ajuste]],historico_incidencia_concello[[NOME]:[NOME]],$B80,historico_incidencia_concello[[Fecha]:[Fecha]],S$4))/$E80</f>
        <v>0</v>
      </c>
      <c r="T80" s="15">
        <f ca="1">(100000*SUMIFS(historico_incidencia_concello[[Ajuste]:[Ajuste]],historico_incidencia_concello[[NOME]:[NOME]],$B80,historico_incidencia_concello[[Fecha]:[Fecha]],T$4))/$E80</f>
        <v>0</v>
      </c>
      <c r="U80" s="15">
        <f ca="1">(100000*SUMIFS(historico_incidencia_concello[[Ajuste]:[Ajuste]],historico_incidencia_concello[[NOME]:[NOME]],$B80,historico_incidencia_concello[[Fecha]:[Fecha]],U$4))/$E80</f>
        <v>0</v>
      </c>
      <c r="V80" s="28">
        <f t="shared" ca="1" si="4"/>
        <v>0</v>
      </c>
    </row>
    <row r="81" spans="1:22" x14ac:dyDescent="0.3">
      <c r="A81" s="11">
        <f>MATCH(B81,DatosConcello!C:C,0)</f>
        <v>113</v>
      </c>
      <c r="B81" s="11" t="s">
        <v>122</v>
      </c>
      <c r="C81" s="12" t="s">
        <v>451</v>
      </c>
      <c r="D81" s="12" t="s">
        <v>451</v>
      </c>
      <c r="E81" s="13">
        <v>9980</v>
      </c>
      <c r="F81" s="21">
        <f t="shared" ca="1" si="3"/>
        <v>218</v>
      </c>
      <c r="G81" s="15">
        <f ca="1">(100000*SUMIFS(historico_incidencia_concello[[Ajuste]:[Ajuste]],historico_incidencia_concello[[NOME]:[NOME]],$B81,historico_incidencia_concello[[Fecha]:[Fecha]],G$4))/$E81</f>
        <v>270.54108216432866</v>
      </c>
      <c r="H81" s="15">
        <f ca="1">(100000*SUMIFS(historico_incidencia_concello[[Ajuste]:[Ajuste]],historico_incidencia_concello[[NOME]:[NOME]],$B81,historico_incidencia_concello[[Fecha]:[Fecha]],H$4))/$E81</f>
        <v>290.58116232464931</v>
      </c>
      <c r="I81" s="15">
        <f ca="1">(100000*SUMIFS(historico_incidencia_concello[[Ajuste]:[Ajuste]],historico_incidencia_concello[[NOME]:[NOME]],$B81,historico_incidencia_concello[[Fecha]:[Fecha]],I$4))/$E81</f>
        <v>290.58116232464931</v>
      </c>
      <c r="J81" s="15">
        <f ca="1">(100000*SUMIFS(historico_incidencia_concello[[Ajuste]:[Ajuste]],historico_incidencia_concello[[NOME]:[NOME]],$B81,historico_incidencia_concello[[Fecha]:[Fecha]],J$4))/$E81</f>
        <v>260.52104208416836</v>
      </c>
      <c r="K81" s="15">
        <f ca="1">(100000*SUMIFS(historico_incidencia_concello[[Ajuste]:[Ajuste]],historico_incidencia_concello[[NOME]:[NOME]],$B81,historico_incidencia_concello[[Fecha]:[Fecha]],K$4))/$E81</f>
        <v>270.54108216432866</v>
      </c>
      <c r="L81" s="15">
        <f ca="1">(100000*SUMIFS(historico_incidencia_concello[[Ajuste]:[Ajuste]],historico_incidencia_concello[[NOME]:[NOME]],$B81,historico_incidencia_concello[[Fecha]:[Fecha]],L$4))/$E81</f>
        <v>280.56112224448896</v>
      </c>
      <c r="M81" s="15">
        <f ca="1">(100000*SUMIFS(historico_incidencia_concello[[Ajuste]:[Ajuste]],historico_incidencia_concello[[NOME]:[NOME]],$B81,historico_incidencia_concello[[Fecha]:[Fecha]],M$4))/$E81</f>
        <v>260.52104208416836</v>
      </c>
      <c r="N81" s="15">
        <f ca="1">(100000*SUMIFS(historico_incidencia_concello[[Ajuste]:[Ajuste]],historico_incidencia_concello[[NOME]:[NOME]],$B81,historico_incidencia_concello[[Fecha]:[Fecha]],N$4))/$E81</f>
        <v>220.44088176352705</v>
      </c>
      <c r="O81" s="15">
        <f ca="1">(100000*SUMIFS(historico_incidencia_concello[[Ajuste]:[Ajuste]],historico_incidencia_concello[[NOME]:[NOME]],$B81,historico_incidencia_concello[[Fecha]:[Fecha]],O$4))/$E81</f>
        <v>210.42084168336675</v>
      </c>
      <c r="P81" s="15">
        <f ca="1">(100000*SUMIFS(historico_incidencia_concello[[Ajuste]:[Ajuste]],historico_incidencia_concello[[NOME]:[NOME]],$B81,historico_incidencia_concello[[Fecha]:[Fecha]],P$4))/$E81</f>
        <v>200.40080160320642</v>
      </c>
      <c r="Q81" s="15">
        <f ca="1">(100000*SUMIFS(historico_incidencia_concello[[Ajuste]:[Ajuste]],historico_incidencia_concello[[NOME]:[NOME]],$B81,historico_incidencia_concello[[Fecha]:[Fecha]],Q$4))/$E81</f>
        <v>190.38076152304609</v>
      </c>
      <c r="R81" s="15">
        <f ca="1">(100000*SUMIFS(historico_incidencia_concello[[Ajuste]:[Ajuste]],historico_incidencia_concello[[NOME]:[NOME]],$B81,historico_incidencia_concello[[Fecha]:[Fecha]],R$4))/$E81</f>
        <v>160.32064128256513</v>
      </c>
      <c r="S81" s="15">
        <f ca="1">(100000*SUMIFS(historico_incidencia_concello[[Ajuste]:[Ajuste]],historico_incidencia_concello[[NOME]:[NOME]],$B81,historico_incidencia_concello[[Fecha]:[Fecha]],S$4))/$E81</f>
        <v>150.30060120240481</v>
      </c>
      <c r="T81" s="15">
        <f ca="1">(100000*SUMIFS(historico_incidencia_concello[[Ajuste]:[Ajuste]],historico_incidencia_concello[[NOME]:[NOME]],$B81,historico_incidencia_concello[[Fecha]:[Fecha]],T$4))/$E81</f>
        <v>150.30060120240481</v>
      </c>
      <c r="U81" s="15">
        <f ca="1">(100000*SUMIFS(historico_incidencia_concello[[Ajuste]:[Ajuste]],historico_incidencia_concello[[NOME]:[NOME]],$B81,historico_incidencia_concello[[Fecha]:[Fecha]],U$4))/$E81</f>
        <v>50.100200400801604</v>
      </c>
      <c r="V81" s="29">
        <f t="shared" ca="1" si="4"/>
        <v>0.31531531531531531</v>
      </c>
    </row>
    <row r="82" spans="1:22" x14ac:dyDescent="0.3">
      <c r="A82" s="8">
        <f>MATCH(B82,DatosConcello!C:C,0)</f>
        <v>114</v>
      </c>
      <c r="B82" s="8" t="s">
        <v>123</v>
      </c>
      <c r="C82" s="9" t="s">
        <v>451</v>
      </c>
      <c r="D82" s="9" t="s">
        <v>451</v>
      </c>
      <c r="E82" s="10">
        <v>3744</v>
      </c>
      <c r="F82" s="21">
        <f t="shared" ca="1" si="3"/>
        <v>166</v>
      </c>
      <c r="G82" s="15">
        <f ca="1">(100000*SUMIFS(historico_incidencia_concello[[Ajuste]:[Ajuste]],historico_incidencia_concello[[NOME]:[NOME]],$B82,historico_incidencia_concello[[Fecha]:[Fecha]],G$4))/$E82</f>
        <v>133.54700854700855</v>
      </c>
      <c r="H82" s="15">
        <f ca="1">(100000*SUMIFS(historico_incidencia_concello[[Ajuste]:[Ajuste]],historico_incidencia_concello[[NOME]:[NOME]],$B82,historico_incidencia_concello[[Fecha]:[Fecha]],H$4))/$E82</f>
        <v>133.54700854700855</v>
      </c>
      <c r="I82" s="15">
        <f ca="1">(100000*SUMIFS(historico_incidencia_concello[[Ajuste]:[Ajuste]],historico_incidencia_concello[[NOME]:[NOME]],$B82,historico_incidencia_concello[[Fecha]:[Fecha]],I$4))/$E82</f>
        <v>133.54700854700855</v>
      </c>
      <c r="J82" s="15">
        <f ca="1">(100000*SUMIFS(historico_incidencia_concello[[Ajuste]:[Ajuste]],historico_incidencia_concello[[NOME]:[NOME]],$B82,historico_incidencia_concello[[Fecha]:[Fecha]],J$4))/$E82</f>
        <v>133.54700854700855</v>
      </c>
      <c r="K82" s="15">
        <f ca="1">(100000*SUMIFS(historico_incidencia_concello[[Ajuste]:[Ajuste]],historico_incidencia_concello[[NOME]:[NOME]],$B82,historico_incidencia_concello[[Fecha]:[Fecha]],K$4))/$E82</f>
        <v>133.54700854700855</v>
      </c>
      <c r="L82" s="15">
        <f ca="1">(100000*SUMIFS(historico_incidencia_concello[[Ajuste]:[Ajuste]],historico_incidencia_concello[[NOME]:[NOME]],$B82,historico_incidencia_concello[[Fecha]:[Fecha]],L$4))/$E82</f>
        <v>133.54700854700855</v>
      </c>
      <c r="M82" s="15">
        <f ca="1">(100000*SUMIFS(historico_incidencia_concello[[Ajuste]:[Ajuste]],historico_incidencia_concello[[NOME]:[NOME]],$B82,historico_incidencia_concello[[Fecha]:[Fecha]],M$4))/$E82</f>
        <v>133.54700854700855</v>
      </c>
      <c r="N82" s="15">
        <f ca="1">(100000*SUMIFS(historico_incidencia_concello[[Ajuste]:[Ajuste]],historico_incidencia_concello[[NOME]:[NOME]],$B82,historico_incidencia_concello[[Fecha]:[Fecha]],N$4))/$E82</f>
        <v>133.54700854700855</v>
      </c>
      <c r="O82" s="15">
        <f ca="1">(100000*SUMIFS(historico_incidencia_concello[[Ajuste]:[Ajuste]],historico_incidencia_concello[[NOME]:[NOME]],$B82,historico_incidencia_concello[[Fecha]:[Fecha]],O$4))/$E82</f>
        <v>133.54700854700855</v>
      </c>
      <c r="P82" s="15">
        <f ca="1">(100000*SUMIFS(historico_incidencia_concello[[Ajuste]:[Ajuste]],historico_incidencia_concello[[NOME]:[NOME]],$B82,historico_incidencia_concello[[Fecha]:[Fecha]],P$4))/$E82</f>
        <v>133.54700854700855</v>
      </c>
      <c r="Q82" s="15">
        <f ca="1">(100000*SUMIFS(historico_incidencia_concello[[Ajuste]:[Ajuste]],historico_incidencia_concello[[NOME]:[NOME]],$B82,historico_incidencia_concello[[Fecha]:[Fecha]],Q$4))/$E82</f>
        <v>133.54700854700855</v>
      </c>
      <c r="R82" s="15">
        <f ca="1">(100000*SUMIFS(historico_incidencia_concello[[Ajuste]:[Ajuste]],historico_incidencia_concello[[NOME]:[NOME]],$B82,historico_incidencia_concello[[Fecha]:[Fecha]],R$4))/$E82</f>
        <v>133.54700854700855</v>
      </c>
      <c r="S82" s="15">
        <f ca="1">(100000*SUMIFS(historico_incidencia_concello[[Ajuste]:[Ajuste]],historico_incidencia_concello[[NOME]:[NOME]],$B82,historico_incidencia_concello[[Fecha]:[Fecha]],S$4))/$E82</f>
        <v>133.54700854700855</v>
      </c>
      <c r="T82" s="15">
        <f ca="1">(100000*SUMIFS(historico_incidencia_concello[[Ajuste]:[Ajuste]],historico_incidencia_concello[[NOME]:[NOME]],$B82,historico_incidencia_concello[[Fecha]:[Fecha]],T$4))/$E82</f>
        <v>133.54700854700855</v>
      </c>
      <c r="U82" s="15">
        <f ca="1">(100000*SUMIFS(historico_incidencia_concello[[Ajuste]:[Ajuste]],historico_incidencia_concello[[NOME]:[NOME]],$B82,historico_incidencia_concello[[Fecha]:[Fecha]],U$4))/$E82</f>
        <v>133.54700854700855</v>
      </c>
      <c r="V82" s="28">
        <f t="shared" ca="1" si="4"/>
        <v>1</v>
      </c>
    </row>
    <row r="83" spans="1:22" x14ac:dyDescent="0.3">
      <c r="A83" s="11">
        <f>MATCH(B83,DatosConcello!C:C,0)</f>
        <v>116</v>
      </c>
      <c r="B83" s="11" t="s">
        <v>125</v>
      </c>
      <c r="C83" s="12" t="s">
        <v>451</v>
      </c>
      <c r="D83" s="12" t="s">
        <v>451</v>
      </c>
      <c r="E83" s="13">
        <v>5484</v>
      </c>
      <c r="F83" s="21">
        <f t="shared" ca="1" si="3"/>
        <v>196</v>
      </c>
      <c r="G83" s="15">
        <f ca="1">(100000*SUMIFS(historico_incidencia_concello[[Ajuste]:[Ajuste]],historico_incidencia_concello[[NOME]:[NOME]],$B83,historico_incidencia_concello[[Fecha]:[Fecha]],G$4))/$E83</f>
        <v>91.17432530999271</v>
      </c>
      <c r="H83" s="15">
        <f ca="1">(100000*SUMIFS(historico_incidencia_concello[[Ajuste]:[Ajuste]],historico_incidencia_concello[[NOME]:[NOME]],$B83,historico_incidencia_concello[[Fecha]:[Fecha]],H$4))/$E83</f>
        <v>91.17432530999271</v>
      </c>
      <c r="I83" s="15">
        <f ca="1">(100000*SUMIFS(historico_incidencia_concello[[Ajuste]:[Ajuste]],historico_incidencia_concello[[NOME]:[NOME]],$B83,historico_incidencia_concello[[Fecha]:[Fecha]],I$4))/$E83</f>
        <v>91.17432530999271</v>
      </c>
      <c r="J83" s="15">
        <f ca="1">(100000*SUMIFS(historico_incidencia_concello[[Ajuste]:[Ajuste]],historico_incidencia_concello[[NOME]:[NOME]],$B83,historico_incidencia_concello[[Fecha]:[Fecha]],J$4))/$E83</f>
        <v>91.17432530999271</v>
      </c>
      <c r="K83" s="15">
        <f ca="1">(100000*SUMIFS(historico_incidencia_concello[[Ajuste]:[Ajuste]],historico_incidencia_concello[[NOME]:[NOME]],$B83,historico_incidencia_concello[[Fecha]:[Fecha]],K$4))/$E83</f>
        <v>91.17432530999271</v>
      </c>
      <c r="L83" s="15">
        <f ca="1">(100000*SUMIFS(historico_incidencia_concello[[Ajuste]:[Ajuste]],historico_incidencia_concello[[NOME]:[NOME]],$B83,historico_incidencia_concello[[Fecha]:[Fecha]],L$4))/$E83</f>
        <v>91.17432530999271</v>
      </c>
      <c r="M83" s="15">
        <f ca="1">(100000*SUMIFS(historico_incidencia_concello[[Ajuste]:[Ajuste]],historico_incidencia_concello[[NOME]:[NOME]],$B83,historico_incidencia_concello[[Fecha]:[Fecha]],M$4))/$E83</f>
        <v>91.17432530999271</v>
      </c>
      <c r="N83" s="15">
        <f ca="1">(100000*SUMIFS(historico_incidencia_concello[[Ajuste]:[Ajuste]],historico_incidencia_concello[[NOME]:[NOME]],$B83,historico_incidencia_concello[[Fecha]:[Fecha]],N$4))/$E83</f>
        <v>91.17432530999271</v>
      </c>
      <c r="O83" s="15">
        <f ca="1">(100000*SUMIFS(historico_incidencia_concello[[Ajuste]:[Ajuste]],historico_incidencia_concello[[NOME]:[NOME]],$B83,historico_incidencia_concello[[Fecha]:[Fecha]],O$4))/$E83</f>
        <v>91.17432530999271</v>
      </c>
      <c r="P83" s="15">
        <f ca="1">(100000*SUMIFS(historico_incidencia_concello[[Ajuste]:[Ajuste]],historico_incidencia_concello[[NOME]:[NOME]],$B83,historico_incidencia_concello[[Fecha]:[Fecha]],P$4))/$E83</f>
        <v>91.17432530999271</v>
      </c>
      <c r="Q83" s="15">
        <f ca="1">(100000*SUMIFS(historico_incidencia_concello[[Ajuste]:[Ajuste]],historico_incidencia_concello[[NOME]:[NOME]],$B83,historico_incidencia_concello[[Fecha]:[Fecha]],Q$4))/$E83</f>
        <v>91.17432530999271</v>
      </c>
      <c r="R83" s="15">
        <f ca="1">(100000*SUMIFS(historico_incidencia_concello[[Ajuste]:[Ajuste]],historico_incidencia_concello[[NOME]:[NOME]],$B83,historico_incidencia_concello[[Fecha]:[Fecha]],R$4))/$E83</f>
        <v>91.17432530999271</v>
      </c>
      <c r="S83" s="15">
        <f ca="1">(100000*SUMIFS(historico_incidencia_concello[[Ajuste]:[Ajuste]],historico_incidencia_concello[[NOME]:[NOME]],$B83,historico_incidencia_concello[[Fecha]:[Fecha]],S$4))/$E83</f>
        <v>91.17432530999271</v>
      </c>
      <c r="T83" s="15">
        <f ca="1">(100000*SUMIFS(historico_incidencia_concello[[Ajuste]:[Ajuste]],historico_incidencia_concello[[NOME]:[NOME]],$B83,historico_incidencia_concello[[Fecha]:[Fecha]],T$4))/$E83</f>
        <v>91.17432530999271</v>
      </c>
      <c r="U83" s="15">
        <f ca="1">(100000*SUMIFS(historico_incidencia_concello[[Ajuste]:[Ajuste]],historico_incidencia_concello[[NOME]:[NOME]],$B83,historico_incidencia_concello[[Fecha]:[Fecha]],U$4))/$E83</f>
        <v>91.17432530999271</v>
      </c>
      <c r="V83" s="29">
        <f t="shared" ca="1" si="4"/>
        <v>1</v>
      </c>
    </row>
    <row r="84" spans="1:22" x14ac:dyDescent="0.3">
      <c r="A84" s="8">
        <f>MATCH(B84,DatosConcello!C:C,0)</f>
        <v>117</v>
      </c>
      <c r="B84" s="8" t="s">
        <v>126</v>
      </c>
      <c r="C84" s="9" t="s">
        <v>451</v>
      </c>
      <c r="D84" s="9" t="s">
        <v>451</v>
      </c>
      <c r="E84" s="10">
        <v>2690</v>
      </c>
      <c r="F84" s="21">
        <f t="shared" ca="1" si="3"/>
        <v>130</v>
      </c>
      <c r="G84" s="15">
        <f ca="1">(100000*SUMIFS(historico_incidencia_concello[[Ajuste]:[Ajuste]],historico_incidencia_concello[[NOME]:[NOME]],$B84,historico_incidencia_concello[[Fecha]:[Fecha]],G$4))/$E84</f>
        <v>1672.8624535315985</v>
      </c>
      <c r="H84" s="15">
        <f ca="1">(100000*SUMIFS(historico_incidencia_concello[[Ajuste]:[Ajuste]],historico_incidencia_concello[[NOME]:[NOME]],$B84,historico_incidencia_concello[[Fecha]:[Fecha]],H$4))/$E84</f>
        <v>1635.6877323420074</v>
      </c>
      <c r="I84" s="15">
        <f ca="1">(100000*SUMIFS(historico_incidencia_concello[[Ajuste]:[Ajuste]],historico_incidencia_concello[[NOME]:[NOME]],$B84,historico_incidencia_concello[[Fecha]:[Fecha]],I$4))/$E84</f>
        <v>1635.6877323420074</v>
      </c>
      <c r="J84" s="15">
        <f ca="1">(100000*SUMIFS(historico_incidencia_concello[[Ajuste]:[Ajuste]],historico_incidencia_concello[[NOME]:[NOME]],$B84,historico_incidencia_concello[[Fecha]:[Fecha]],J$4))/$E84</f>
        <v>1115.2416356877322</v>
      </c>
      <c r="K84" s="15">
        <f ca="1">(100000*SUMIFS(historico_incidencia_concello[[Ajuste]:[Ajuste]],historico_incidencia_concello[[NOME]:[NOME]],$B84,historico_incidencia_concello[[Fecha]:[Fecha]],K$4))/$E84</f>
        <v>1152.4163568773233</v>
      </c>
      <c r="L84" s="15">
        <f ca="1">(100000*SUMIFS(historico_incidencia_concello[[Ajuste]:[Ajuste]],historico_incidencia_concello[[NOME]:[NOME]],$B84,historico_incidencia_concello[[Fecha]:[Fecha]],L$4))/$E84</f>
        <v>1115.2416356877322</v>
      </c>
      <c r="M84" s="15">
        <f ca="1">(100000*SUMIFS(historico_incidencia_concello[[Ajuste]:[Ajuste]],historico_incidencia_concello[[NOME]:[NOME]],$B84,historico_incidencia_concello[[Fecha]:[Fecha]],M$4))/$E84</f>
        <v>1115.2416356877322</v>
      </c>
      <c r="N84" s="15">
        <f ca="1">(100000*SUMIFS(historico_incidencia_concello[[Ajuste]:[Ajuste]],historico_incidencia_concello[[NOME]:[NOME]],$B84,historico_incidencia_concello[[Fecha]:[Fecha]],N$4))/$E84</f>
        <v>1115.2416356877322</v>
      </c>
      <c r="O84" s="15">
        <f ca="1">(100000*SUMIFS(historico_incidencia_concello[[Ajuste]:[Ajuste]],historico_incidencia_concello[[NOME]:[NOME]],$B84,historico_incidencia_concello[[Fecha]:[Fecha]],O$4))/$E84</f>
        <v>1115.2416356877322</v>
      </c>
      <c r="P84" s="15">
        <f ca="1">(100000*SUMIFS(historico_incidencia_concello[[Ajuste]:[Ajuste]],historico_incidencia_concello[[NOME]:[NOME]],$B84,historico_incidencia_concello[[Fecha]:[Fecha]],P$4))/$E84</f>
        <v>1115.2416356877322</v>
      </c>
      <c r="Q84" s="15">
        <f ca="1">(100000*SUMIFS(historico_incidencia_concello[[Ajuste]:[Ajuste]],historico_incidencia_concello[[NOME]:[NOME]],$B84,historico_incidencia_concello[[Fecha]:[Fecha]],Q$4))/$E84</f>
        <v>1078.0669144981412</v>
      </c>
      <c r="R84" s="15">
        <f ca="1">(100000*SUMIFS(historico_incidencia_concello[[Ajuste]:[Ajuste]],historico_incidencia_concello[[NOME]:[NOME]],$B84,historico_incidencia_concello[[Fecha]:[Fecha]],R$4))/$E84</f>
        <v>1078.0669144981412</v>
      </c>
      <c r="S84" s="15">
        <f ca="1">(100000*SUMIFS(historico_incidencia_concello[[Ajuste]:[Ajuste]],historico_incidencia_concello[[NOME]:[NOME]],$B84,historico_incidencia_concello[[Fecha]:[Fecha]],S$4))/$E84</f>
        <v>1078.0669144981412</v>
      </c>
      <c r="T84" s="15">
        <f ca="1">(100000*SUMIFS(historico_incidencia_concello[[Ajuste]:[Ajuste]],historico_incidencia_concello[[NOME]:[NOME]],$B84,historico_incidencia_concello[[Fecha]:[Fecha]],T$4))/$E84</f>
        <v>185.87360594795538</v>
      </c>
      <c r="U84" s="15">
        <f ca="1">(100000*SUMIFS(historico_incidencia_concello[[Ajuste]:[Ajuste]],historico_incidencia_concello[[NOME]:[NOME]],$B84,historico_incidencia_concello[[Fecha]:[Fecha]],U$4))/$E84</f>
        <v>185.87360594795538</v>
      </c>
      <c r="V84" s="28">
        <f t="shared" ca="1" si="4"/>
        <v>0.22292993630573252</v>
      </c>
    </row>
    <row r="85" spans="1:22" x14ac:dyDescent="0.3">
      <c r="A85" s="11">
        <f>MATCH(B85,DatosConcello!C:C,0)</f>
        <v>118</v>
      </c>
      <c r="B85" s="11" t="s">
        <v>127</v>
      </c>
      <c r="C85" s="12" t="s">
        <v>451</v>
      </c>
      <c r="D85" s="12" t="s">
        <v>451</v>
      </c>
      <c r="E85" s="13">
        <v>1570</v>
      </c>
      <c r="F85" s="21">
        <f t="shared" ca="1" si="3"/>
        <v>227</v>
      </c>
      <c r="G85" s="15">
        <f ca="1">(100000*SUMIFS(historico_incidencia_concello[[Ajuste]:[Ajuste]],historico_incidencia_concello[[NOME]:[NOME]],$B85,historico_incidencia_concello[[Fecha]:[Fecha]],G$4))/$E85</f>
        <v>318.47133757961785</v>
      </c>
      <c r="H85" s="15">
        <f ca="1">(100000*SUMIFS(historico_incidencia_concello[[Ajuste]:[Ajuste]],historico_incidencia_concello[[NOME]:[NOME]],$B85,historico_incidencia_concello[[Fecha]:[Fecha]],H$4))/$E85</f>
        <v>318.47133757961785</v>
      </c>
      <c r="I85" s="15">
        <f ca="1">(100000*SUMIFS(historico_incidencia_concello[[Ajuste]:[Ajuste]],historico_incidencia_concello[[NOME]:[NOME]],$B85,historico_incidencia_concello[[Fecha]:[Fecha]],I$4))/$E85</f>
        <v>318.47133757961785</v>
      </c>
      <c r="J85" s="15">
        <f ca="1">(100000*SUMIFS(historico_incidencia_concello[[Ajuste]:[Ajuste]],historico_incidencia_concello[[NOME]:[NOME]],$B85,historico_incidencia_concello[[Fecha]:[Fecha]],J$4))/$E85</f>
        <v>318.47133757961785</v>
      </c>
      <c r="K85" s="15">
        <f ca="1">(100000*SUMIFS(historico_incidencia_concello[[Ajuste]:[Ajuste]],historico_incidencia_concello[[NOME]:[NOME]],$B85,historico_incidencia_concello[[Fecha]:[Fecha]],K$4))/$E85</f>
        <v>318.47133757961785</v>
      </c>
      <c r="L85" s="15">
        <f ca="1">(100000*SUMIFS(historico_incidencia_concello[[Ajuste]:[Ajuste]],historico_incidencia_concello[[NOME]:[NOME]],$B85,historico_incidencia_concello[[Fecha]:[Fecha]],L$4))/$E85</f>
        <v>318.47133757961785</v>
      </c>
      <c r="M85" s="15">
        <f ca="1">(100000*SUMIFS(historico_incidencia_concello[[Ajuste]:[Ajuste]],historico_incidencia_concello[[NOME]:[NOME]],$B85,historico_incidencia_concello[[Fecha]:[Fecha]],M$4))/$E85</f>
        <v>318.47133757961785</v>
      </c>
      <c r="N85" s="15">
        <f ca="1">(100000*SUMIFS(historico_incidencia_concello[[Ajuste]:[Ajuste]],historico_incidencia_concello[[NOME]:[NOME]],$B85,historico_incidencia_concello[[Fecha]:[Fecha]],N$4))/$E85</f>
        <v>318.47133757961785</v>
      </c>
      <c r="O85" s="15">
        <f ca="1">(100000*SUMIFS(historico_incidencia_concello[[Ajuste]:[Ajuste]],historico_incidencia_concello[[NOME]:[NOME]],$B85,historico_incidencia_concello[[Fecha]:[Fecha]],O$4))/$E85</f>
        <v>318.47133757961785</v>
      </c>
      <c r="P85" s="15">
        <f ca="1">(100000*SUMIFS(historico_incidencia_concello[[Ajuste]:[Ajuste]],historico_incidencia_concello[[NOME]:[NOME]],$B85,historico_incidencia_concello[[Fecha]:[Fecha]],P$4))/$E85</f>
        <v>318.47133757961785</v>
      </c>
      <c r="Q85" s="15">
        <f ca="1">(100000*SUMIFS(historico_incidencia_concello[[Ajuste]:[Ajuste]],historico_incidencia_concello[[NOME]:[NOME]],$B85,historico_incidencia_concello[[Fecha]:[Fecha]],Q$4))/$E85</f>
        <v>318.47133757961785</v>
      </c>
      <c r="R85" s="15">
        <f ca="1">(100000*SUMIFS(historico_incidencia_concello[[Ajuste]:[Ajuste]],historico_incidencia_concello[[NOME]:[NOME]],$B85,historico_incidencia_concello[[Fecha]:[Fecha]],R$4))/$E85</f>
        <v>318.47133757961785</v>
      </c>
      <c r="S85" s="15">
        <f ca="1">(100000*SUMIFS(historico_incidencia_concello[[Ajuste]:[Ajuste]],historico_incidencia_concello[[NOME]:[NOME]],$B85,historico_incidencia_concello[[Fecha]:[Fecha]],S$4))/$E85</f>
        <v>0</v>
      </c>
      <c r="T85" s="15">
        <f ca="1">(100000*SUMIFS(historico_incidencia_concello[[Ajuste]:[Ajuste]],historico_incidencia_concello[[NOME]:[NOME]],$B85,historico_incidencia_concello[[Fecha]:[Fecha]],T$4))/$E85</f>
        <v>0</v>
      </c>
      <c r="U85" s="15">
        <f ca="1">(100000*SUMIFS(historico_incidencia_concello[[Ajuste]:[Ajuste]],historico_incidencia_concello[[NOME]:[NOME]],$B85,historico_incidencia_concello[[Fecha]:[Fecha]],U$4))/$E85</f>
        <v>0</v>
      </c>
      <c r="V85" s="29">
        <f t="shared" ca="1" si="4"/>
        <v>0</v>
      </c>
    </row>
    <row r="86" spans="1:22" x14ac:dyDescent="0.3">
      <c r="A86" s="8">
        <f>MATCH(B86,DatosConcello!C:C,0)</f>
        <v>120</v>
      </c>
      <c r="B86" s="8" t="s">
        <v>129</v>
      </c>
      <c r="C86" s="9" t="s">
        <v>451</v>
      </c>
      <c r="D86" s="9" t="s">
        <v>451</v>
      </c>
      <c r="E86" s="10">
        <v>2605</v>
      </c>
      <c r="F86" s="21">
        <f t="shared" ca="1" si="3"/>
        <v>126</v>
      </c>
      <c r="G86" s="15">
        <f ca="1">(100000*SUMIFS(historico_incidencia_concello[[Ajuste]:[Ajuste]],historico_incidencia_concello[[NOME]:[NOME]],$B86,historico_incidencia_concello[[Fecha]:[Fecha]],G$4))/$E86</f>
        <v>537.42802303262954</v>
      </c>
      <c r="H86" s="15">
        <f ca="1">(100000*SUMIFS(historico_incidencia_concello[[Ajuste]:[Ajuste]],historico_incidencia_concello[[NOME]:[NOME]],$B86,historico_incidencia_concello[[Fecha]:[Fecha]],H$4))/$E86</f>
        <v>537.42802303262954</v>
      </c>
      <c r="I86" s="15">
        <f ca="1">(100000*SUMIFS(historico_incidencia_concello[[Ajuste]:[Ajuste]],historico_incidencia_concello[[NOME]:[NOME]],$B86,historico_incidencia_concello[[Fecha]:[Fecha]],I$4))/$E86</f>
        <v>499.04030710172742</v>
      </c>
      <c r="J86" s="15">
        <f ca="1">(100000*SUMIFS(historico_incidencia_concello[[Ajuste]:[Ajuste]],historico_incidencia_concello[[NOME]:[NOME]],$B86,historico_incidencia_concello[[Fecha]:[Fecha]],J$4))/$E86</f>
        <v>383.87715930902112</v>
      </c>
      <c r="K86" s="15">
        <f ca="1">(100000*SUMIFS(historico_incidencia_concello[[Ajuste]:[Ajuste]],historico_incidencia_concello[[NOME]:[NOME]],$B86,historico_incidencia_concello[[Fecha]:[Fecha]],K$4))/$E86</f>
        <v>191.93857965451056</v>
      </c>
      <c r="L86" s="15">
        <f ca="1">(100000*SUMIFS(historico_incidencia_concello[[Ajuste]:[Ajuste]],historico_incidencia_concello[[NOME]:[NOME]],$B86,historico_incidencia_concello[[Fecha]:[Fecha]],L$4))/$E86</f>
        <v>191.93857965451056</v>
      </c>
      <c r="M86" s="15">
        <f ca="1">(100000*SUMIFS(historico_incidencia_concello[[Ajuste]:[Ajuste]],historico_incidencia_concello[[NOME]:[NOME]],$B86,historico_incidencia_concello[[Fecha]:[Fecha]],M$4))/$E86</f>
        <v>191.93857965451056</v>
      </c>
      <c r="N86" s="15">
        <f ca="1">(100000*SUMIFS(historico_incidencia_concello[[Ajuste]:[Ajuste]],historico_incidencia_concello[[NOME]:[NOME]],$B86,historico_incidencia_concello[[Fecha]:[Fecha]],N$4))/$E86</f>
        <v>191.93857965451056</v>
      </c>
      <c r="O86" s="15">
        <f ca="1">(100000*SUMIFS(historico_incidencia_concello[[Ajuste]:[Ajuste]],historico_incidencia_concello[[NOME]:[NOME]],$B86,historico_incidencia_concello[[Fecha]:[Fecha]],O$4))/$E86</f>
        <v>191.93857965451056</v>
      </c>
      <c r="P86" s="15">
        <f ca="1">(100000*SUMIFS(historico_incidencia_concello[[Ajuste]:[Ajuste]],historico_incidencia_concello[[NOME]:[NOME]],$B86,historico_incidencia_concello[[Fecha]:[Fecha]],P$4))/$E86</f>
        <v>191.93857965451056</v>
      </c>
      <c r="Q86" s="15">
        <f ca="1">(100000*SUMIFS(historico_incidencia_concello[[Ajuste]:[Ajuste]],historico_incidencia_concello[[NOME]:[NOME]],$B86,historico_incidencia_concello[[Fecha]:[Fecha]],Q$4))/$E86</f>
        <v>191.93857965451056</v>
      </c>
      <c r="R86" s="15">
        <f ca="1">(100000*SUMIFS(historico_incidencia_concello[[Ajuste]:[Ajuste]],historico_incidencia_concello[[NOME]:[NOME]],$B86,historico_incidencia_concello[[Fecha]:[Fecha]],R$4))/$E86</f>
        <v>191.93857965451056</v>
      </c>
      <c r="S86" s="15">
        <f ca="1">(100000*SUMIFS(historico_incidencia_concello[[Ajuste]:[Ajuste]],historico_incidencia_concello[[NOME]:[NOME]],$B86,historico_incidencia_concello[[Fecha]:[Fecha]],S$4))/$E86</f>
        <v>191.93857965451056</v>
      </c>
      <c r="T86" s="15">
        <f ca="1">(100000*SUMIFS(historico_incidencia_concello[[Ajuste]:[Ajuste]],historico_incidencia_concello[[NOME]:[NOME]],$B86,historico_incidencia_concello[[Fecha]:[Fecha]],T$4))/$E86</f>
        <v>191.93857965451056</v>
      </c>
      <c r="U86" s="15">
        <f ca="1">(100000*SUMIFS(historico_incidencia_concello[[Ajuste]:[Ajuste]],historico_incidencia_concello[[NOME]:[NOME]],$B86,historico_incidencia_concello[[Fecha]:[Fecha]],U$4))/$E86</f>
        <v>191.93857965451056</v>
      </c>
      <c r="V86" s="28">
        <f t="shared" ca="1" si="4"/>
        <v>1.0000000000000002</v>
      </c>
    </row>
    <row r="87" spans="1:22" x14ac:dyDescent="0.3">
      <c r="A87" s="11">
        <f>MATCH(B87,DatosConcello!C:C,0)</f>
        <v>121</v>
      </c>
      <c r="B87" s="11" t="s">
        <v>130</v>
      </c>
      <c r="C87" s="12" t="s">
        <v>451</v>
      </c>
      <c r="D87" s="12" t="s">
        <v>451</v>
      </c>
      <c r="E87" s="13">
        <v>2140</v>
      </c>
      <c r="F87" s="21">
        <f t="shared" ca="1" si="3"/>
        <v>227</v>
      </c>
      <c r="G87" s="15">
        <f ca="1">(100000*SUMIFS(historico_incidencia_concello[[Ajuste]:[Ajuste]],historico_incidencia_concello[[NOME]:[NOME]],$B87,historico_incidencia_concello[[Fecha]:[Fecha]],G$4))/$E87</f>
        <v>233.64485981308411</v>
      </c>
      <c r="H87" s="15">
        <f ca="1">(100000*SUMIFS(historico_incidencia_concello[[Ajuste]:[Ajuste]],historico_incidencia_concello[[NOME]:[NOME]],$B87,historico_incidencia_concello[[Fecha]:[Fecha]],H$4))/$E87</f>
        <v>233.64485981308411</v>
      </c>
      <c r="I87" s="15">
        <f ca="1">(100000*SUMIFS(historico_incidencia_concello[[Ajuste]:[Ajuste]],historico_incidencia_concello[[NOME]:[NOME]],$B87,historico_incidencia_concello[[Fecha]:[Fecha]],I$4))/$E87</f>
        <v>233.64485981308411</v>
      </c>
      <c r="J87" s="15">
        <f ca="1">(100000*SUMIFS(historico_incidencia_concello[[Ajuste]:[Ajuste]],historico_incidencia_concello[[NOME]:[NOME]],$B87,historico_incidencia_concello[[Fecha]:[Fecha]],J$4))/$E87</f>
        <v>233.64485981308411</v>
      </c>
      <c r="K87" s="15">
        <f ca="1">(100000*SUMIFS(historico_incidencia_concello[[Ajuste]:[Ajuste]],historico_incidencia_concello[[NOME]:[NOME]],$B87,historico_incidencia_concello[[Fecha]:[Fecha]],K$4))/$E87</f>
        <v>233.64485981308411</v>
      </c>
      <c r="L87" s="15">
        <f ca="1">(100000*SUMIFS(historico_incidencia_concello[[Ajuste]:[Ajuste]],historico_incidencia_concello[[NOME]:[NOME]],$B87,historico_incidencia_concello[[Fecha]:[Fecha]],L$4))/$E87</f>
        <v>233.64485981308411</v>
      </c>
      <c r="M87" s="15">
        <f ca="1">(100000*SUMIFS(historico_incidencia_concello[[Ajuste]:[Ajuste]],historico_incidencia_concello[[NOME]:[NOME]],$B87,historico_incidencia_concello[[Fecha]:[Fecha]],M$4))/$E87</f>
        <v>233.64485981308411</v>
      </c>
      <c r="N87" s="15">
        <f ca="1">(100000*SUMIFS(historico_incidencia_concello[[Ajuste]:[Ajuste]],historico_incidencia_concello[[NOME]:[NOME]],$B87,historico_incidencia_concello[[Fecha]:[Fecha]],N$4))/$E87</f>
        <v>233.64485981308411</v>
      </c>
      <c r="O87" s="15">
        <f ca="1">(100000*SUMIFS(historico_incidencia_concello[[Ajuste]:[Ajuste]],historico_incidencia_concello[[NOME]:[NOME]],$B87,historico_incidencia_concello[[Fecha]:[Fecha]],O$4))/$E87</f>
        <v>233.64485981308411</v>
      </c>
      <c r="P87" s="15">
        <f ca="1">(100000*SUMIFS(historico_incidencia_concello[[Ajuste]:[Ajuste]],historico_incidencia_concello[[NOME]:[NOME]],$B87,historico_incidencia_concello[[Fecha]:[Fecha]],P$4))/$E87</f>
        <v>233.64485981308411</v>
      </c>
      <c r="Q87" s="15">
        <f ca="1">(100000*SUMIFS(historico_incidencia_concello[[Ajuste]:[Ajuste]],historico_incidencia_concello[[NOME]:[NOME]],$B87,historico_incidencia_concello[[Fecha]:[Fecha]],Q$4))/$E87</f>
        <v>233.64485981308411</v>
      </c>
      <c r="R87" s="15">
        <f ca="1">(100000*SUMIFS(historico_incidencia_concello[[Ajuste]:[Ajuste]],historico_incidencia_concello[[NOME]:[NOME]],$B87,historico_incidencia_concello[[Fecha]:[Fecha]],R$4))/$E87</f>
        <v>233.64485981308411</v>
      </c>
      <c r="S87" s="15">
        <f ca="1">(100000*SUMIFS(historico_incidencia_concello[[Ajuste]:[Ajuste]],historico_incidencia_concello[[NOME]:[NOME]],$B87,historico_incidencia_concello[[Fecha]:[Fecha]],S$4))/$E87</f>
        <v>233.64485981308411</v>
      </c>
      <c r="T87" s="15">
        <f ca="1">(100000*SUMIFS(historico_incidencia_concello[[Ajuste]:[Ajuste]],historico_incidencia_concello[[NOME]:[NOME]],$B87,historico_incidencia_concello[[Fecha]:[Fecha]],T$4))/$E87</f>
        <v>0</v>
      </c>
      <c r="U87" s="15">
        <f ca="1">(100000*SUMIFS(historico_incidencia_concello[[Ajuste]:[Ajuste]],historico_incidencia_concello[[NOME]:[NOME]],$B87,historico_incidencia_concello[[Fecha]:[Fecha]],U$4))/$E87</f>
        <v>0</v>
      </c>
      <c r="V87" s="29">
        <f t="shared" ca="1" si="4"/>
        <v>0</v>
      </c>
    </row>
    <row r="88" spans="1:22" x14ac:dyDescent="0.3">
      <c r="A88" s="8">
        <f>MATCH(B88,DatosConcello!C:C,0)</f>
        <v>122</v>
      </c>
      <c r="B88" s="8" t="s">
        <v>131</v>
      </c>
      <c r="C88" s="9" t="s">
        <v>451</v>
      </c>
      <c r="D88" s="9" t="s">
        <v>451</v>
      </c>
      <c r="E88" s="10">
        <v>98276</v>
      </c>
      <c r="F88" s="21">
        <f t="shared" ca="1" si="3"/>
        <v>149</v>
      </c>
      <c r="G88" s="15">
        <f ca="1">(100000*SUMIFS(historico_incidencia_concello[[Ajuste]:[Ajuste]],historico_incidencia_concello[[NOME]:[NOME]],$B88,historico_incidencia_concello[[Fecha]:[Fecha]],G$4))/$E88</f>
        <v>329.6837478122838</v>
      </c>
      <c r="H88" s="15">
        <f ca="1">(100000*SUMIFS(historico_incidencia_concello[[Ajuste]:[Ajuste]],historico_incidencia_concello[[NOME]:[NOME]],$B88,historico_incidencia_concello[[Fecha]:[Fecha]],H$4))/$E88</f>
        <v>324.59603565468677</v>
      </c>
      <c r="I88" s="15">
        <f ca="1">(100000*SUMIFS(historico_incidencia_concello[[Ajuste]:[Ajuste]],historico_incidencia_concello[[NOME]:[NOME]],$B88,historico_incidencia_concello[[Fecha]:[Fecha]],I$4))/$E88</f>
        <v>320.52586592860922</v>
      </c>
      <c r="J88" s="15">
        <f ca="1">(100000*SUMIFS(historico_incidencia_concello[[Ajuste]:[Ajuste]],historico_incidencia_concello[[NOME]:[NOME]],$B88,historico_incidencia_concello[[Fecha]:[Fecha]],J$4))/$E88</f>
        <v>294.06976270910496</v>
      </c>
      <c r="K88" s="15">
        <f ca="1">(100000*SUMIFS(historico_incidencia_concello[[Ajuste]:[Ajuste]],historico_incidencia_concello[[NOME]:[NOME]],$B88,historico_incidencia_concello[[Fecha]:[Fecha]],K$4))/$E88</f>
        <v>285.9294232569498</v>
      </c>
      <c r="L88" s="15">
        <f ca="1">(100000*SUMIFS(historico_incidencia_concello[[Ajuste]:[Ajuste]],historico_incidencia_concello[[NOME]:[NOME]],$B88,historico_incidencia_concello[[Fecha]:[Fecha]],L$4))/$E88</f>
        <v>258.45577760592619</v>
      </c>
      <c r="M88" s="15">
        <f ca="1">(100000*SUMIFS(historico_incidencia_concello[[Ajuste]:[Ajuste]],historico_incidencia_concello[[NOME]:[NOME]],$B88,historico_incidencia_concello[[Fecha]:[Fecha]],M$4))/$E88</f>
        <v>237.0873865440189</v>
      </c>
      <c r="N88" s="15">
        <f ca="1">(100000*SUMIFS(historico_incidencia_concello[[Ajuste]:[Ajuste]],historico_incidencia_concello[[NOME]:[NOME]],$B88,historico_incidencia_concello[[Fecha]:[Fecha]],N$4))/$E88</f>
        <v>238.10492897553829</v>
      </c>
      <c r="O88" s="15">
        <f ca="1">(100000*SUMIFS(historico_incidencia_concello[[Ajuste]:[Ajuste]],historico_incidencia_concello[[NOME]:[NOME]],$B88,historico_incidencia_concello[[Fecha]:[Fecha]],O$4))/$E88</f>
        <v>228.94704709186374</v>
      </c>
      <c r="P88" s="15">
        <f ca="1">(100000*SUMIFS(historico_incidencia_concello[[Ajuste]:[Ajuste]],historico_incidencia_concello[[NOME]:[NOME]],$B88,historico_incidencia_concello[[Fecha]:[Fecha]],P$4))/$E88</f>
        <v>224.87687736578616</v>
      </c>
      <c r="Q88" s="15">
        <f ca="1">(100000*SUMIFS(historico_incidencia_concello[[Ajuste]:[Ajuste]],historico_incidencia_concello[[NOME]:[NOME]],$B88,historico_incidencia_concello[[Fecha]:[Fecha]],Q$4))/$E88</f>
        <v>209.61374089299522</v>
      </c>
      <c r="R88" s="15">
        <f ca="1">(100000*SUMIFS(historico_incidencia_concello[[Ajuste]:[Ajuste]],historico_incidencia_concello[[NOME]:[NOME]],$B88,historico_incidencia_concello[[Fecha]:[Fecha]],R$4))/$E88</f>
        <v>189.26289226260735</v>
      </c>
      <c r="S88" s="15">
        <f ca="1">(100000*SUMIFS(historico_incidencia_concello[[Ajuste]:[Ajuste]],historico_incidencia_concello[[NOME]:[NOME]],$B88,historico_incidencia_concello[[Fecha]:[Fecha]],S$4))/$E88</f>
        <v>184.17518010501038</v>
      </c>
      <c r="T88" s="15">
        <f ca="1">(100000*SUMIFS(historico_incidencia_concello[[Ajuste]:[Ajuste]],historico_incidencia_concello[[NOME]:[NOME]],$B88,historico_incidencia_concello[[Fecha]:[Fecha]],T$4))/$E88</f>
        <v>166.87695876918067</v>
      </c>
      <c r="U88" s="15">
        <f ca="1">(100000*SUMIFS(historico_incidencia_concello[[Ajuste]:[Ajuste]],historico_incidencia_concello[[NOME]:[NOME]],$B88,historico_incidencia_concello[[Fecha]:[Fecha]],U$4))/$E88</f>
        <v>164.8418739061419</v>
      </c>
      <c r="V88" s="28">
        <f t="shared" ca="1" si="4"/>
        <v>0.84312267657992568</v>
      </c>
    </row>
    <row r="89" spans="1:22" x14ac:dyDescent="0.3">
      <c r="A89" s="11">
        <f>MATCH(B89,DatosConcello!C:C,0)</f>
        <v>123</v>
      </c>
      <c r="B89" s="11" t="s">
        <v>132</v>
      </c>
      <c r="C89" s="12" t="s">
        <v>451</v>
      </c>
      <c r="D89" s="12" t="s">
        <v>451</v>
      </c>
      <c r="E89" s="13">
        <v>1725</v>
      </c>
      <c r="F89" s="21">
        <f t="shared" ca="1" si="3"/>
        <v>227</v>
      </c>
      <c r="G89" s="15">
        <f ca="1">(100000*SUMIFS(historico_incidencia_concello[[Ajuste]:[Ajuste]],historico_incidencia_concello[[NOME]:[NOME]],$B89,historico_incidencia_concello[[Fecha]:[Fecha]],G$4))/$E89</f>
        <v>289.85507246376812</v>
      </c>
      <c r="H89" s="15">
        <f ca="1">(100000*SUMIFS(historico_incidencia_concello[[Ajuste]:[Ajuste]],historico_incidencia_concello[[NOME]:[NOME]],$B89,historico_incidencia_concello[[Fecha]:[Fecha]],H$4))/$E89</f>
        <v>289.85507246376812</v>
      </c>
      <c r="I89" s="15">
        <f ca="1">(100000*SUMIFS(historico_incidencia_concello[[Ajuste]:[Ajuste]],historico_incidencia_concello[[NOME]:[NOME]],$B89,historico_incidencia_concello[[Fecha]:[Fecha]],I$4))/$E89</f>
        <v>289.85507246376812</v>
      </c>
      <c r="J89" s="15">
        <f ca="1">(100000*SUMIFS(historico_incidencia_concello[[Ajuste]:[Ajuste]],historico_incidencia_concello[[NOME]:[NOME]],$B89,historico_incidencia_concello[[Fecha]:[Fecha]],J$4))/$E89</f>
        <v>289.85507246376812</v>
      </c>
      <c r="K89" s="15">
        <f ca="1">(100000*SUMIFS(historico_incidencia_concello[[Ajuste]:[Ajuste]],historico_incidencia_concello[[NOME]:[NOME]],$B89,historico_incidencia_concello[[Fecha]:[Fecha]],K$4))/$E89</f>
        <v>289.85507246376812</v>
      </c>
      <c r="L89" s="15">
        <f ca="1">(100000*SUMIFS(historico_incidencia_concello[[Ajuste]:[Ajuste]],historico_incidencia_concello[[NOME]:[NOME]],$B89,historico_incidencia_concello[[Fecha]:[Fecha]],L$4))/$E89</f>
        <v>289.85507246376812</v>
      </c>
      <c r="M89" s="15">
        <f ca="1">(100000*SUMIFS(historico_incidencia_concello[[Ajuste]:[Ajuste]],historico_incidencia_concello[[NOME]:[NOME]],$B89,historico_incidencia_concello[[Fecha]:[Fecha]],M$4))/$E89</f>
        <v>289.85507246376812</v>
      </c>
      <c r="N89" s="15">
        <f ca="1">(100000*SUMIFS(historico_incidencia_concello[[Ajuste]:[Ajuste]],historico_incidencia_concello[[NOME]:[NOME]],$B89,historico_incidencia_concello[[Fecha]:[Fecha]],N$4))/$E89</f>
        <v>289.85507246376812</v>
      </c>
      <c r="O89" s="15">
        <f ca="1">(100000*SUMIFS(historico_incidencia_concello[[Ajuste]:[Ajuste]],historico_incidencia_concello[[NOME]:[NOME]],$B89,historico_incidencia_concello[[Fecha]:[Fecha]],O$4))/$E89</f>
        <v>289.85507246376812</v>
      </c>
      <c r="P89" s="15">
        <f ca="1">(100000*SUMIFS(historico_incidencia_concello[[Ajuste]:[Ajuste]],historico_incidencia_concello[[NOME]:[NOME]],$B89,historico_incidencia_concello[[Fecha]:[Fecha]],P$4))/$E89</f>
        <v>289.85507246376812</v>
      </c>
      <c r="Q89" s="15">
        <f ca="1">(100000*SUMIFS(historico_incidencia_concello[[Ajuste]:[Ajuste]],historico_incidencia_concello[[NOME]:[NOME]],$B89,historico_incidencia_concello[[Fecha]:[Fecha]],Q$4))/$E89</f>
        <v>289.85507246376812</v>
      </c>
      <c r="R89" s="15">
        <f ca="1">(100000*SUMIFS(historico_incidencia_concello[[Ajuste]:[Ajuste]],historico_incidencia_concello[[NOME]:[NOME]],$B89,historico_incidencia_concello[[Fecha]:[Fecha]],R$4))/$E89</f>
        <v>289.85507246376812</v>
      </c>
      <c r="S89" s="15">
        <f ca="1">(100000*SUMIFS(historico_incidencia_concello[[Ajuste]:[Ajuste]],historico_incidencia_concello[[NOME]:[NOME]],$B89,historico_incidencia_concello[[Fecha]:[Fecha]],S$4))/$E89</f>
        <v>0</v>
      </c>
      <c r="T89" s="15">
        <f ca="1">(100000*SUMIFS(historico_incidencia_concello[[Ajuste]:[Ajuste]],historico_incidencia_concello[[NOME]:[NOME]],$B89,historico_incidencia_concello[[Fecha]:[Fecha]],T$4))/$E89</f>
        <v>0</v>
      </c>
      <c r="U89" s="15">
        <f ca="1">(100000*SUMIFS(historico_incidencia_concello[[Ajuste]:[Ajuste]],historico_incidencia_concello[[NOME]:[NOME]],$B89,historico_incidencia_concello[[Fecha]:[Fecha]],U$4))/$E89</f>
        <v>0</v>
      </c>
      <c r="V89" s="29">
        <f t="shared" ca="1" si="4"/>
        <v>0</v>
      </c>
    </row>
    <row r="90" spans="1:22" x14ac:dyDescent="0.3">
      <c r="A90" s="8">
        <f>MATCH(B90,DatosConcello!C:C,0)</f>
        <v>124</v>
      </c>
      <c r="B90" s="8" t="s">
        <v>133</v>
      </c>
      <c r="C90" s="9" t="s">
        <v>451</v>
      </c>
      <c r="D90" s="9" t="s">
        <v>451</v>
      </c>
      <c r="E90" s="10">
        <v>3568</v>
      </c>
      <c r="F90" s="21">
        <f t="shared" ca="1" si="3"/>
        <v>162</v>
      </c>
      <c r="G90" s="15">
        <f ca="1">(100000*SUMIFS(historico_incidencia_concello[[Ajuste]:[Ajuste]],historico_incidencia_concello[[NOME]:[NOME]],$B90,historico_incidencia_concello[[Fecha]:[Fecha]],G$4))/$E90</f>
        <v>140.13452914798205</v>
      </c>
      <c r="H90" s="15">
        <f ca="1">(100000*SUMIFS(historico_incidencia_concello[[Ajuste]:[Ajuste]],historico_incidencia_concello[[NOME]:[NOME]],$B90,historico_incidencia_concello[[Fecha]:[Fecha]],H$4))/$E90</f>
        <v>140.13452914798205</v>
      </c>
      <c r="I90" s="15">
        <f ca="1">(100000*SUMIFS(historico_incidencia_concello[[Ajuste]:[Ajuste]],historico_incidencia_concello[[NOME]:[NOME]],$B90,historico_incidencia_concello[[Fecha]:[Fecha]],I$4))/$E90</f>
        <v>140.13452914798205</v>
      </c>
      <c r="J90" s="15">
        <f ca="1">(100000*SUMIFS(historico_incidencia_concello[[Ajuste]:[Ajuste]],historico_incidencia_concello[[NOME]:[NOME]],$B90,historico_incidencia_concello[[Fecha]:[Fecha]],J$4))/$E90</f>
        <v>140.13452914798205</v>
      </c>
      <c r="K90" s="15">
        <f ca="1">(100000*SUMIFS(historico_incidencia_concello[[Ajuste]:[Ajuste]],historico_incidencia_concello[[NOME]:[NOME]],$B90,historico_incidencia_concello[[Fecha]:[Fecha]],K$4))/$E90</f>
        <v>140.13452914798205</v>
      </c>
      <c r="L90" s="15">
        <f ca="1">(100000*SUMIFS(historico_incidencia_concello[[Ajuste]:[Ajuste]],historico_incidencia_concello[[NOME]:[NOME]],$B90,historico_incidencia_concello[[Fecha]:[Fecha]],L$4))/$E90</f>
        <v>140.13452914798205</v>
      </c>
      <c r="M90" s="15">
        <f ca="1">(100000*SUMIFS(historico_incidencia_concello[[Ajuste]:[Ajuste]],historico_incidencia_concello[[NOME]:[NOME]],$B90,historico_incidencia_concello[[Fecha]:[Fecha]],M$4))/$E90</f>
        <v>140.13452914798205</v>
      </c>
      <c r="N90" s="15">
        <f ca="1">(100000*SUMIFS(historico_incidencia_concello[[Ajuste]:[Ajuste]],historico_incidencia_concello[[NOME]:[NOME]],$B90,historico_incidencia_concello[[Fecha]:[Fecha]],N$4))/$E90</f>
        <v>140.13452914798205</v>
      </c>
      <c r="O90" s="15">
        <f ca="1">(100000*SUMIFS(historico_incidencia_concello[[Ajuste]:[Ajuste]],historico_incidencia_concello[[NOME]:[NOME]],$B90,historico_incidencia_concello[[Fecha]:[Fecha]],O$4))/$E90</f>
        <v>140.13452914798205</v>
      </c>
      <c r="P90" s="15">
        <f ca="1">(100000*SUMIFS(historico_incidencia_concello[[Ajuste]:[Ajuste]],historico_incidencia_concello[[NOME]:[NOME]],$B90,historico_incidencia_concello[[Fecha]:[Fecha]],P$4))/$E90</f>
        <v>140.13452914798205</v>
      </c>
      <c r="Q90" s="15">
        <f ca="1">(100000*SUMIFS(historico_incidencia_concello[[Ajuste]:[Ajuste]],historico_incidencia_concello[[NOME]:[NOME]],$B90,historico_incidencia_concello[[Fecha]:[Fecha]],Q$4))/$E90</f>
        <v>140.13452914798205</v>
      </c>
      <c r="R90" s="15">
        <f ca="1">(100000*SUMIFS(historico_incidencia_concello[[Ajuste]:[Ajuste]],historico_incidencia_concello[[NOME]:[NOME]],$B90,historico_incidencia_concello[[Fecha]:[Fecha]],R$4))/$E90</f>
        <v>140.13452914798205</v>
      </c>
      <c r="S90" s="15">
        <f ca="1">(100000*SUMIFS(historico_incidencia_concello[[Ajuste]:[Ajuste]],historico_incidencia_concello[[NOME]:[NOME]],$B90,historico_incidencia_concello[[Fecha]:[Fecha]],S$4))/$E90</f>
        <v>140.13452914798205</v>
      </c>
      <c r="T90" s="15">
        <f ca="1">(100000*SUMIFS(historico_incidencia_concello[[Ajuste]:[Ajuste]],historico_incidencia_concello[[NOME]:[NOME]],$B90,historico_incidencia_concello[[Fecha]:[Fecha]],T$4))/$E90</f>
        <v>140.13452914798205</v>
      </c>
      <c r="U90" s="15">
        <f ca="1">(100000*SUMIFS(historico_incidencia_concello[[Ajuste]:[Ajuste]],historico_incidencia_concello[[NOME]:[NOME]],$B90,historico_incidencia_concello[[Fecha]:[Fecha]],U$4))/$E90</f>
        <v>140.13452914798205</v>
      </c>
      <c r="V90" s="28">
        <f t="shared" ca="1" si="4"/>
        <v>1.0000000000000002</v>
      </c>
    </row>
    <row r="91" spans="1:22" x14ac:dyDescent="0.3">
      <c r="A91" s="11">
        <f>MATCH(B91,DatosConcello!C:C,0)</f>
        <v>125</v>
      </c>
      <c r="B91" s="11" t="s">
        <v>134</v>
      </c>
      <c r="C91" s="12" t="s">
        <v>451</v>
      </c>
      <c r="D91" s="12" t="s">
        <v>451</v>
      </c>
      <c r="E91" s="13">
        <v>18433</v>
      </c>
      <c r="F91" s="21">
        <f t="shared" ca="1" si="3"/>
        <v>223</v>
      </c>
      <c r="G91" s="15">
        <f ca="1">(100000*SUMIFS(historico_incidencia_concello[[Ajuste]:[Ajuste]],historico_incidencia_concello[[NOME]:[NOME]],$B91,historico_incidencia_concello[[Fecha]:[Fecha]],G$4))/$E91</f>
        <v>86.800846308251508</v>
      </c>
      <c r="H91" s="15">
        <f ca="1">(100000*SUMIFS(historico_incidencia_concello[[Ajuste]:[Ajuste]],historico_incidencia_concello[[NOME]:[NOME]],$B91,historico_incidencia_concello[[Fecha]:[Fecha]],H$4))/$E91</f>
        <v>70.525687625454353</v>
      </c>
      <c r="I91" s="15">
        <f ca="1">(100000*SUMIFS(historico_incidencia_concello[[Ajuste]:[Ajuste]],historico_incidencia_concello[[NOME]:[NOME]],$B91,historico_incidencia_concello[[Fecha]:[Fecha]],I$4))/$E91</f>
        <v>65.100634731188634</v>
      </c>
      <c r="J91" s="15">
        <f ca="1">(100000*SUMIFS(historico_incidencia_concello[[Ajuste]:[Ajuste]],historico_incidencia_concello[[NOME]:[NOME]],$B91,historico_incidencia_concello[[Fecha]:[Fecha]],J$4))/$E91</f>
        <v>65.100634731188634</v>
      </c>
      <c r="K91" s="15">
        <f ca="1">(100000*SUMIFS(historico_incidencia_concello[[Ajuste]:[Ajuste]],historico_incidencia_concello[[NOME]:[NOME]],$B91,historico_incidencia_concello[[Fecha]:[Fecha]],K$4))/$E91</f>
        <v>54.250528942657191</v>
      </c>
      <c r="L91" s="15">
        <f ca="1">(100000*SUMIFS(historico_incidencia_concello[[Ajuste]:[Ajuste]],historico_incidencia_concello[[NOME]:[NOME]],$B91,historico_incidencia_concello[[Fecha]:[Fecha]],L$4))/$E91</f>
        <v>27.125264471328595</v>
      </c>
      <c r="M91" s="15">
        <f ca="1">(100000*SUMIFS(historico_incidencia_concello[[Ajuste]:[Ajuste]],historico_incidencia_concello[[NOME]:[NOME]],$B91,historico_incidencia_concello[[Fecha]:[Fecha]],M$4))/$E91</f>
        <v>27.125264471328595</v>
      </c>
      <c r="N91" s="15">
        <f ca="1">(100000*SUMIFS(historico_incidencia_concello[[Ajuste]:[Ajuste]],historico_incidencia_concello[[NOME]:[NOME]],$B91,historico_incidencia_concello[[Fecha]:[Fecha]],N$4))/$E91</f>
        <v>27.125264471328595</v>
      </c>
      <c r="O91" s="15">
        <f ca="1">(100000*SUMIFS(historico_incidencia_concello[[Ajuste]:[Ajuste]],historico_incidencia_concello[[NOME]:[NOME]],$B91,historico_incidencia_concello[[Fecha]:[Fecha]],O$4))/$E91</f>
        <v>27.125264471328595</v>
      </c>
      <c r="P91" s="15">
        <f ca="1">(100000*SUMIFS(historico_incidencia_concello[[Ajuste]:[Ajuste]],historico_incidencia_concello[[NOME]:[NOME]],$B91,historico_incidencia_concello[[Fecha]:[Fecha]],P$4))/$E91</f>
        <v>27.125264471328595</v>
      </c>
      <c r="Q91" s="15">
        <f ca="1">(100000*SUMIFS(historico_incidencia_concello[[Ajuste]:[Ajuste]],historico_incidencia_concello[[NOME]:[NOME]],$B91,historico_incidencia_concello[[Fecha]:[Fecha]],Q$4))/$E91</f>
        <v>27.125264471328595</v>
      </c>
      <c r="R91" s="15">
        <f ca="1">(100000*SUMIFS(historico_incidencia_concello[[Ajuste]:[Ajuste]],historico_incidencia_concello[[NOME]:[NOME]],$B91,historico_incidencia_concello[[Fecha]:[Fecha]],R$4))/$E91</f>
        <v>27.125264471328595</v>
      </c>
      <c r="S91" s="15">
        <f ca="1">(100000*SUMIFS(historico_incidencia_concello[[Ajuste]:[Ajuste]],historico_incidencia_concello[[NOME]:[NOME]],$B91,historico_incidencia_concello[[Fecha]:[Fecha]],S$4))/$E91</f>
        <v>27.125264471328595</v>
      </c>
      <c r="T91" s="15">
        <f ca="1">(100000*SUMIFS(historico_incidencia_concello[[Ajuste]:[Ajuste]],historico_incidencia_concello[[NOME]:[NOME]],$B91,historico_incidencia_concello[[Fecha]:[Fecha]],T$4))/$E91</f>
        <v>27.125264471328595</v>
      </c>
      <c r="U91" s="15">
        <f ca="1">(100000*SUMIFS(historico_incidencia_concello[[Ajuste]:[Ajuste]],historico_incidencia_concello[[NOME]:[NOME]],$B91,historico_incidencia_concello[[Fecha]:[Fecha]],U$4))/$E91</f>
        <v>27.125264471328595</v>
      </c>
      <c r="V91" s="29">
        <f t="shared" ca="1" si="4"/>
        <v>1</v>
      </c>
    </row>
    <row r="92" spans="1:22" x14ac:dyDescent="0.3">
      <c r="A92" s="8">
        <f>MATCH(B92,DatosConcello!C:C,0)</f>
        <v>126</v>
      </c>
      <c r="B92" s="8" t="s">
        <v>135</v>
      </c>
      <c r="C92" s="9" t="s">
        <v>451</v>
      </c>
      <c r="D92" s="9" t="s">
        <v>451</v>
      </c>
      <c r="E92" s="10">
        <v>3616</v>
      </c>
      <c r="F92" s="21">
        <f t="shared" ca="1" si="3"/>
        <v>42</v>
      </c>
      <c r="G92" s="15">
        <f ca="1">(100000*SUMIFS(historico_incidencia_concello[[Ajuste]:[Ajuste]],historico_incidencia_concello[[NOME]:[NOME]],$B92,historico_incidencia_concello[[Fecha]:[Fecha]],G$4))/$E92</f>
        <v>608.40707964601768</v>
      </c>
      <c r="H92" s="15">
        <f ca="1">(100000*SUMIFS(historico_incidencia_concello[[Ajuste]:[Ajuste]],historico_incidencia_concello[[NOME]:[NOME]],$B92,historico_incidencia_concello[[Fecha]:[Fecha]],H$4))/$E92</f>
        <v>663.71681415929208</v>
      </c>
      <c r="I92" s="15">
        <f ca="1">(100000*SUMIFS(historico_incidencia_concello[[Ajuste]:[Ajuste]],historico_incidencia_concello[[NOME]:[NOME]],$B92,historico_incidencia_concello[[Fecha]:[Fecha]],I$4))/$E92</f>
        <v>663.71681415929208</v>
      </c>
      <c r="J92" s="15">
        <f ca="1">(100000*SUMIFS(historico_incidencia_concello[[Ajuste]:[Ajuste]],historico_incidencia_concello[[NOME]:[NOME]],$B92,historico_incidencia_concello[[Fecha]:[Fecha]],J$4))/$E92</f>
        <v>663.71681415929208</v>
      </c>
      <c r="K92" s="15">
        <f ca="1">(100000*SUMIFS(historico_incidencia_concello[[Ajuste]:[Ajuste]],historico_incidencia_concello[[NOME]:[NOME]],$B92,historico_incidencia_concello[[Fecha]:[Fecha]],K$4))/$E92</f>
        <v>636.06194690265488</v>
      </c>
      <c r="L92" s="15">
        <f ca="1">(100000*SUMIFS(historico_incidencia_concello[[Ajuste]:[Ajuste]],historico_incidencia_concello[[NOME]:[NOME]],$B92,historico_incidencia_concello[[Fecha]:[Fecha]],L$4))/$E92</f>
        <v>636.06194690265488</v>
      </c>
      <c r="M92" s="15">
        <f ca="1">(100000*SUMIFS(historico_incidencia_concello[[Ajuste]:[Ajuste]],historico_incidencia_concello[[NOME]:[NOME]],$B92,historico_incidencia_concello[[Fecha]:[Fecha]],M$4))/$E92</f>
        <v>580.75221238938047</v>
      </c>
      <c r="N92" s="15">
        <f ca="1">(100000*SUMIFS(historico_incidencia_concello[[Ajuste]:[Ajuste]],historico_incidencia_concello[[NOME]:[NOME]],$B92,historico_incidencia_concello[[Fecha]:[Fecha]],N$4))/$E92</f>
        <v>691.37168141592917</v>
      </c>
      <c r="O92" s="15">
        <f ca="1">(100000*SUMIFS(historico_incidencia_concello[[Ajuste]:[Ajuste]],historico_incidencia_concello[[NOME]:[NOME]],$B92,historico_incidencia_concello[[Fecha]:[Fecha]],O$4))/$E92</f>
        <v>636.06194690265488</v>
      </c>
      <c r="P92" s="15">
        <f ca="1">(100000*SUMIFS(historico_incidencia_concello[[Ajuste]:[Ajuste]],historico_incidencia_concello[[NOME]:[NOME]],$B92,historico_incidencia_concello[[Fecha]:[Fecha]],P$4))/$E92</f>
        <v>608.40707964601768</v>
      </c>
      <c r="Q92" s="15">
        <f ca="1">(100000*SUMIFS(historico_incidencia_concello[[Ajuste]:[Ajuste]],historico_incidencia_concello[[NOME]:[NOME]],$B92,historico_incidencia_concello[[Fecha]:[Fecha]],Q$4))/$E92</f>
        <v>580.75221238938047</v>
      </c>
      <c r="R92" s="15">
        <f ca="1">(100000*SUMIFS(historico_incidencia_concello[[Ajuste]:[Ajuste]],historico_incidencia_concello[[NOME]:[NOME]],$B92,historico_incidencia_concello[[Fecha]:[Fecha]],R$4))/$E92</f>
        <v>442.47787610619469</v>
      </c>
      <c r="S92" s="15">
        <f ca="1">(100000*SUMIFS(historico_incidencia_concello[[Ajuste]:[Ajuste]],historico_incidencia_concello[[NOME]:[NOME]],$B92,historico_incidencia_concello[[Fecha]:[Fecha]],S$4))/$E92</f>
        <v>414.82300884955754</v>
      </c>
      <c r="T92" s="15">
        <f ca="1">(100000*SUMIFS(historico_incidencia_concello[[Ajuste]:[Ajuste]],historico_incidencia_concello[[NOME]:[NOME]],$B92,historico_incidencia_concello[[Fecha]:[Fecha]],T$4))/$E92</f>
        <v>387.16814159292034</v>
      </c>
      <c r="U92" s="15">
        <f ca="1">(100000*SUMIFS(historico_incidencia_concello[[Ajuste]:[Ajuste]],historico_incidencia_concello[[NOME]:[NOME]],$B92,historico_incidencia_concello[[Fecha]:[Fecha]],U$4))/$E92</f>
        <v>387.16814159292034</v>
      </c>
      <c r="V92" s="28">
        <f t="shared" ca="1" si="4"/>
        <v>0.78400000000000003</v>
      </c>
    </row>
    <row r="93" spans="1:22" x14ac:dyDescent="0.3">
      <c r="A93" s="11">
        <f>MATCH(B93,DatosConcello!C:C,0)</f>
        <v>127</v>
      </c>
      <c r="B93" s="11" t="s">
        <v>136</v>
      </c>
      <c r="C93" s="12" t="s">
        <v>451</v>
      </c>
      <c r="D93" s="12" t="s">
        <v>451</v>
      </c>
      <c r="E93" s="13">
        <v>642</v>
      </c>
      <c r="F93" s="21">
        <f t="shared" ca="1" si="3"/>
        <v>8</v>
      </c>
      <c r="G93" s="15">
        <f ca="1">(100000*SUMIFS(historico_incidencia_concello[[Ajuste]:[Ajuste]],historico_incidencia_concello[[NOME]:[NOME]],$B93,historico_incidencia_concello[[Fecha]:[Fecha]],G$4))/$E93</f>
        <v>0</v>
      </c>
      <c r="H93" s="15">
        <f ca="1">(100000*SUMIFS(historico_incidencia_concello[[Ajuste]:[Ajuste]],historico_incidencia_concello[[NOME]:[NOME]],$B93,historico_incidencia_concello[[Fecha]:[Fecha]],H$4))/$E93</f>
        <v>0</v>
      </c>
      <c r="I93" s="15">
        <f ca="1">(100000*SUMIFS(historico_incidencia_concello[[Ajuste]:[Ajuste]],historico_incidencia_concello[[NOME]:[NOME]],$B93,historico_incidencia_concello[[Fecha]:[Fecha]],I$4))/$E93</f>
        <v>0</v>
      </c>
      <c r="J93" s="15">
        <f ca="1">(100000*SUMIFS(historico_incidencia_concello[[Ajuste]:[Ajuste]],historico_incidencia_concello[[NOME]:[NOME]],$B93,historico_incidencia_concello[[Fecha]:[Fecha]],J$4))/$E93</f>
        <v>778.816199376947</v>
      </c>
      <c r="K93" s="15">
        <f ca="1">(100000*SUMIFS(historico_incidencia_concello[[Ajuste]:[Ajuste]],historico_incidencia_concello[[NOME]:[NOME]],$B93,historico_incidencia_concello[[Fecha]:[Fecha]],K$4))/$E93</f>
        <v>778.816199376947</v>
      </c>
      <c r="L93" s="15">
        <f ca="1">(100000*SUMIFS(historico_incidencia_concello[[Ajuste]:[Ajuste]],historico_incidencia_concello[[NOME]:[NOME]],$B93,historico_incidencia_concello[[Fecha]:[Fecha]],L$4))/$E93</f>
        <v>778.816199376947</v>
      </c>
      <c r="M93" s="15">
        <f ca="1">(100000*SUMIFS(historico_incidencia_concello[[Ajuste]:[Ajuste]],historico_incidencia_concello[[NOME]:[NOME]],$B93,historico_incidencia_concello[[Fecha]:[Fecha]],M$4))/$E93</f>
        <v>778.816199376947</v>
      </c>
      <c r="N93" s="15">
        <f ca="1">(100000*SUMIFS(historico_incidencia_concello[[Ajuste]:[Ajuste]],historico_incidencia_concello[[NOME]:[NOME]],$B93,historico_incidencia_concello[[Fecha]:[Fecha]],N$4))/$E93</f>
        <v>778.816199376947</v>
      </c>
      <c r="O93" s="15">
        <f ca="1">(100000*SUMIFS(historico_incidencia_concello[[Ajuste]:[Ajuste]],historico_incidencia_concello[[NOME]:[NOME]],$B93,historico_incidencia_concello[[Fecha]:[Fecha]],O$4))/$E93</f>
        <v>778.816199376947</v>
      </c>
      <c r="P93" s="15">
        <f ca="1">(100000*SUMIFS(historico_incidencia_concello[[Ajuste]:[Ajuste]],historico_incidencia_concello[[NOME]:[NOME]],$B93,historico_incidencia_concello[[Fecha]:[Fecha]],P$4))/$E93</f>
        <v>778.816199376947</v>
      </c>
      <c r="Q93" s="15">
        <f ca="1">(100000*SUMIFS(historico_incidencia_concello[[Ajuste]:[Ajuste]],historico_incidencia_concello[[NOME]:[NOME]],$B93,historico_incidencia_concello[[Fecha]:[Fecha]],Q$4))/$E93</f>
        <v>778.816199376947</v>
      </c>
      <c r="R93" s="15">
        <f ca="1">(100000*SUMIFS(historico_incidencia_concello[[Ajuste]:[Ajuste]],historico_incidencia_concello[[NOME]:[NOME]],$B93,historico_incidencia_concello[[Fecha]:[Fecha]],R$4))/$E93</f>
        <v>778.816199376947</v>
      </c>
      <c r="S93" s="15">
        <f ca="1">(100000*SUMIFS(historico_incidencia_concello[[Ajuste]:[Ajuste]],historico_incidencia_concello[[NOME]:[NOME]],$B93,historico_incidencia_concello[[Fecha]:[Fecha]],S$4))/$E93</f>
        <v>778.816199376947</v>
      </c>
      <c r="T93" s="15">
        <f ca="1">(100000*SUMIFS(historico_incidencia_concello[[Ajuste]:[Ajuste]],historico_incidencia_concello[[NOME]:[NOME]],$B93,historico_incidencia_concello[[Fecha]:[Fecha]],T$4))/$E93</f>
        <v>778.816199376947</v>
      </c>
      <c r="U93" s="15">
        <f ca="1">(100000*SUMIFS(historico_incidencia_concello[[Ajuste]:[Ajuste]],historico_incidencia_concello[[NOME]:[NOME]],$B93,historico_incidencia_concello[[Fecha]:[Fecha]],U$4))/$E93</f>
        <v>778.816199376947</v>
      </c>
      <c r="V93" s="29">
        <f t="shared" ca="1" si="4"/>
        <v>0.99999999999999989</v>
      </c>
    </row>
    <row r="94" spans="1:22" x14ac:dyDescent="0.3">
      <c r="A94" s="8">
        <f>MATCH(B94,DatosConcello!C:C,0)</f>
        <v>128</v>
      </c>
      <c r="B94" s="8" t="s">
        <v>137</v>
      </c>
      <c r="C94" s="9" t="s">
        <v>451</v>
      </c>
      <c r="D94" s="9" t="s">
        <v>451</v>
      </c>
      <c r="E94" s="10">
        <v>1081</v>
      </c>
      <c r="F94" s="21">
        <f t="shared" ca="1" si="3"/>
        <v>25</v>
      </c>
      <c r="G94" s="15">
        <f ca="1">(100000*SUMIFS(historico_incidencia_concello[[Ajuste]:[Ajuste]],historico_incidencia_concello[[NOME]:[NOME]],$B94,historico_incidencia_concello[[Fecha]:[Fecha]],G$4))/$E94</f>
        <v>0</v>
      </c>
      <c r="H94" s="15">
        <f ca="1">(100000*SUMIFS(historico_incidencia_concello[[Ajuste]:[Ajuste]],historico_incidencia_concello[[NOME]:[NOME]],$B94,historico_incidencia_concello[[Fecha]:[Fecha]],H$4))/$E94</f>
        <v>0</v>
      </c>
      <c r="I94" s="15">
        <f ca="1">(100000*SUMIFS(historico_incidencia_concello[[Ajuste]:[Ajuste]],historico_incidencia_concello[[NOME]:[NOME]],$B94,historico_incidencia_concello[[Fecha]:[Fecha]],I$4))/$E94</f>
        <v>0</v>
      </c>
      <c r="J94" s="15">
        <f ca="1">(100000*SUMIFS(historico_incidencia_concello[[Ajuste]:[Ajuste]],historico_incidencia_concello[[NOME]:[NOME]],$B94,historico_incidencia_concello[[Fecha]:[Fecha]],J$4))/$E94</f>
        <v>0</v>
      </c>
      <c r="K94" s="15">
        <f ca="1">(100000*SUMIFS(historico_incidencia_concello[[Ajuste]:[Ajuste]],historico_incidencia_concello[[NOME]:[NOME]],$B94,historico_incidencia_concello[[Fecha]:[Fecha]],K$4))/$E94</f>
        <v>0</v>
      </c>
      <c r="L94" s="15">
        <f ca="1">(100000*SUMIFS(historico_incidencia_concello[[Ajuste]:[Ajuste]],historico_incidencia_concello[[NOME]:[NOME]],$B94,historico_incidencia_concello[[Fecha]:[Fecha]],L$4))/$E94</f>
        <v>0</v>
      </c>
      <c r="M94" s="15">
        <f ca="1">(100000*SUMIFS(historico_incidencia_concello[[Ajuste]:[Ajuste]],historico_incidencia_concello[[NOME]:[NOME]],$B94,historico_incidencia_concello[[Fecha]:[Fecha]],M$4))/$E94</f>
        <v>0</v>
      </c>
      <c r="N94" s="15">
        <f ca="1">(100000*SUMIFS(historico_incidencia_concello[[Ajuste]:[Ajuste]],historico_incidencia_concello[[NOME]:[NOME]],$B94,historico_incidencia_concello[[Fecha]:[Fecha]],N$4))/$E94</f>
        <v>0</v>
      </c>
      <c r="O94" s="15">
        <f ca="1">(100000*SUMIFS(historico_incidencia_concello[[Ajuste]:[Ajuste]],historico_incidencia_concello[[NOME]:[NOME]],$B94,historico_incidencia_concello[[Fecha]:[Fecha]],O$4))/$E94</f>
        <v>0</v>
      </c>
      <c r="P94" s="15">
        <f ca="1">(100000*SUMIFS(historico_incidencia_concello[[Ajuste]:[Ajuste]],historico_incidencia_concello[[NOME]:[NOME]],$B94,historico_incidencia_concello[[Fecha]:[Fecha]],P$4))/$E94</f>
        <v>0</v>
      </c>
      <c r="Q94" s="15">
        <f ca="1">(100000*SUMIFS(historico_incidencia_concello[[Ajuste]:[Ajuste]],historico_incidencia_concello[[NOME]:[NOME]],$B94,historico_incidencia_concello[[Fecha]:[Fecha]],Q$4))/$E94</f>
        <v>0</v>
      </c>
      <c r="R94" s="15">
        <f ca="1">(100000*SUMIFS(historico_incidencia_concello[[Ajuste]:[Ajuste]],historico_incidencia_concello[[NOME]:[NOME]],$B94,historico_incidencia_concello[[Fecha]:[Fecha]],R$4))/$E94</f>
        <v>0</v>
      </c>
      <c r="S94" s="15">
        <f ca="1">(100000*SUMIFS(historico_incidencia_concello[[Ajuste]:[Ajuste]],historico_incidencia_concello[[NOME]:[NOME]],$B94,historico_incidencia_concello[[Fecha]:[Fecha]],S$4))/$E94</f>
        <v>0</v>
      </c>
      <c r="T94" s="15">
        <f ca="1">(100000*SUMIFS(historico_incidencia_concello[[Ajuste]:[Ajuste]],historico_incidencia_concello[[NOME]:[NOME]],$B94,historico_incidencia_concello[[Fecha]:[Fecha]],T$4))/$E94</f>
        <v>0</v>
      </c>
      <c r="U94" s="15">
        <f ca="1">(100000*SUMIFS(historico_incidencia_concello[[Ajuste]:[Ajuste]],historico_incidencia_concello[[NOME]:[NOME]],$B94,historico_incidencia_concello[[Fecha]:[Fecha]],U$4))/$E94</f>
        <v>462.53469010175763</v>
      </c>
      <c r="V94" s="28">
        <f t="shared" ca="1" si="4"/>
        <v>7</v>
      </c>
    </row>
    <row r="95" spans="1:22" x14ac:dyDescent="0.3">
      <c r="A95" s="11">
        <f>MATCH(B95,DatosConcello!C:C,0)</f>
        <v>129</v>
      </c>
      <c r="B95" s="11" t="s">
        <v>138</v>
      </c>
      <c r="C95" s="12" t="s">
        <v>451</v>
      </c>
      <c r="D95" s="12" t="s">
        <v>451</v>
      </c>
      <c r="E95" s="13">
        <v>215</v>
      </c>
      <c r="F95" s="21">
        <f t="shared" ca="1" si="3"/>
        <v>227</v>
      </c>
      <c r="G95" s="15">
        <f ca="1">(100000*SUMIFS(historico_incidencia_concello[[Ajuste]:[Ajuste]],historico_incidencia_concello[[NOME]:[NOME]],$B95,historico_incidencia_concello[[Fecha]:[Fecha]],G$4))/$E95</f>
        <v>0</v>
      </c>
      <c r="H95" s="15">
        <f ca="1">(100000*SUMIFS(historico_incidencia_concello[[Ajuste]:[Ajuste]],historico_incidencia_concello[[NOME]:[NOME]],$B95,historico_incidencia_concello[[Fecha]:[Fecha]],H$4))/$E95</f>
        <v>0</v>
      </c>
      <c r="I95" s="15">
        <f ca="1">(100000*SUMIFS(historico_incidencia_concello[[Ajuste]:[Ajuste]],historico_incidencia_concello[[NOME]:[NOME]],$B95,historico_incidencia_concello[[Fecha]:[Fecha]],I$4))/$E95</f>
        <v>0</v>
      </c>
      <c r="J95" s="15">
        <f ca="1">(100000*SUMIFS(historico_incidencia_concello[[Ajuste]:[Ajuste]],historico_incidencia_concello[[NOME]:[NOME]],$B95,historico_incidencia_concello[[Fecha]:[Fecha]],J$4))/$E95</f>
        <v>0</v>
      </c>
      <c r="K95" s="15">
        <f ca="1">(100000*SUMIFS(historico_incidencia_concello[[Ajuste]:[Ajuste]],historico_incidencia_concello[[NOME]:[NOME]],$B95,historico_incidencia_concello[[Fecha]:[Fecha]],K$4))/$E95</f>
        <v>0</v>
      </c>
      <c r="L95" s="15">
        <f ca="1">(100000*SUMIFS(historico_incidencia_concello[[Ajuste]:[Ajuste]],historico_incidencia_concello[[NOME]:[NOME]],$B95,historico_incidencia_concello[[Fecha]:[Fecha]],L$4))/$E95</f>
        <v>0</v>
      </c>
      <c r="M95" s="15">
        <f ca="1">(100000*SUMIFS(historico_incidencia_concello[[Ajuste]:[Ajuste]],historico_incidencia_concello[[NOME]:[NOME]],$B95,historico_incidencia_concello[[Fecha]:[Fecha]],M$4))/$E95</f>
        <v>0</v>
      </c>
      <c r="N95" s="15">
        <f ca="1">(100000*SUMIFS(historico_incidencia_concello[[Ajuste]:[Ajuste]],historico_incidencia_concello[[NOME]:[NOME]],$B95,historico_incidencia_concello[[Fecha]:[Fecha]],N$4))/$E95</f>
        <v>0</v>
      </c>
      <c r="O95" s="15">
        <f ca="1">(100000*SUMIFS(historico_incidencia_concello[[Ajuste]:[Ajuste]],historico_incidencia_concello[[NOME]:[NOME]],$B95,historico_incidencia_concello[[Fecha]:[Fecha]],O$4))/$E95</f>
        <v>0</v>
      </c>
      <c r="P95" s="15">
        <f ca="1">(100000*SUMIFS(historico_incidencia_concello[[Ajuste]:[Ajuste]],historico_incidencia_concello[[NOME]:[NOME]],$B95,historico_incidencia_concello[[Fecha]:[Fecha]],P$4))/$E95</f>
        <v>0</v>
      </c>
      <c r="Q95" s="15">
        <f ca="1">(100000*SUMIFS(historico_incidencia_concello[[Ajuste]:[Ajuste]],historico_incidencia_concello[[NOME]:[NOME]],$B95,historico_incidencia_concello[[Fecha]:[Fecha]],Q$4))/$E95</f>
        <v>0</v>
      </c>
      <c r="R95" s="15">
        <f ca="1">(100000*SUMIFS(historico_incidencia_concello[[Ajuste]:[Ajuste]],historico_incidencia_concello[[NOME]:[NOME]],$B95,historico_incidencia_concello[[Fecha]:[Fecha]],R$4))/$E95</f>
        <v>0</v>
      </c>
      <c r="S95" s="15">
        <f ca="1">(100000*SUMIFS(historico_incidencia_concello[[Ajuste]:[Ajuste]],historico_incidencia_concello[[NOME]:[NOME]],$B95,historico_incidencia_concello[[Fecha]:[Fecha]],S$4))/$E95</f>
        <v>0</v>
      </c>
      <c r="T95" s="15">
        <f ca="1">(100000*SUMIFS(historico_incidencia_concello[[Ajuste]:[Ajuste]],historico_incidencia_concello[[NOME]:[NOME]],$B95,historico_incidencia_concello[[Fecha]:[Fecha]],T$4))/$E95</f>
        <v>0</v>
      </c>
      <c r="U95" s="15">
        <f ca="1">(100000*SUMIFS(historico_incidencia_concello[[Ajuste]:[Ajuste]],historico_incidencia_concello[[NOME]:[NOME]],$B95,historico_incidencia_concello[[Fecha]:[Fecha]],U$4))/$E95</f>
        <v>0</v>
      </c>
      <c r="V95" s="29">
        <f t="shared" ca="1" si="4"/>
        <v>0</v>
      </c>
    </row>
    <row r="96" spans="1:22" x14ac:dyDescent="0.3">
      <c r="A96" s="8">
        <f>MATCH(B96,DatosConcello!C:C,0)</f>
        <v>130</v>
      </c>
      <c r="B96" s="8" t="s">
        <v>139</v>
      </c>
      <c r="C96" s="9" t="s">
        <v>451</v>
      </c>
      <c r="D96" s="9" t="s">
        <v>451</v>
      </c>
      <c r="E96" s="10">
        <v>1079</v>
      </c>
      <c r="F96" s="21">
        <f t="shared" ca="1" si="3"/>
        <v>227</v>
      </c>
      <c r="G96" s="15">
        <f ca="1">(100000*SUMIFS(historico_incidencia_concello[[Ajuste]:[Ajuste]],historico_incidencia_concello[[NOME]:[NOME]],$B96,historico_incidencia_concello[[Fecha]:[Fecha]],G$4))/$E96</f>
        <v>0</v>
      </c>
      <c r="H96" s="15">
        <f ca="1">(100000*SUMIFS(historico_incidencia_concello[[Ajuste]:[Ajuste]],historico_incidencia_concello[[NOME]:[NOME]],$B96,historico_incidencia_concello[[Fecha]:[Fecha]],H$4))/$E96</f>
        <v>0</v>
      </c>
      <c r="I96" s="15">
        <f ca="1">(100000*SUMIFS(historico_incidencia_concello[[Ajuste]:[Ajuste]],historico_incidencia_concello[[NOME]:[NOME]],$B96,historico_incidencia_concello[[Fecha]:[Fecha]],I$4))/$E96</f>
        <v>0</v>
      </c>
      <c r="J96" s="15">
        <f ca="1">(100000*SUMIFS(historico_incidencia_concello[[Ajuste]:[Ajuste]],historico_incidencia_concello[[NOME]:[NOME]],$B96,historico_incidencia_concello[[Fecha]:[Fecha]],J$4))/$E96</f>
        <v>0</v>
      </c>
      <c r="K96" s="15">
        <f ca="1">(100000*SUMIFS(historico_incidencia_concello[[Ajuste]:[Ajuste]],historico_incidencia_concello[[NOME]:[NOME]],$B96,historico_incidencia_concello[[Fecha]:[Fecha]],K$4))/$E96</f>
        <v>0</v>
      </c>
      <c r="L96" s="15">
        <f ca="1">(100000*SUMIFS(historico_incidencia_concello[[Ajuste]:[Ajuste]],historico_incidencia_concello[[NOME]:[NOME]],$B96,historico_incidencia_concello[[Fecha]:[Fecha]],L$4))/$E96</f>
        <v>0</v>
      </c>
      <c r="M96" s="15">
        <f ca="1">(100000*SUMIFS(historico_incidencia_concello[[Ajuste]:[Ajuste]],historico_incidencia_concello[[NOME]:[NOME]],$B96,historico_incidencia_concello[[Fecha]:[Fecha]],M$4))/$E96</f>
        <v>0</v>
      </c>
      <c r="N96" s="15">
        <f ca="1">(100000*SUMIFS(historico_incidencia_concello[[Ajuste]:[Ajuste]],historico_incidencia_concello[[NOME]:[NOME]],$B96,historico_incidencia_concello[[Fecha]:[Fecha]],N$4))/$E96</f>
        <v>0</v>
      </c>
      <c r="O96" s="15">
        <f ca="1">(100000*SUMIFS(historico_incidencia_concello[[Ajuste]:[Ajuste]],historico_incidencia_concello[[NOME]:[NOME]],$B96,historico_incidencia_concello[[Fecha]:[Fecha]],O$4))/$E96</f>
        <v>0</v>
      </c>
      <c r="P96" s="15">
        <f ca="1">(100000*SUMIFS(historico_incidencia_concello[[Ajuste]:[Ajuste]],historico_incidencia_concello[[NOME]:[NOME]],$B96,historico_incidencia_concello[[Fecha]:[Fecha]],P$4))/$E96</f>
        <v>0</v>
      </c>
      <c r="Q96" s="15">
        <f ca="1">(100000*SUMIFS(historico_incidencia_concello[[Ajuste]:[Ajuste]],historico_incidencia_concello[[NOME]:[NOME]],$B96,historico_incidencia_concello[[Fecha]:[Fecha]],Q$4))/$E96</f>
        <v>0</v>
      </c>
      <c r="R96" s="15">
        <f ca="1">(100000*SUMIFS(historico_incidencia_concello[[Ajuste]:[Ajuste]],historico_incidencia_concello[[NOME]:[NOME]],$B96,historico_incidencia_concello[[Fecha]:[Fecha]],R$4))/$E96</f>
        <v>0</v>
      </c>
      <c r="S96" s="15">
        <f ca="1">(100000*SUMIFS(historico_incidencia_concello[[Ajuste]:[Ajuste]],historico_incidencia_concello[[NOME]:[NOME]],$B96,historico_incidencia_concello[[Fecha]:[Fecha]],S$4))/$E96</f>
        <v>0</v>
      </c>
      <c r="T96" s="15">
        <f ca="1">(100000*SUMIFS(historico_incidencia_concello[[Ajuste]:[Ajuste]],historico_incidencia_concello[[NOME]:[NOME]],$B96,historico_incidencia_concello[[Fecha]:[Fecha]],T$4))/$E96</f>
        <v>0</v>
      </c>
      <c r="U96" s="15">
        <f ca="1">(100000*SUMIFS(historico_incidencia_concello[[Ajuste]:[Ajuste]],historico_incidencia_concello[[NOME]:[NOME]],$B96,historico_incidencia_concello[[Fecha]:[Fecha]],U$4))/$E96</f>
        <v>0</v>
      </c>
      <c r="V96" s="28">
        <f t="shared" ca="1" si="4"/>
        <v>0</v>
      </c>
    </row>
    <row r="97" spans="1:22" x14ac:dyDescent="0.3">
      <c r="A97" s="11">
        <f>MATCH(B97,DatosConcello!C:C,0)</f>
        <v>131</v>
      </c>
      <c r="B97" s="11" t="s">
        <v>140</v>
      </c>
      <c r="C97" s="12" t="s">
        <v>451</v>
      </c>
      <c r="D97" s="12" t="s">
        <v>451</v>
      </c>
      <c r="E97" s="13">
        <v>1018</v>
      </c>
      <c r="F97" s="21">
        <f t="shared" ca="1" si="3"/>
        <v>227</v>
      </c>
      <c r="G97" s="15">
        <f ca="1">(100000*SUMIFS(historico_incidencia_concello[[Ajuste]:[Ajuste]],historico_incidencia_concello[[NOME]:[NOME]],$B97,historico_incidencia_concello[[Fecha]:[Fecha]],G$4))/$E97</f>
        <v>0</v>
      </c>
      <c r="H97" s="15">
        <f ca="1">(100000*SUMIFS(historico_incidencia_concello[[Ajuste]:[Ajuste]],historico_incidencia_concello[[NOME]:[NOME]],$B97,historico_incidencia_concello[[Fecha]:[Fecha]],H$4))/$E97</f>
        <v>0</v>
      </c>
      <c r="I97" s="15">
        <f ca="1">(100000*SUMIFS(historico_incidencia_concello[[Ajuste]:[Ajuste]],historico_incidencia_concello[[NOME]:[NOME]],$B97,historico_incidencia_concello[[Fecha]:[Fecha]],I$4))/$E97</f>
        <v>0</v>
      </c>
      <c r="J97" s="15">
        <f ca="1">(100000*SUMIFS(historico_incidencia_concello[[Ajuste]:[Ajuste]],historico_incidencia_concello[[NOME]:[NOME]],$B97,historico_incidencia_concello[[Fecha]:[Fecha]],J$4))/$E97</f>
        <v>0</v>
      </c>
      <c r="K97" s="15">
        <f ca="1">(100000*SUMIFS(historico_incidencia_concello[[Ajuste]:[Ajuste]],historico_incidencia_concello[[NOME]:[NOME]],$B97,historico_incidencia_concello[[Fecha]:[Fecha]],K$4))/$E97</f>
        <v>0</v>
      </c>
      <c r="L97" s="15">
        <f ca="1">(100000*SUMIFS(historico_incidencia_concello[[Ajuste]:[Ajuste]],historico_incidencia_concello[[NOME]:[NOME]],$B97,historico_incidencia_concello[[Fecha]:[Fecha]],L$4))/$E97</f>
        <v>0</v>
      </c>
      <c r="M97" s="15">
        <f ca="1">(100000*SUMIFS(historico_incidencia_concello[[Ajuste]:[Ajuste]],historico_incidencia_concello[[NOME]:[NOME]],$B97,historico_incidencia_concello[[Fecha]:[Fecha]],M$4))/$E97</f>
        <v>0</v>
      </c>
      <c r="N97" s="15">
        <f ca="1">(100000*SUMIFS(historico_incidencia_concello[[Ajuste]:[Ajuste]],historico_incidencia_concello[[NOME]:[NOME]],$B97,historico_incidencia_concello[[Fecha]:[Fecha]],N$4))/$E97</f>
        <v>0</v>
      </c>
      <c r="O97" s="15">
        <f ca="1">(100000*SUMIFS(historico_incidencia_concello[[Ajuste]:[Ajuste]],historico_incidencia_concello[[NOME]:[NOME]],$B97,historico_incidencia_concello[[Fecha]:[Fecha]],O$4))/$E97</f>
        <v>0</v>
      </c>
      <c r="P97" s="15">
        <f ca="1">(100000*SUMIFS(historico_incidencia_concello[[Ajuste]:[Ajuste]],historico_incidencia_concello[[NOME]:[NOME]],$B97,historico_incidencia_concello[[Fecha]:[Fecha]],P$4))/$E97</f>
        <v>0</v>
      </c>
      <c r="Q97" s="15">
        <f ca="1">(100000*SUMIFS(historico_incidencia_concello[[Ajuste]:[Ajuste]],historico_incidencia_concello[[NOME]:[NOME]],$B97,historico_incidencia_concello[[Fecha]:[Fecha]],Q$4))/$E97</f>
        <v>0</v>
      </c>
      <c r="R97" s="15">
        <f ca="1">(100000*SUMIFS(historico_incidencia_concello[[Ajuste]:[Ajuste]],historico_incidencia_concello[[NOME]:[NOME]],$B97,historico_incidencia_concello[[Fecha]:[Fecha]],R$4))/$E97</f>
        <v>0</v>
      </c>
      <c r="S97" s="15">
        <f ca="1">(100000*SUMIFS(historico_incidencia_concello[[Ajuste]:[Ajuste]],historico_incidencia_concello[[NOME]:[NOME]],$B97,historico_incidencia_concello[[Fecha]:[Fecha]],S$4))/$E97</f>
        <v>0</v>
      </c>
      <c r="T97" s="15">
        <f ca="1">(100000*SUMIFS(historico_incidencia_concello[[Ajuste]:[Ajuste]],historico_incidencia_concello[[NOME]:[NOME]],$B97,historico_incidencia_concello[[Fecha]:[Fecha]],T$4))/$E97</f>
        <v>0</v>
      </c>
      <c r="U97" s="15">
        <f ca="1">(100000*SUMIFS(historico_incidencia_concello[[Ajuste]:[Ajuste]],historico_incidencia_concello[[NOME]:[NOME]],$B97,historico_incidencia_concello[[Fecha]:[Fecha]],U$4))/$E97</f>
        <v>0</v>
      </c>
      <c r="V97" s="29">
        <f t="shared" ca="1" si="4"/>
        <v>0</v>
      </c>
    </row>
    <row r="98" spans="1:22" x14ac:dyDescent="0.3">
      <c r="A98" s="8">
        <f>MATCH(B98,DatosConcello!C:C,0)</f>
        <v>132</v>
      </c>
      <c r="B98" s="8" t="s">
        <v>141</v>
      </c>
      <c r="C98" s="9" t="s">
        <v>451</v>
      </c>
      <c r="D98" s="9" t="s">
        <v>451</v>
      </c>
      <c r="E98" s="10">
        <v>5151</v>
      </c>
      <c r="F98" s="21">
        <f t="shared" ca="1" si="3"/>
        <v>190</v>
      </c>
      <c r="G98" s="15">
        <f ca="1">(100000*SUMIFS(historico_incidencia_concello[[Ajuste]:[Ajuste]],historico_incidencia_concello[[NOME]:[NOME]],$B98,historico_incidencia_concello[[Fecha]:[Fecha]],G$4))/$E98</f>
        <v>213.55076684139001</v>
      </c>
      <c r="H98" s="15">
        <f ca="1">(100000*SUMIFS(historico_incidencia_concello[[Ajuste]:[Ajuste]],historico_incidencia_concello[[NOME]:[NOME]],$B98,historico_incidencia_concello[[Fecha]:[Fecha]],H$4))/$E98</f>
        <v>97.068530382450007</v>
      </c>
      <c r="I98" s="15">
        <f ca="1">(100000*SUMIFS(historico_incidencia_concello[[Ajuste]:[Ajuste]],historico_incidencia_concello[[NOME]:[NOME]],$B98,historico_incidencia_concello[[Fecha]:[Fecha]],I$4))/$E98</f>
        <v>97.068530382450007</v>
      </c>
      <c r="J98" s="15">
        <f ca="1">(100000*SUMIFS(historico_incidencia_concello[[Ajuste]:[Ajuste]],historico_incidencia_concello[[NOME]:[NOME]],$B98,historico_incidencia_concello[[Fecha]:[Fecha]],J$4))/$E98</f>
        <v>97.068530382450007</v>
      </c>
      <c r="K98" s="15">
        <f ca="1">(100000*SUMIFS(historico_incidencia_concello[[Ajuste]:[Ajuste]],historico_incidencia_concello[[NOME]:[NOME]],$B98,historico_incidencia_concello[[Fecha]:[Fecha]],K$4))/$E98</f>
        <v>97.068530382450007</v>
      </c>
      <c r="L98" s="15">
        <f ca="1">(100000*SUMIFS(historico_incidencia_concello[[Ajuste]:[Ajuste]],historico_incidencia_concello[[NOME]:[NOME]],$B98,historico_incidencia_concello[[Fecha]:[Fecha]],L$4))/$E98</f>
        <v>213.55076684139001</v>
      </c>
      <c r="M98" s="15">
        <f ca="1">(100000*SUMIFS(historico_incidencia_concello[[Ajuste]:[Ajuste]],historico_incidencia_concello[[NOME]:[NOME]],$B98,historico_incidencia_concello[[Fecha]:[Fecha]],M$4))/$E98</f>
        <v>213.55076684139001</v>
      </c>
      <c r="N98" s="15">
        <f ca="1">(100000*SUMIFS(historico_incidencia_concello[[Ajuste]:[Ajuste]],historico_incidencia_concello[[NOME]:[NOME]],$B98,historico_incidencia_concello[[Fecha]:[Fecha]],N$4))/$E98</f>
        <v>213.55076684139001</v>
      </c>
      <c r="O98" s="15">
        <f ca="1">(100000*SUMIFS(historico_incidencia_concello[[Ajuste]:[Ajuste]],historico_incidencia_concello[[NOME]:[NOME]],$B98,historico_incidencia_concello[[Fecha]:[Fecha]],O$4))/$E98</f>
        <v>232.96447291788002</v>
      </c>
      <c r="P98" s="15">
        <f ca="1">(100000*SUMIFS(historico_incidencia_concello[[Ajuste]:[Ajuste]],historico_incidencia_concello[[NOME]:[NOME]],$B98,historico_incidencia_concello[[Fecha]:[Fecha]],P$4))/$E98</f>
        <v>252.37817899437002</v>
      </c>
      <c r="Q98" s="15">
        <f ca="1">(100000*SUMIFS(historico_incidencia_concello[[Ajuste]:[Ajuste]],historico_incidencia_concello[[NOME]:[NOME]],$B98,historico_incidencia_concello[[Fecha]:[Fecha]],Q$4))/$E98</f>
        <v>271.79188507086002</v>
      </c>
      <c r="R98" s="15">
        <f ca="1">(100000*SUMIFS(historico_incidencia_concello[[Ajuste]:[Ajuste]],historico_incidencia_concello[[NOME]:[NOME]],$B98,historico_incidencia_concello[[Fecha]:[Fecha]],R$4))/$E98</f>
        <v>232.96447291788002</v>
      </c>
      <c r="S98" s="15">
        <f ca="1">(100000*SUMIFS(historico_incidencia_concello[[Ajuste]:[Ajuste]],historico_incidencia_concello[[NOME]:[NOME]],$B98,historico_incidencia_concello[[Fecha]:[Fecha]],S$4))/$E98</f>
        <v>213.55076684139001</v>
      </c>
      <c r="T98" s="15">
        <f ca="1">(100000*SUMIFS(historico_incidencia_concello[[Ajuste]:[Ajuste]],historico_incidencia_concello[[NOME]:[NOME]],$B98,historico_incidencia_concello[[Fecha]:[Fecha]],T$4))/$E98</f>
        <v>97.068530382450007</v>
      </c>
      <c r="U98" s="15">
        <f ca="1">(100000*SUMIFS(historico_incidencia_concello[[Ajuste]:[Ajuste]],historico_incidencia_concello[[NOME]:[NOME]],$B98,historico_incidencia_concello[[Fecha]:[Fecha]],U$4))/$E98</f>
        <v>97.068530382450007</v>
      </c>
      <c r="V98" s="28">
        <f t="shared" ca="1" si="4"/>
        <v>0.48611111111111105</v>
      </c>
    </row>
    <row r="99" spans="1:22" x14ac:dyDescent="0.3">
      <c r="A99" s="11">
        <f>MATCH(B99,DatosConcello!C:C,0)</f>
        <v>133</v>
      </c>
      <c r="B99" s="11" t="s">
        <v>142</v>
      </c>
      <c r="C99" s="12" t="s">
        <v>451</v>
      </c>
      <c r="D99" s="12" t="s">
        <v>451</v>
      </c>
      <c r="E99" s="13">
        <v>3388</v>
      </c>
      <c r="F99" s="21">
        <f t="shared" ca="1" si="3"/>
        <v>69</v>
      </c>
      <c r="G99" s="15">
        <f ca="1">(100000*SUMIFS(historico_incidencia_concello[[Ajuste]:[Ajuste]],historico_incidencia_concello[[NOME]:[NOME]],$B99,historico_incidencia_concello[[Fecha]:[Fecha]],G$4))/$E99</f>
        <v>147.57969303423849</v>
      </c>
      <c r="H99" s="15">
        <f ca="1">(100000*SUMIFS(historico_incidencia_concello[[Ajuste]:[Ajuste]],historico_incidencia_concello[[NOME]:[NOME]],$B99,historico_incidencia_concello[[Fecha]:[Fecha]],H$4))/$E99</f>
        <v>147.57969303423849</v>
      </c>
      <c r="I99" s="15">
        <f ca="1">(100000*SUMIFS(historico_incidencia_concello[[Ajuste]:[Ajuste]],historico_incidencia_concello[[NOME]:[NOME]],$B99,historico_incidencia_concello[[Fecha]:[Fecha]],I$4))/$E99</f>
        <v>147.57969303423849</v>
      </c>
      <c r="J99" s="15">
        <f ca="1">(100000*SUMIFS(historico_incidencia_concello[[Ajuste]:[Ajuste]],historico_incidencia_concello[[NOME]:[NOME]],$B99,historico_incidencia_concello[[Fecha]:[Fecha]],J$4))/$E99</f>
        <v>147.57969303423849</v>
      </c>
      <c r="K99" s="15">
        <f ca="1">(100000*SUMIFS(historico_incidencia_concello[[Ajuste]:[Ajuste]],historico_incidencia_concello[[NOME]:[NOME]],$B99,historico_incidencia_concello[[Fecha]:[Fecha]],K$4))/$E99</f>
        <v>147.57969303423849</v>
      </c>
      <c r="L99" s="15">
        <f ca="1">(100000*SUMIFS(historico_incidencia_concello[[Ajuste]:[Ajuste]],historico_incidencia_concello[[NOME]:[NOME]],$B99,historico_incidencia_concello[[Fecha]:[Fecha]],L$4))/$E99</f>
        <v>147.57969303423849</v>
      </c>
      <c r="M99" s="15">
        <f ca="1">(100000*SUMIFS(historico_incidencia_concello[[Ajuste]:[Ajuste]],historico_incidencia_concello[[NOME]:[NOME]],$B99,historico_incidencia_concello[[Fecha]:[Fecha]],M$4))/$E99</f>
        <v>147.57969303423849</v>
      </c>
      <c r="N99" s="15">
        <f ca="1">(100000*SUMIFS(historico_incidencia_concello[[Ajuste]:[Ajuste]],historico_incidencia_concello[[NOME]:[NOME]],$B99,historico_incidencia_concello[[Fecha]:[Fecha]],N$4))/$E99</f>
        <v>147.57969303423849</v>
      </c>
      <c r="O99" s="15">
        <f ca="1">(100000*SUMIFS(historico_incidencia_concello[[Ajuste]:[Ajuste]],historico_incidencia_concello[[NOME]:[NOME]],$B99,historico_incidencia_concello[[Fecha]:[Fecha]],O$4))/$E99</f>
        <v>147.57969303423849</v>
      </c>
      <c r="P99" s="15">
        <f ca="1">(100000*SUMIFS(historico_incidencia_concello[[Ajuste]:[Ajuste]],historico_incidencia_concello[[NOME]:[NOME]],$B99,historico_incidencia_concello[[Fecha]:[Fecha]],P$4))/$E99</f>
        <v>147.57969303423849</v>
      </c>
      <c r="Q99" s="15">
        <f ca="1">(100000*SUMIFS(historico_incidencia_concello[[Ajuste]:[Ajuste]],historico_incidencia_concello[[NOME]:[NOME]],$B99,historico_incidencia_concello[[Fecha]:[Fecha]],Q$4))/$E99</f>
        <v>147.57969303423849</v>
      </c>
      <c r="R99" s="15">
        <f ca="1">(100000*SUMIFS(historico_incidencia_concello[[Ajuste]:[Ajuste]],historico_incidencia_concello[[NOME]:[NOME]],$B99,historico_incidencia_concello[[Fecha]:[Fecha]],R$4))/$E99</f>
        <v>147.57969303423849</v>
      </c>
      <c r="S99" s="15">
        <f ca="1">(100000*SUMIFS(historico_incidencia_concello[[Ajuste]:[Ajuste]],historico_incidencia_concello[[NOME]:[NOME]],$B99,historico_incidencia_concello[[Fecha]:[Fecha]],S$4))/$E99</f>
        <v>295.15938606847698</v>
      </c>
      <c r="T99" s="15">
        <f ca="1">(100000*SUMIFS(historico_incidencia_concello[[Ajuste]:[Ajuste]],historico_incidencia_concello[[NOME]:[NOME]],$B99,historico_incidencia_concello[[Fecha]:[Fecha]],T$4))/$E99</f>
        <v>295.15938606847698</v>
      </c>
      <c r="U99" s="15">
        <f ca="1">(100000*SUMIFS(historico_incidencia_concello[[Ajuste]:[Ajuste]],historico_incidencia_concello[[NOME]:[NOME]],$B99,historico_incidencia_concello[[Fecha]:[Fecha]],U$4))/$E99</f>
        <v>295.15938606847698</v>
      </c>
      <c r="V99" s="29">
        <f t="shared" ca="1" si="4"/>
        <v>1.4</v>
      </c>
    </row>
    <row r="100" spans="1:22" x14ac:dyDescent="0.3">
      <c r="A100" s="8">
        <f>MATCH(B100,DatosConcello!C:C,0)</f>
        <v>134</v>
      </c>
      <c r="B100" s="8" t="s">
        <v>143</v>
      </c>
      <c r="C100" s="9" t="s">
        <v>451</v>
      </c>
      <c r="D100" s="9" t="s">
        <v>451</v>
      </c>
      <c r="E100" s="10">
        <v>2542</v>
      </c>
      <c r="F100" s="21">
        <f t="shared" ca="1" si="3"/>
        <v>123</v>
      </c>
      <c r="G100" s="15">
        <f ca="1">(100000*SUMIFS(historico_incidencia_concello[[Ajuste]:[Ajuste]],historico_incidencia_concello[[NOME]:[NOME]],$B100,historico_incidencia_concello[[Fecha]:[Fecha]],G$4))/$E100</f>
        <v>196.69551534225019</v>
      </c>
      <c r="H100" s="15">
        <f ca="1">(100000*SUMIFS(historico_incidencia_concello[[Ajuste]:[Ajuste]],historico_incidencia_concello[[NOME]:[NOME]],$B100,historico_incidencia_concello[[Fecha]:[Fecha]],H$4))/$E100</f>
        <v>196.69551534225019</v>
      </c>
      <c r="I100" s="15">
        <f ca="1">(100000*SUMIFS(historico_incidencia_concello[[Ajuste]:[Ajuste]],historico_incidencia_concello[[NOME]:[NOME]],$B100,historico_incidencia_concello[[Fecha]:[Fecha]],I$4))/$E100</f>
        <v>0</v>
      </c>
      <c r="J100" s="15">
        <f ca="1">(100000*SUMIFS(historico_incidencia_concello[[Ajuste]:[Ajuste]],historico_incidencia_concello[[NOME]:[NOME]],$B100,historico_incidencia_concello[[Fecha]:[Fecha]],J$4))/$E100</f>
        <v>196.69551534225019</v>
      </c>
      <c r="K100" s="15">
        <f ca="1">(100000*SUMIFS(historico_incidencia_concello[[Ajuste]:[Ajuste]],historico_incidencia_concello[[NOME]:[NOME]],$B100,historico_incidencia_concello[[Fecha]:[Fecha]],K$4))/$E100</f>
        <v>196.69551534225019</v>
      </c>
      <c r="L100" s="15">
        <f ca="1">(100000*SUMIFS(historico_incidencia_concello[[Ajuste]:[Ajuste]],historico_incidencia_concello[[NOME]:[NOME]],$B100,historico_incidencia_concello[[Fecha]:[Fecha]],L$4))/$E100</f>
        <v>196.69551534225019</v>
      </c>
      <c r="M100" s="15">
        <f ca="1">(100000*SUMIFS(historico_incidencia_concello[[Ajuste]:[Ajuste]],historico_incidencia_concello[[NOME]:[NOME]],$B100,historico_incidencia_concello[[Fecha]:[Fecha]],M$4))/$E100</f>
        <v>196.69551534225019</v>
      </c>
      <c r="N100" s="15">
        <f ca="1">(100000*SUMIFS(historico_incidencia_concello[[Ajuste]:[Ajuste]],historico_incidencia_concello[[NOME]:[NOME]],$B100,historico_incidencia_concello[[Fecha]:[Fecha]],N$4))/$E100</f>
        <v>196.69551534225019</v>
      </c>
      <c r="O100" s="15">
        <f ca="1">(100000*SUMIFS(historico_incidencia_concello[[Ajuste]:[Ajuste]],historico_incidencia_concello[[NOME]:[NOME]],$B100,historico_incidencia_concello[[Fecha]:[Fecha]],O$4))/$E100</f>
        <v>196.69551534225019</v>
      </c>
      <c r="P100" s="15">
        <f ca="1">(100000*SUMIFS(historico_incidencia_concello[[Ajuste]:[Ajuste]],historico_incidencia_concello[[NOME]:[NOME]],$B100,historico_incidencia_concello[[Fecha]:[Fecha]],P$4))/$E100</f>
        <v>196.69551534225019</v>
      </c>
      <c r="Q100" s="15">
        <f ca="1">(100000*SUMIFS(historico_incidencia_concello[[Ajuste]:[Ajuste]],historico_incidencia_concello[[NOME]:[NOME]],$B100,historico_incidencia_concello[[Fecha]:[Fecha]],Q$4))/$E100</f>
        <v>196.69551534225019</v>
      </c>
      <c r="R100" s="15">
        <f ca="1">(100000*SUMIFS(historico_incidencia_concello[[Ajuste]:[Ajuste]],historico_incidencia_concello[[NOME]:[NOME]],$B100,historico_incidencia_concello[[Fecha]:[Fecha]],R$4))/$E100</f>
        <v>196.69551534225019</v>
      </c>
      <c r="S100" s="15">
        <f ca="1">(100000*SUMIFS(historico_incidencia_concello[[Ajuste]:[Ajuste]],historico_incidencia_concello[[NOME]:[NOME]],$B100,historico_incidencia_concello[[Fecha]:[Fecha]],S$4))/$E100</f>
        <v>196.69551534225019</v>
      </c>
      <c r="T100" s="15">
        <f ca="1">(100000*SUMIFS(historico_incidencia_concello[[Ajuste]:[Ajuste]],historico_incidencia_concello[[NOME]:[NOME]],$B100,historico_incidencia_concello[[Fecha]:[Fecha]],T$4))/$E100</f>
        <v>196.69551534225019</v>
      </c>
      <c r="U100" s="15">
        <f ca="1">(100000*SUMIFS(historico_incidencia_concello[[Ajuste]:[Ajuste]],historico_incidencia_concello[[NOME]:[NOME]],$B100,historico_incidencia_concello[[Fecha]:[Fecha]],U$4))/$E100</f>
        <v>196.69551534225019</v>
      </c>
      <c r="V100" s="28">
        <f t="shared" ca="1" si="4"/>
        <v>0.99999999999999989</v>
      </c>
    </row>
    <row r="101" spans="1:22" x14ac:dyDescent="0.3">
      <c r="A101" s="11">
        <f>MATCH(B101,DatosConcello!C:C,0)</f>
        <v>135</v>
      </c>
      <c r="B101" s="11" t="s">
        <v>144</v>
      </c>
      <c r="C101" s="12" t="s">
        <v>451</v>
      </c>
      <c r="D101" s="12" t="s">
        <v>451</v>
      </c>
      <c r="E101" s="13">
        <v>1779</v>
      </c>
      <c r="F101" s="21">
        <f t="shared" ca="1" si="3"/>
        <v>75</v>
      </c>
      <c r="G101" s="15">
        <f ca="1">(100000*SUMIFS(historico_incidencia_concello[[Ajuste]:[Ajuste]],historico_incidencia_concello[[NOME]:[NOME]],$B101,historico_incidencia_concello[[Fecha]:[Fecha]],G$4))/$E101</f>
        <v>281.05677346824058</v>
      </c>
      <c r="H101" s="15">
        <f ca="1">(100000*SUMIFS(historico_incidencia_concello[[Ajuste]:[Ajuste]],historico_incidencia_concello[[NOME]:[NOME]],$B101,historico_incidencia_concello[[Fecha]:[Fecha]],H$4))/$E101</f>
        <v>281.05677346824058</v>
      </c>
      <c r="I101" s="15">
        <f ca="1">(100000*SUMIFS(historico_incidencia_concello[[Ajuste]:[Ajuste]],historico_incidencia_concello[[NOME]:[NOME]],$B101,historico_incidencia_concello[[Fecha]:[Fecha]],I$4))/$E101</f>
        <v>281.05677346824058</v>
      </c>
      <c r="J101" s="15">
        <f ca="1">(100000*SUMIFS(historico_incidencia_concello[[Ajuste]:[Ajuste]],historico_incidencia_concello[[NOME]:[NOME]],$B101,historico_incidencia_concello[[Fecha]:[Fecha]],J$4))/$E101</f>
        <v>281.05677346824058</v>
      </c>
      <c r="K101" s="15">
        <f ca="1">(100000*SUMIFS(historico_incidencia_concello[[Ajuste]:[Ajuste]],historico_incidencia_concello[[NOME]:[NOME]],$B101,historico_incidencia_concello[[Fecha]:[Fecha]],K$4))/$E101</f>
        <v>281.05677346824058</v>
      </c>
      <c r="L101" s="15">
        <f ca="1">(100000*SUMIFS(historico_incidencia_concello[[Ajuste]:[Ajuste]],historico_incidencia_concello[[NOME]:[NOME]],$B101,historico_incidencia_concello[[Fecha]:[Fecha]],L$4))/$E101</f>
        <v>281.05677346824058</v>
      </c>
      <c r="M101" s="15">
        <f ca="1">(100000*SUMIFS(historico_incidencia_concello[[Ajuste]:[Ajuste]],historico_incidencia_concello[[NOME]:[NOME]],$B101,historico_incidencia_concello[[Fecha]:[Fecha]],M$4))/$E101</f>
        <v>281.05677346824058</v>
      </c>
      <c r="N101" s="15">
        <f ca="1">(100000*SUMIFS(historico_incidencia_concello[[Ajuste]:[Ajuste]],historico_incidencia_concello[[NOME]:[NOME]],$B101,historico_incidencia_concello[[Fecha]:[Fecha]],N$4))/$E101</f>
        <v>281.05677346824058</v>
      </c>
      <c r="O101" s="15">
        <f ca="1">(100000*SUMIFS(historico_incidencia_concello[[Ajuste]:[Ajuste]],historico_incidencia_concello[[NOME]:[NOME]],$B101,historico_incidencia_concello[[Fecha]:[Fecha]],O$4))/$E101</f>
        <v>281.05677346824058</v>
      </c>
      <c r="P101" s="15">
        <f ca="1">(100000*SUMIFS(historico_incidencia_concello[[Ajuste]:[Ajuste]],historico_incidencia_concello[[NOME]:[NOME]],$B101,historico_incidencia_concello[[Fecha]:[Fecha]],P$4))/$E101</f>
        <v>281.05677346824058</v>
      </c>
      <c r="Q101" s="15">
        <f ca="1">(100000*SUMIFS(historico_incidencia_concello[[Ajuste]:[Ajuste]],historico_incidencia_concello[[NOME]:[NOME]],$B101,historico_incidencia_concello[[Fecha]:[Fecha]],Q$4))/$E101</f>
        <v>281.05677346824058</v>
      </c>
      <c r="R101" s="15">
        <f ca="1">(100000*SUMIFS(historico_incidencia_concello[[Ajuste]:[Ajuste]],historico_incidencia_concello[[NOME]:[NOME]],$B101,historico_incidencia_concello[[Fecha]:[Fecha]],R$4))/$E101</f>
        <v>281.05677346824058</v>
      </c>
      <c r="S101" s="15">
        <f ca="1">(100000*SUMIFS(historico_incidencia_concello[[Ajuste]:[Ajuste]],historico_incidencia_concello[[NOME]:[NOME]],$B101,historico_incidencia_concello[[Fecha]:[Fecha]],S$4))/$E101</f>
        <v>281.05677346824058</v>
      </c>
      <c r="T101" s="15">
        <f ca="1">(100000*SUMIFS(historico_incidencia_concello[[Ajuste]:[Ajuste]],historico_incidencia_concello[[NOME]:[NOME]],$B101,historico_incidencia_concello[[Fecha]:[Fecha]],T$4))/$E101</f>
        <v>281.05677346824058</v>
      </c>
      <c r="U101" s="15">
        <f ca="1">(100000*SUMIFS(historico_incidencia_concello[[Ajuste]:[Ajuste]],historico_incidencia_concello[[NOME]:[NOME]],$B101,historico_incidencia_concello[[Fecha]:[Fecha]],U$4))/$E101</f>
        <v>281.05677346824058</v>
      </c>
      <c r="V101" s="29">
        <f t="shared" ca="1" si="4"/>
        <v>1</v>
      </c>
    </row>
    <row r="102" spans="1:22" x14ac:dyDescent="0.3">
      <c r="A102" s="8">
        <f>MATCH(B102,DatosConcello!C:C,0)</f>
        <v>136</v>
      </c>
      <c r="B102" s="8" t="s">
        <v>145</v>
      </c>
      <c r="C102" s="9" t="s">
        <v>451</v>
      </c>
      <c r="D102" s="9" t="s">
        <v>451</v>
      </c>
      <c r="E102" s="10">
        <v>1366</v>
      </c>
      <c r="F102" s="21">
        <f t="shared" ca="1" si="3"/>
        <v>48</v>
      </c>
      <c r="G102" s="15">
        <f ca="1">(100000*SUMIFS(historico_incidencia_concello[[Ajuste]:[Ajuste]],historico_incidencia_concello[[NOME]:[NOME]],$B102,historico_incidencia_concello[[Fecha]:[Fecha]],G$4))/$E102</f>
        <v>366.03221083455344</v>
      </c>
      <c r="H102" s="15">
        <f ca="1">(100000*SUMIFS(historico_incidencia_concello[[Ajuste]:[Ajuste]],historico_incidencia_concello[[NOME]:[NOME]],$B102,historico_incidencia_concello[[Fecha]:[Fecha]],H$4))/$E102</f>
        <v>366.03221083455344</v>
      </c>
      <c r="I102" s="15">
        <f ca="1">(100000*SUMIFS(historico_incidencia_concello[[Ajuste]:[Ajuste]],historico_incidencia_concello[[NOME]:[NOME]],$B102,historico_incidencia_concello[[Fecha]:[Fecha]],I$4))/$E102</f>
        <v>366.03221083455344</v>
      </c>
      <c r="J102" s="15">
        <f ca="1">(100000*SUMIFS(historico_incidencia_concello[[Ajuste]:[Ajuste]],historico_incidencia_concello[[NOME]:[NOME]],$B102,historico_incidencia_concello[[Fecha]:[Fecha]],J$4))/$E102</f>
        <v>366.03221083455344</v>
      </c>
      <c r="K102" s="15">
        <f ca="1">(100000*SUMIFS(historico_incidencia_concello[[Ajuste]:[Ajuste]],historico_incidencia_concello[[NOME]:[NOME]],$B102,historico_incidencia_concello[[Fecha]:[Fecha]],K$4))/$E102</f>
        <v>366.03221083455344</v>
      </c>
      <c r="L102" s="15">
        <f ca="1">(100000*SUMIFS(historico_incidencia_concello[[Ajuste]:[Ajuste]],historico_incidencia_concello[[NOME]:[NOME]],$B102,historico_incidencia_concello[[Fecha]:[Fecha]],L$4))/$E102</f>
        <v>366.03221083455344</v>
      </c>
      <c r="M102" s="15">
        <f ca="1">(100000*SUMIFS(historico_incidencia_concello[[Ajuste]:[Ajuste]],historico_incidencia_concello[[NOME]:[NOME]],$B102,historico_incidencia_concello[[Fecha]:[Fecha]],M$4))/$E102</f>
        <v>366.03221083455344</v>
      </c>
      <c r="N102" s="15">
        <f ca="1">(100000*SUMIFS(historico_incidencia_concello[[Ajuste]:[Ajuste]],historico_incidencia_concello[[NOME]:[NOME]],$B102,historico_incidencia_concello[[Fecha]:[Fecha]],N$4))/$E102</f>
        <v>366.03221083455344</v>
      </c>
      <c r="O102" s="15">
        <f ca="1">(100000*SUMIFS(historico_incidencia_concello[[Ajuste]:[Ajuste]],historico_incidencia_concello[[NOME]:[NOME]],$B102,historico_incidencia_concello[[Fecha]:[Fecha]],O$4))/$E102</f>
        <v>366.03221083455344</v>
      </c>
      <c r="P102" s="15">
        <f ca="1">(100000*SUMIFS(historico_incidencia_concello[[Ajuste]:[Ajuste]],historico_incidencia_concello[[NOME]:[NOME]],$B102,historico_incidencia_concello[[Fecha]:[Fecha]],P$4))/$E102</f>
        <v>366.03221083455344</v>
      </c>
      <c r="Q102" s="15">
        <f ca="1">(100000*SUMIFS(historico_incidencia_concello[[Ajuste]:[Ajuste]],historico_incidencia_concello[[NOME]:[NOME]],$B102,historico_incidencia_concello[[Fecha]:[Fecha]],Q$4))/$E102</f>
        <v>366.03221083455344</v>
      </c>
      <c r="R102" s="15">
        <f ca="1">(100000*SUMIFS(historico_incidencia_concello[[Ajuste]:[Ajuste]],historico_incidencia_concello[[NOME]:[NOME]],$B102,historico_incidencia_concello[[Fecha]:[Fecha]],R$4))/$E102</f>
        <v>366.03221083455344</v>
      </c>
      <c r="S102" s="15">
        <f ca="1">(100000*SUMIFS(historico_incidencia_concello[[Ajuste]:[Ajuste]],historico_incidencia_concello[[NOME]:[NOME]],$B102,historico_incidencia_concello[[Fecha]:[Fecha]],S$4))/$E102</f>
        <v>366.03221083455344</v>
      </c>
      <c r="T102" s="15">
        <f ca="1">(100000*SUMIFS(historico_incidencia_concello[[Ajuste]:[Ajuste]],historico_incidencia_concello[[NOME]:[NOME]],$B102,historico_incidencia_concello[[Fecha]:[Fecha]],T$4))/$E102</f>
        <v>366.03221083455344</v>
      </c>
      <c r="U102" s="15">
        <f ca="1">(100000*SUMIFS(historico_incidencia_concello[[Ajuste]:[Ajuste]],historico_incidencia_concello[[NOME]:[NOME]],$B102,historico_incidencia_concello[[Fecha]:[Fecha]],U$4))/$E102</f>
        <v>366.03221083455344</v>
      </c>
      <c r="V102" s="28">
        <f t="shared" ca="1" si="4"/>
        <v>0.99999999999999989</v>
      </c>
    </row>
    <row r="103" spans="1:22" x14ac:dyDescent="0.3">
      <c r="A103" s="11">
        <f>MATCH(B103,DatosConcello!C:C,0)</f>
        <v>137</v>
      </c>
      <c r="B103" s="11" t="s">
        <v>146</v>
      </c>
      <c r="C103" s="12" t="s">
        <v>451</v>
      </c>
      <c r="D103" s="12" t="s">
        <v>451</v>
      </c>
      <c r="E103" s="13">
        <v>3002</v>
      </c>
      <c r="F103" s="21">
        <f t="shared" ca="1" si="3"/>
        <v>227</v>
      </c>
      <c r="G103" s="15">
        <f ca="1">(100000*SUMIFS(historico_incidencia_concello[[Ajuste]:[Ajuste]],historico_incidencia_concello[[NOME]:[NOME]],$B103,historico_incidencia_concello[[Fecha]:[Fecha]],G$4))/$E103</f>
        <v>166.55562958027983</v>
      </c>
      <c r="H103" s="15">
        <f ca="1">(100000*SUMIFS(historico_incidencia_concello[[Ajuste]:[Ajuste]],historico_incidencia_concello[[NOME]:[NOME]],$B103,historico_incidencia_concello[[Fecha]:[Fecha]],H$4))/$E103</f>
        <v>166.55562958027983</v>
      </c>
      <c r="I103" s="15">
        <f ca="1">(100000*SUMIFS(historico_incidencia_concello[[Ajuste]:[Ajuste]],historico_incidencia_concello[[NOME]:[NOME]],$B103,historico_incidencia_concello[[Fecha]:[Fecha]],I$4))/$E103</f>
        <v>166.55562958027983</v>
      </c>
      <c r="J103" s="15">
        <f ca="1">(100000*SUMIFS(historico_incidencia_concello[[Ajuste]:[Ajuste]],historico_incidencia_concello[[NOME]:[NOME]],$B103,historico_incidencia_concello[[Fecha]:[Fecha]],J$4))/$E103</f>
        <v>166.55562958027983</v>
      </c>
      <c r="K103" s="15">
        <f ca="1">(100000*SUMIFS(historico_incidencia_concello[[Ajuste]:[Ajuste]],historico_incidencia_concello[[NOME]:[NOME]],$B103,historico_incidencia_concello[[Fecha]:[Fecha]],K$4))/$E103</f>
        <v>166.55562958027983</v>
      </c>
      <c r="L103" s="15">
        <f ca="1">(100000*SUMIFS(historico_incidencia_concello[[Ajuste]:[Ajuste]],historico_incidencia_concello[[NOME]:[NOME]],$B103,historico_incidencia_concello[[Fecha]:[Fecha]],L$4))/$E103</f>
        <v>166.55562958027983</v>
      </c>
      <c r="M103" s="15">
        <f ca="1">(100000*SUMIFS(historico_incidencia_concello[[Ajuste]:[Ajuste]],historico_incidencia_concello[[NOME]:[NOME]],$B103,historico_incidencia_concello[[Fecha]:[Fecha]],M$4))/$E103</f>
        <v>166.55562958027983</v>
      </c>
      <c r="N103" s="15">
        <f ca="1">(100000*SUMIFS(historico_incidencia_concello[[Ajuste]:[Ajuste]],historico_incidencia_concello[[NOME]:[NOME]],$B103,historico_incidencia_concello[[Fecha]:[Fecha]],N$4))/$E103</f>
        <v>0</v>
      </c>
      <c r="O103" s="15">
        <f ca="1">(100000*SUMIFS(historico_incidencia_concello[[Ajuste]:[Ajuste]],historico_incidencia_concello[[NOME]:[NOME]],$B103,historico_incidencia_concello[[Fecha]:[Fecha]],O$4))/$E103</f>
        <v>0</v>
      </c>
      <c r="P103" s="15">
        <f ca="1">(100000*SUMIFS(historico_incidencia_concello[[Ajuste]:[Ajuste]],historico_incidencia_concello[[NOME]:[NOME]],$B103,historico_incidencia_concello[[Fecha]:[Fecha]],P$4))/$E103</f>
        <v>0</v>
      </c>
      <c r="Q103" s="15">
        <f ca="1">(100000*SUMIFS(historico_incidencia_concello[[Ajuste]:[Ajuste]],historico_incidencia_concello[[NOME]:[NOME]],$B103,historico_incidencia_concello[[Fecha]:[Fecha]],Q$4))/$E103</f>
        <v>0</v>
      </c>
      <c r="R103" s="15">
        <f ca="1">(100000*SUMIFS(historico_incidencia_concello[[Ajuste]:[Ajuste]],historico_incidencia_concello[[NOME]:[NOME]],$B103,historico_incidencia_concello[[Fecha]:[Fecha]],R$4))/$E103</f>
        <v>0</v>
      </c>
      <c r="S103" s="15">
        <f ca="1">(100000*SUMIFS(historico_incidencia_concello[[Ajuste]:[Ajuste]],historico_incidencia_concello[[NOME]:[NOME]],$B103,historico_incidencia_concello[[Fecha]:[Fecha]],S$4))/$E103</f>
        <v>0</v>
      </c>
      <c r="T103" s="15">
        <f ca="1">(100000*SUMIFS(historico_incidencia_concello[[Ajuste]:[Ajuste]],historico_incidencia_concello[[NOME]:[NOME]],$B103,historico_incidencia_concello[[Fecha]:[Fecha]],T$4))/$E103</f>
        <v>0</v>
      </c>
      <c r="U103" s="15">
        <f ca="1">(100000*SUMIFS(historico_incidencia_concello[[Ajuste]:[Ajuste]],historico_incidencia_concello[[NOME]:[NOME]],$B103,historico_incidencia_concello[[Fecha]:[Fecha]],U$4))/$E103</f>
        <v>0</v>
      </c>
      <c r="V103" s="29">
        <f t="shared" ca="1" si="4"/>
        <v>0</v>
      </c>
    </row>
    <row r="104" spans="1:22" x14ac:dyDescent="0.3">
      <c r="A104" s="8">
        <f>MATCH(B104,DatosConcello!C:C,0)</f>
        <v>138</v>
      </c>
      <c r="B104" s="8" t="s">
        <v>147</v>
      </c>
      <c r="C104" s="9" t="s">
        <v>451</v>
      </c>
      <c r="D104" s="9" t="s">
        <v>451</v>
      </c>
      <c r="E104" s="10">
        <v>1001</v>
      </c>
      <c r="F104" s="21">
        <f t="shared" ca="1" si="3"/>
        <v>227</v>
      </c>
      <c r="G104" s="15">
        <f ca="1">(100000*SUMIFS(historico_incidencia_concello[[Ajuste]:[Ajuste]],historico_incidencia_concello[[NOME]:[NOME]],$B104,historico_incidencia_concello[[Fecha]:[Fecha]],G$4))/$E104</f>
        <v>0</v>
      </c>
      <c r="H104" s="15">
        <f ca="1">(100000*SUMIFS(historico_incidencia_concello[[Ajuste]:[Ajuste]],historico_incidencia_concello[[NOME]:[NOME]],$B104,historico_incidencia_concello[[Fecha]:[Fecha]],H$4))/$E104</f>
        <v>0</v>
      </c>
      <c r="I104" s="15">
        <f ca="1">(100000*SUMIFS(historico_incidencia_concello[[Ajuste]:[Ajuste]],historico_incidencia_concello[[NOME]:[NOME]],$B104,historico_incidencia_concello[[Fecha]:[Fecha]],I$4))/$E104</f>
        <v>0</v>
      </c>
      <c r="J104" s="15">
        <f ca="1">(100000*SUMIFS(historico_incidencia_concello[[Ajuste]:[Ajuste]],historico_incidencia_concello[[NOME]:[NOME]],$B104,historico_incidencia_concello[[Fecha]:[Fecha]],J$4))/$E104</f>
        <v>0</v>
      </c>
      <c r="K104" s="15">
        <f ca="1">(100000*SUMIFS(historico_incidencia_concello[[Ajuste]:[Ajuste]],historico_incidencia_concello[[NOME]:[NOME]],$B104,historico_incidencia_concello[[Fecha]:[Fecha]],K$4))/$E104</f>
        <v>0</v>
      </c>
      <c r="L104" s="15">
        <f ca="1">(100000*SUMIFS(historico_incidencia_concello[[Ajuste]:[Ajuste]],historico_incidencia_concello[[NOME]:[NOME]],$B104,historico_incidencia_concello[[Fecha]:[Fecha]],L$4))/$E104</f>
        <v>0</v>
      </c>
      <c r="M104" s="15">
        <f ca="1">(100000*SUMIFS(historico_incidencia_concello[[Ajuste]:[Ajuste]],historico_incidencia_concello[[NOME]:[NOME]],$B104,historico_incidencia_concello[[Fecha]:[Fecha]],M$4))/$E104</f>
        <v>0</v>
      </c>
      <c r="N104" s="15">
        <f ca="1">(100000*SUMIFS(historico_incidencia_concello[[Ajuste]:[Ajuste]],historico_incidencia_concello[[NOME]:[NOME]],$B104,historico_incidencia_concello[[Fecha]:[Fecha]],N$4))/$E104</f>
        <v>0</v>
      </c>
      <c r="O104" s="15">
        <f ca="1">(100000*SUMIFS(historico_incidencia_concello[[Ajuste]:[Ajuste]],historico_incidencia_concello[[NOME]:[NOME]],$B104,historico_incidencia_concello[[Fecha]:[Fecha]],O$4))/$E104</f>
        <v>0</v>
      </c>
      <c r="P104" s="15">
        <f ca="1">(100000*SUMIFS(historico_incidencia_concello[[Ajuste]:[Ajuste]],historico_incidencia_concello[[NOME]:[NOME]],$B104,historico_incidencia_concello[[Fecha]:[Fecha]],P$4))/$E104</f>
        <v>0</v>
      </c>
      <c r="Q104" s="15">
        <f ca="1">(100000*SUMIFS(historico_incidencia_concello[[Ajuste]:[Ajuste]],historico_incidencia_concello[[NOME]:[NOME]],$B104,historico_incidencia_concello[[Fecha]:[Fecha]],Q$4))/$E104</f>
        <v>0</v>
      </c>
      <c r="R104" s="15">
        <f ca="1">(100000*SUMIFS(historico_incidencia_concello[[Ajuste]:[Ajuste]],historico_incidencia_concello[[NOME]:[NOME]],$B104,historico_incidencia_concello[[Fecha]:[Fecha]],R$4))/$E104</f>
        <v>0</v>
      </c>
      <c r="S104" s="15">
        <f ca="1">(100000*SUMIFS(historico_incidencia_concello[[Ajuste]:[Ajuste]],historico_incidencia_concello[[NOME]:[NOME]],$B104,historico_incidencia_concello[[Fecha]:[Fecha]],S$4))/$E104</f>
        <v>0</v>
      </c>
      <c r="T104" s="15">
        <f ca="1">(100000*SUMIFS(historico_incidencia_concello[[Ajuste]:[Ajuste]],historico_incidencia_concello[[NOME]:[NOME]],$B104,historico_incidencia_concello[[Fecha]:[Fecha]],T$4))/$E104</f>
        <v>0</v>
      </c>
      <c r="U104" s="15">
        <f ca="1">(100000*SUMIFS(historico_incidencia_concello[[Ajuste]:[Ajuste]],historico_incidencia_concello[[NOME]:[NOME]],$B104,historico_incidencia_concello[[Fecha]:[Fecha]],U$4))/$E104</f>
        <v>0</v>
      </c>
      <c r="V104" s="28">
        <f t="shared" ca="1" si="4"/>
        <v>0</v>
      </c>
    </row>
    <row r="105" spans="1:22" x14ac:dyDescent="0.3">
      <c r="A105" s="11">
        <f>MATCH(B105,DatosConcello!C:C,0)</f>
        <v>140</v>
      </c>
      <c r="B105" s="11" t="s">
        <v>149</v>
      </c>
      <c r="C105" s="12" t="s">
        <v>451</v>
      </c>
      <c r="D105" s="12" t="s">
        <v>451</v>
      </c>
      <c r="E105" s="13">
        <v>1648</v>
      </c>
      <c r="F105" s="21">
        <f t="shared" ca="1" si="3"/>
        <v>227</v>
      </c>
      <c r="G105" s="15">
        <f ca="1">(100000*SUMIFS(historico_incidencia_concello[[Ajuste]:[Ajuste]],historico_incidencia_concello[[NOME]:[NOME]],$B105,historico_incidencia_concello[[Fecha]:[Fecha]],G$4))/$E105</f>
        <v>303.39805825242718</v>
      </c>
      <c r="H105" s="15">
        <f ca="1">(100000*SUMIFS(historico_incidencia_concello[[Ajuste]:[Ajuste]],historico_incidencia_concello[[NOME]:[NOME]],$B105,historico_incidencia_concello[[Fecha]:[Fecha]],H$4))/$E105</f>
        <v>303.39805825242718</v>
      </c>
      <c r="I105" s="15">
        <f ca="1">(100000*SUMIFS(historico_incidencia_concello[[Ajuste]:[Ajuste]],historico_incidencia_concello[[NOME]:[NOME]],$B105,historico_incidencia_concello[[Fecha]:[Fecha]],I$4))/$E105</f>
        <v>303.39805825242718</v>
      </c>
      <c r="J105" s="15">
        <f ca="1">(100000*SUMIFS(historico_incidencia_concello[[Ajuste]:[Ajuste]],historico_incidencia_concello[[NOME]:[NOME]],$B105,historico_incidencia_concello[[Fecha]:[Fecha]],J$4))/$E105</f>
        <v>303.39805825242718</v>
      </c>
      <c r="K105" s="15">
        <f ca="1">(100000*SUMIFS(historico_incidencia_concello[[Ajuste]:[Ajuste]],historico_incidencia_concello[[NOME]:[NOME]],$B105,historico_incidencia_concello[[Fecha]:[Fecha]],K$4))/$E105</f>
        <v>303.39805825242718</v>
      </c>
      <c r="L105" s="15">
        <f ca="1">(100000*SUMIFS(historico_incidencia_concello[[Ajuste]:[Ajuste]],historico_incidencia_concello[[NOME]:[NOME]],$B105,historico_incidencia_concello[[Fecha]:[Fecha]],L$4))/$E105</f>
        <v>0</v>
      </c>
      <c r="M105" s="15">
        <f ca="1">(100000*SUMIFS(historico_incidencia_concello[[Ajuste]:[Ajuste]],historico_incidencia_concello[[NOME]:[NOME]],$B105,historico_incidencia_concello[[Fecha]:[Fecha]],M$4))/$E105</f>
        <v>0</v>
      </c>
      <c r="N105" s="15">
        <f ca="1">(100000*SUMIFS(historico_incidencia_concello[[Ajuste]:[Ajuste]],historico_incidencia_concello[[NOME]:[NOME]],$B105,historico_incidencia_concello[[Fecha]:[Fecha]],N$4))/$E105</f>
        <v>0</v>
      </c>
      <c r="O105" s="15">
        <f ca="1">(100000*SUMIFS(historico_incidencia_concello[[Ajuste]:[Ajuste]],historico_incidencia_concello[[NOME]:[NOME]],$B105,historico_incidencia_concello[[Fecha]:[Fecha]],O$4))/$E105</f>
        <v>0</v>
      </c>
      <c r="P105" s="15">
        <f ca="1">(100000*SUMIFS(historico_incidencia_concello[[Ajuste]:[Ajuste]],historico_incidencia_concello[[NOME]:[NOME]],$B105,historico_incidencia_concello[[Fecha]:[Fecha]],P$4))/$E105</f>
        <v>0</v>
      </c>
      <c r="Q105" s="15">
        <f ca="1">(100000*SUMIFS(historico_incidencia_concello[[Ajuste]:[Ajuste]],historico_incidencia_concello[[NOME]:[NOME]],$B105,historico_incidencia_concello[[Fecha]:[Fecha]],Q$4))/$E105</f>
        <v>0</v>
      </c>
      <c r="R105" s="15">
        <f ca="1">(100000*SUMIFS(historico_incidencia_concello[[Ajuste]:[Ajuste]],historico_incidencia_concello[[NOME]:[NOME]],$B105,historico_incidencia_concello[[Fecha]:[Fecha]],R$4))/$E105</f>
        <v>0</v>
      </c>
      <c r="S105" s="15">
        <f ca="1">(100000*SUMIFS(historico_incidencia_concello[[Ajuste]:[Ajuste]],historico_incidencia_concello[[NOME]:[NOME]],$B105,historico_incidencia_concello[[Fecha]:[Fecha]],S$4))/$E105</f>
        <v>0</v>
      </c>
      <c r="T105" s="15">
        <f ca="1">(100000*SUMIFS(historico_incidencia_concello[[Ajuste]:[Ajuste]],historico_incidencia_concello[[NOME]:[NOME]],$B105,historico_incidencia_concello[[Fecha]:[Fecha]],T$4))/$E105</f>
        <v>0</v>
      </c>
      <c r="U105" s="15">
        <f ca="1">(100000*SUMIFS(historico_incidencia_concello[[Ajuste]:[Ajuste]],historico_incidencia_concello[[NOME]:[NOME]],$B105,historico_incidencia_concello[[Fecha]:[Fecha]],U$4))/$E105</f>
        <v>0</v>
      </c>
      <c r="V105" s="29">
        <f t="shared" ca="1" si="4"/>
        <v>0</v>
      </c>
    </row>
    <row r="106" spans="1:22" x14ac:dyDescent="0.3">
      <c r="A106" s="8">
        <f>MATCH(B106,DatosConcello!C:C,0)</f>
        <v>139</v>
      </c>
      <c r="B106" s="8" t="s">
        <v>148</v>
      </c>
      <c r="C106" s="9" t="s">
        <v>451</v>
      </c>
      <c r="D106" s="9" t="s">
        <v>451</v>
      </c>
      <c r="E106" s="10">
        <v>1609</v>
      </c>
      <c r="F106" s="21">
        <f t="shared" ca="1" si="3"/>
        <v>227</v>
      </c>
      <c r="G106" s="15">
        <f ca="1">(100000*SUMIFS(historico_incidencia_concello[[Ajuste]:[Ajuste]],historico_incidencia_concello[[NOME]:[NOME]],$B106,historico_incidencia_concello[[Fecha]:[Fecha]],G$4))/$E106</f>
        <v>310.75201988812927</v>
      </c>
      <c r="H106" s="15">
        <f ca="1">(100000*SUMIFS(historico_incidencia_concello[[Ajuste]:[Ajuste]],historico_incidencia_concello[[NOME]:[NOME]],$B106,historico_incidencia_concello[[Fecha]:[Fecha]],H$4))/$E106</f>
        <v>310.75201988812927</v>
      </c>
      <c r="I106" s="15">
        <f ca="1">(100000*SUMIFS(historico_incidencia_concello[[Ajuste]:[Ajuste]],historico_incidencia_concello[[NOME]:[NOME]],$B106,historico_incidencia_concello[[Fecha]:[Fecha]],I$4))/$E106</f>
        <v>310.75201988812927</v>
      </c>
      <c r="J106" s="15">
        <f ca="1">(100000*SUMIFS(historico_incidencia_concello[[Ajuste]:[Ajuste]],historico_incidencia_concello[[NOME]:[NOME]],$B106,historico_incidencia_concello[[Fecha]:[Fecha]],J$4))/$E106</f>
        <v>310.75201988812927</v>
      </c>
      <c r="K106" s="15">
        <f ca="1">(100000*SUMIFS(historico_incidencia_concello[[Ajuste]:[Ajuste]],historico_incidencia_concello[[NOME]:[NOME]],$B106,historico_incidencia_concello[[Fecha]:[Fecha]],K$4))/$E106</f>
        <v>310.75201988812927</v>
      </c>
      <c r="L106" s="15">
        <f ca="1">(100000*SUMIFS(historico_incidencia_concello[[Ajuste]:[Ajuste]],historico_incidencia_concello[[NOME]:[NOME]],$B106,historico_incidencia_concello[[Fecha]:[Fecha]],L$4))/$E106</f>
        <v>310.75201988812927</v>
      </c>
      <c r="M106" s="15">
        <f ca="1">(100000*SUMIFS(historico_incidencia_concello[[Ajuste]:[Ajuste]],historico_incidencia_concello[[NOME]:[NOME]],$B106,historico_incidencia_concello[[Fecha]:[Fecha]],M$4))/$E106</f>
        <v>310.75201988812927</v>
      </c>
      <c r="N106" s="15">
        <f ca="1">(100000*SUMIFS(historico_incidencia_concello[[Ajuste]:[Ajuste]],historico_incidencia_concello[[NOME]:[NOME]],$B106,historico_incidencia_concello[[Fecha]:[Fecha]],N$4))/$E106</f>
        <v>310.75201988812927</v>
      </c>
      <c r="O106" s="15">
        <f ca="1">(100000*SUMIFS(historico_incidencia_concello[[Ajuste]:[Ajuste]],historico_incidencia_concello[[NOME]:[NOME]],$B106,historico_incidencia_concello[[Fecha]:[Fecha]],O$4))/$E106</f>
        <v>310.75201988812927</v>
      </c>
      <c r="P106" s="15">
        <f ca="1">(100000*SUMIFS(historico_incidencia_concello[[Ajuste]:[Ajuste]],historico_incidencia_concello[[NOME]:[NOME]],$B106,historico_incidencia_concello[[Fecha]:[Fecha]],P$4))/$E106</f>
        <v>310.75201988812927</v>
      </c>
      <c r="Q106" s="15">
        <f ca="1">(100000*SUMIFS(historico_incidencia_concello[[Ajuste]:[Ajuste]],historico_incidencia_concello[[NOME]:[NOME]],$B106,historico_incidencia_concello[[Fecha]:[Fecha]],Q$4))/$E106</f>
        <v>0</v>
      </c>
      <c r="R106" s="15">
        <f ca="1">(100000*SUMIFS(historico_incidencia_concello[[Ajuste]:[Ajuste]],historico_incidencia_concello[[NOME]:[NOME]],$B106,historico_incidencia_concello[[Fecha]:[Fecha]],R$4))/$E106</f>
        <v>0</v>
      </c>
      <c r="S106" s="15">
        <f ca="1">(100000*SUMIFS(historico_incidencia_concello[[Ajuste]:[Ajuste]],historico_incidencia_concello[[NOME]:[NOME]],$B106,historico_incidencia_concello[[Fecha]:[Fecha]],S$4))/$E106</f>
        <v>0</v>
      </c>
      <c r="T106" s="15">
        <f ca="1">(100000*SUMIFS(historico_incidencia_concello[[Ajuste]:[Ajuste]],historico_incidencia_concello[[NOME]:[NOME]],$B106,historico_incidencia_concello[[Fecha]:[Fecha]],T$4))/$E106</f>
        <v>0</v>
      </c>
      <c r="U106" s="15">
        <f ca="1">(100000*SUMIFS(historico_incidencia_concello[[Ajuste]:[Ajuste]],historico_incidencia_concello[[NOME]:[NOME]],$B106,historico_incidencia_concello[[Fecha]:[Fecha]],U$4))/$E106</f>
        <v>0</v>
      </c>
      <c r="V106" s="28">
        <f t="shared" ca="1" si="4"/>
        <v>0</v>
      </c>
    </row>
    <row r="107" spans="1:22" x14ac:dyDescent="0.3">
      <c r="A107" s="11">
        <f>MATCH(B107,DatosConcello!C:C,0)</f>
        <v>141</v>
      </c>
      <c r="B107" s="11" t="s">
        <v>150</v>
      </c>
      <c r="C107" s="12" t="s">
        <v>451</v>
      </c>
      <c r="D107" s="12" t="s">
        <v>451</v>
      </c>
      <c r="E107" s="13">
        <v>2264</v>
      </c>
      <c r="F107" s="21">
        <f t="shared" ca="1" si="3"/>
        <v>104</v>
      </c>
      <c r="G107" s="15">
        <f ca="1">(100000*SUMIFS(historico_incidencia_concello[[Ajuste]:[Ajuste]],historico_incidencia_concello[[NOME]:[NOME]],$B107,historico_incidencia_concello[[Fecha]:[Fecha]],G$4))/$E107</f>
        <v>220.84805653710248</v>
      </c>
      <c r="H107" s="15">
        <f ca="1">(100000*SUMIFS(historico_incidencia_concello[[Ajuste]:[Ajuste]],historico_incidencia_concello[[NOME]:[NOME]],$B107,historico_incidencia_concello[[Fecha]:[Fecha]],H$4))/$E107</f>
        <v>220.84805653710248</v>
      </c>
      <c r="I107" s="15">
        <f ca="1">(100000*SUMIFS(historico_incidencia_concello[[Ajuste]:[Ajuste]],historico_incidencia_concello[[NOME]:[NOME]],$B107,historico_incidencia_concello[[Fecha]:[Fecha]],I$4))/$E107</f>
        <v>220.84805653710248</v>
      </c>
      <c r="J107" s="15">
        <f ca="1">(100000*SUMIFS(historico_incidencia_concello[[Ajuste]:[Ajuste]],historico_incidencia_concello[[NOME]:[NOME]],$B107,historico_incidencia_concello[[Fecha]:[Fecha]],J$4))/$E107</f>
        <v>220.84805653710248</v>
      </c>
      <c r="K107" s="15">
        <f ca="1">(100000*SUMIFS(historico_incidencia_concello[[Ajuste]:[Ajuste]],historico_incidencia_concello[[NOME]:[NOME]],$B107,historico_incidencia_concello[[Fecha]:[Fecha]],K$4))/$E107</f>
        <v>220.84805653710248</v>
      </c>
      <c r="L107" s="15">
        <f ca="1">(100000*SUMIFS(historico_incidencia_concello[[Ajuste]:[Ajuste]],historico_incidencia_concello[[NOME]:[NOME]],$B107,historico_incidencia_concello[[Fecha]:[Fecha]],L$4))/$E107</f>
        <v>220.84805653710248</v>
      </c>
      <c r="M107" s="15">
        <f ca="1">(100000*SUMIFS(historico_incidencia_concello[[Ajuste]:[Ajuste]],historico_incidencia_concello[[NOME]:[NOME]],$B107,historico_incidencia_concello[[Fecha]:[Fecha]],M$4))/$E107</f>
        <v>220.84805653710248</v>
      </c>
      <c r="N107" s="15">
        <f ca="1">(100000*SUMIFS(historico_incidencia_concello[[Ajuste]:[Ajuste]],historico_incidencia_concello[[NOME]:[NOME]],$B107,historico_incidencia_concello[[Fecha]:[Fecha]],N$4))/$E107</f>
        <v>220.84805653710248</v>
      </c>
      <c r="O107" s="15">
        <f ca="1">(100000*SUMIFS(historico_incidencia_concello[[Ajuste]:[Ajuste]],historico_incidencia_concello[[NOME]:[NOME]],$B107,historico_incidencia_concello[[Fecha]:[Fecha]],O$4))/$E107</f>
        <v>220.84805653710248</v>
      </c>
      <c r="P107" s="15">
        <f ca="1">(100000*SUMIFS(historico_incidencia_concello[[Ajuste]:[Ajuste]],historico_incidencia_concello[[NOME]:[NOME]],$B107,historico_incidencia_concello[[Fecha]:[Fecha]],P$4))/$E107</f>
        <v>220.84805653710248</v>
      </c>
      <c r="Q107" s="15">
        <f ca="1">(100000*SUMIFS(historico_incidencia_concello[[Ajuste]:[Ajuste]],historico_incidencia_concello[[NOME]:[NOME]],$B107,historico_incidencia_concello[[Fecha]:[Fecha]],Q$4))/$E107</f>
        <v>220.84805653710248</v>
      </c>
      <c r="R107" s="15">
        <f ca="1">(100000*SUMIFS(historico_incidencia_concello[[Ajuste]:[Ajuste]],historico_incidencia_concello[[NOME]:[NOME]],$B107,historico_incidencia_concello[[Fecha]:[Fecha]],R$4))/$E107</f>
        <v>220.84805653710248</v>
      </c>
      <c r="S107" s="15">
        <f ca="1">(100000*SUMIFS(historico_incidencia_concello[[Ajuste]:[Ajuste]],historico_incidencia_concello[[NOME]:[NOME]],$B107,historico_incidencia_concello[[Fecha]:[Fecha]],S$4))/$E107</f>
        <v>220.84805653710248</v>
      </c>
      <c r="T107" s="15">
        <f ca="1">(100000*SUMIFS(historico_incidencia_concello[[Ajuste]:[Ajuste]],historico_incidencia_concello[[NOME]:[NOME]],$B107,historico_incidencia_concello[[Fecha]:[Fecha]],T$4))/$E107</f>
        <v>220.84805653710248</v>
      </c>
      <c r="U107" s="15">
        <f ca="1">(100000*SUMIFS(historico_incidencia_concello[[Ajuste]:[Ajuste]],historico_incidencia_concello[[NOME]:[NOME]],$B107,historico_incidencia_concello[[Fecha]:[Fecha]],U$4))/$E107</f>
        <v>220.84805653710248</v>
      </c>
      <c r="V107" s="29">
        <f t="shared" ca="1" si="4"/>
        <v>1.0000000000000002</v>
      </c>
    </row>
    <row r="108" spans="1:22" x14ac:dyDescent="0.3">
      <c r="A108" s="8">
        <f>MATCH(B108,DatosConcello!C:C,0)</f>
        <v>142</v>
      </c>
      <c r="B108" s="8" t="s">
        <v>151</v>
      </c>
      <c r="C108" s="9" t="s">
        <v>451</v>
      </c>
      <c r="D108" s="9" t="s">
        <v>451</v>
      </c>
      <c r="E108" s="10">
        <v>1471</v>
      </c>
      <c r="F108" s="21">
        <f t="shared" ca="1" si="3"/>
        <v>52</v>
      </c>
      <c r="G108" s="15">
        <f ca="1">(100000*SUMIFS(historico_incidencia_concello[[Ajuste]:[Ajuste]],historico_incidencia_concello[[NOME]:[NOME]],$B108,historico_incidencia_concello[[Fecha]:[Fecha]],G$4))/$E108</f>
        <v>0</v>
      </c>
      <c r="H108" s="15">
        <f ca="1">(100000*SUMIFS(historico_incidencia_concello[[Ajuste]:[Ajuste]],historico_incidencia_concello[[NOME]:[NOME]],$B108,historico_incidencia_concello[[Fecha]:[Fecha]],H$4))/$E108</f>
        <v>339.9048266485384</v>
      </c>
      <c r="I108" s="15">
        <f ca="1">(100000*SUMIFS(historico_incidencia_concello[[Ajuste]:[Ajuste]],historico_incidencia_concello[[NOME]:[NOME]],$B108,historico_incidencia_concello[[Fecha]:[Fecha]],I$4))/$E108</f>
        <v>339.9048266485384</v>
      </c>
      <c r="J108" s="15">
        <f ca="1">(100000*SUMIFS(historico_incidencia_concello[[Ajuste]:[Ajuste]],historico_incidencia_concello[[NOME]:[NOME]],$B108,historico_incidencia_concello[[Fecha]:[Fecha]],J$4))/$E108</f>
        <v>339.9048266485384</v>
      </c>
      <c r="K108" s="15">
        <f ca="1">(100000*SUMIFS(historico_incidencia_concello[[Ajuste]:[Ajuste]],historico_incidencia_concello[[NOME]:[NOME]],$B108,historico_incidencia_concello[[Fecha]:[Fecha]],K$4))/$E108</f>
        <v>339.9048266485384</v>
      </c>
      <c r="L108" s="15">
        <f ca="1">(100000*SUMIFS(historico_incidencia_concello[[Ajuste]:[Ajuste]],historico_incidencia_concello[[NOME]:[NOME]],$B108,historico_incidencia_concello[[Fecha]:[Fecha]],L$4))/$E108</f>
        <v>339.9048266485384</v>
      </c>
      <c r="M108" s="15">
        <f ca="1">(100000*SUMIFS(historico_incidencia_concello[[Ajuste]:[Ajuste]],historico_incidencia_concello[[NOME]:[NOME]],$B108,historico_incidencia_concello[[Fecha]:[Fecha]],M$4))/$E108</f>
        <v>339.9048266485384</v>
      </c>
      <c r="N108" s="15">
        <f ca="1">(100000*SUMIFS(historico_incidencia_concello[[Ajuste]:[Ajuste]],historico_incidencia_concello[[NOME]:[NOME]],$B108,historico_incidencia_concello[[Fecha]:[Fecha]],N$4))/$E108</f>
        <v>339.9048266485384</v>
      </c>
      <c r="O108" s="15">
        <f ca="1">(100000*SUMIFS(historico_incidencia_concello[[Ajuste]:[Ajuste]],historico_incidencia_concello[[NOME]:[NOME]],$B108,historico_incidencia_concello[[Fecha]:[Fecha]],O$4))/$E108</f>
        <v>339.9048266485384</v>
      </c>
      <c r="P108" s="15">
        <f ca="1">(100000*SUMIFS(historico_incidencia_concello[[Ajuste]:[Ajuste]],historico_incidencia_concello[[NOME]:[NOME]],$B108,historico_incidencia_concello[[Fecha]:[Fecha]],P$4))/$E108</f>
        <v>339.9048266485384</v>
      </c>
      <c r="Q108" s="15">
        <f ca="1">(100000*SUMIFS(historico_incidencia_concello[[Ajuste]:[Ajuste]],historico_incidencia_concello[[NOME]:[NOME]],$B108,historico_incidencia_concello[[Fecha]:[Fecha]],Q$4))/$E108</f>
        <v>339.9048266485384</v>
      </c>
      <c r="R108" s="15">
        <f ca="1">(100000*SUMIFS(historico_incidencia_concello[[Ajuste]:[Ajuste]],historico_incidencia_concello[[NOME]:[NOME]],$B108,historico_incidencia_concello[[Fecha]:[Fecha]],R$4))/$E108</f>
        <v>339.9048266485384</v>
      </c>
      <c r="S108" s="15">
        <f ca="1">(100000*SUMIFS(historico_incidencia_concello[[Ajuste]:[Ajuste]],historico_incidencia_concello[[NOME]:[NOME]],$B108,historico_incidencia_concello[[Fecha]:[Fecha]],S$4))/$E108</f>
        <v>339.9048266485384</v>
      </c>
      <c r="T108" s="15">
        <f ca="1">(100000*SUMIFS(historico_incidencia_concello[[Ajuste]:[Ajuste]],historico_incidencia_concello[[NOME]:[NOME]],$B108,historico_incidencia_concello[[Fecha]:[Fecha]],T$4))/$E108</f>
        <v>339.9048266485384</v>
      </c>
      <c r="U108" s="15">
        <f ca="1">(100000*SUMIFS(historico_incidencia_concello[[Ajuste]:[Ajuste]],historico_incidencia_concello[[NOME]:[NOME]],$B108,historico_incidencia_concello[[Fecha]:[Fecha]],U$4))/$E108</f>
        <v>339.9048266485384</v>
      </c>
      <c r="V108" s="28">
        <f t="shared" ca="1" si="4"/>
        <v>1</v>
      </c>
    </row>
    <row r="109" spans="1:22" x14ac:dyDescent="0.3">
      <c r="A109" s="11">
        <f>MATCH(B109,DatosConcello!C:C,0)</f>
        <v>143</v>
      </c>
      <c r="B109" s="11" t="s">
        <v>152</v>
      </c>
      <c r="C109" s="12" t="s">
        <v>451</v>
      </c>
      <c r="D109" s="12" t="s">
        <v>451</v>
      </c>
      <c r="E109" s="13">
        <v>3207</v>
      </c>
      <c r="F109" s="21">
        <f t="shared" ca="1" si="3"/>
        <v>227</v>
      </c>
      <c r="G109" s="15">
        <f ca="1">(100000*SUMIFS(historico_incidencia_concello[[Ajuste]:[Ajuste]],historico_incidencia_concello[[NOME]:[NOME]],$B109,historico_incidencia_concello[[Fecha]:[Fecha]],G$4))/$E109</f>
        <v>155.90894917368257</v>
      </c>
      <c r="H109" s="15">
        <f ca="1">(100000*SUMIFS(historico_incidencia_concello[[Ajuste]:[Ajuste]],historico_incidencia_concello[[NOME]:[NOME]],$B109,historico_incidencia_concello[[Fecha]:[Fecha]],H$4))/$E109</f>
        <v>155.90894917368257</v>
      </c>
      <c r="I109" s="15">
        <f ca="1">(100000*SUMIFS(historico_incidencia_concello[[Ajuste]:[Ajuste]],historico_incidencia_concello[[NOME]:[NOME]],$B109,historico_incidencia_concello[[Fecha]:[Fecha]],I$4))/$E109</f>
        <v>155.90894917368257</v>
      </c>
      <c r="J109" s="15">
        <f ca="1">(100000*SUMIFS(historico_incidencia_concello[[Ajuste]:[Ajuste]],historico_incidencia_concello[[NOME]:[NOME]],$B109,historico_incidencia_concello[[Fecha]:[Fecha]],J$4))/$E109</f>
        <v>155.90894917368257</v>
      </c>
      <c r="K109" s="15">
        <f ca="1">(100000*SUMIFS(historico_incidencia_concello[[Ajuste]:[Ajuste]],historico_incidencia_concello[[NOME]:[NOME]],$B109,historico_incidencia_concello[[Fecha]:[Fecha]],K$4))/$E109</f>
        <v>155.90894917368257</v>
      </c>
      <c r="L109" s="15">
        <f ca="1">(100000*SUMIFS(historico_incidencia_concello[[Ajuste]:[Ajuste]],historico_incidencia_concello[[NOME]:[NOME]],$B109,historico_incidencia_concello[[Fecha]:[Fecha]],L$4))/$E109</f>
        <v>155.90894917368257</v>
      </c>
      <c r="M109" s="15">
        <f ca="1">(100000*SUMIFS(historico_incidencia_concello[[Ajuste]:[Ajuste]],historico_incidencia_concello[[NOME]:[NOME]],$B109,historico_incidencia_concello[[Fecha]:[Fecha]],M$4))/$E109</f>
        <v>155.90894917368257</v>
      </c>
      <c r="N109" s="15">
        <f ca="1">(100000*SUMIFS(historico_incidencia_concello[[Ajuste]:[Ajuste]],historico_incidencia_concello[[NOME]:[NOME]],$B109,historico_incidencia_concello[[Fecha]:[Fecha]],N$4))/$E109</f>
        <v>155.90894917368257</v>
      </c>
      <c r="O109" s="15">
        <f ca="1">(100000*SUMIFS(historico_incidencia_concello[[Ajuste]:[Ajuste]],historico_incidencia_concello[[NOME]:[NOME]],$B109,historico_incidencia_concello[[Fecha]:[Fecha]],O$4))/$E109</f>
        <v>155.90894917368257</v>
      </c>
      <c r="P109" s="15">
        <f ca="1">(100000*SUMIFS(historico_incidencia_concello[[Ajuste]:[Ajuste]],historico_incidencia_concello[[NOME]:[NOME]],$B109,historico_incidencia_concello[[Fecha]:[Fecha]],P$4))/$E109</f>
        <v>155.90894917368257</v>
      </c>
      <c r="Q109" s="15">
        <f ca="1">(100000*SUMIFS(historico_incidencia_concello[[Ajuste]:[Ajuste]],historico_incidencia_concello[[NOME]:[NOME]],$B109,historico_incidencia_concello[[Fecha]:[Fecha]],Q$4))/$E109</f>
        <v>155.90894917368257</v>
      </c>
      <c r="R109" s="15">
        <f ca="1">(100000*SUMIFS(historico_incidencia_concello[[Ajuste]:[Ajuste]],historico_incidencia_concello[[NOME]:[NOME]],$B109,historico_incidencia_concello[[Fecha]:[Fecha]],R$4))/$E109</f>
        <v>155.90894917368257</v>
      </c>
      <c r="S109" s="15">
        <f ca="1">(100000*SUMIFS(historico_incidencia_concello[[Ajuste]:[Ajuste]],historico_incidencia_concello[[NOME]:[NOME]],$B109,historico_incidencia_concello[[Fecha]:[Fecha]],S$4))/$E109</f>
        <v>155.90894917368257</v>
      </c>
      <c r="T109" s="15">
        <f ca="1">(100000*SUMIFS(historico_incidencia_concello[[Ajuste]:[Ajuste]],historico_incidencia_concello[[NOME]:[NOME]],$B109,historico_incidencia_concello[[Fecha]:[Fecha]],T$4))/$E109</f>
        <v>155.90894917368257</v>
      </c>
      <c r="U109" s="15">
        <f ca="1">(100000*SUMIFS(historico_incidencia_concello[[Ajuste]:[Ajuste]],historico_incidencia_concello[[NOME]:[NOME]],$B109,historico_incidencia_concello[[Fecha]:[Fecha]],U$4))/$E109</f>
        <v>0</v>
      </c>
      <c r="V109" s="29">
        <f t="shared" ca="1" si="4"/>
        <v>0</v>
      </c>
    </row>
    <row r="110" spans="1:22" x14ac:dyDescent="0.3">
      <c r="A110" s="8">
        <f>MATCH(B110,DatosConcello!C:C,0)</f>
        <v>149</v>
      </c>
      <c r="B110" s="8" t="s">
        <v>158</v>
      </c>
      <c r="C110" s="9" t="s">
        <v>451</v>
      </c>
      <c r="D110" s="9" t="s">
        <v>451</v>
      </c>
      <c r="E110" s="10">
        <v>1501</v>
      </c>
      <c r="F110" s="21">
        <f t="shared" ca="1" si="3"/>
        <v>54</v>
      </c>
      <c r="G110" s="15">
        <f ca="1">(100000*SUMIFS(historico_incidencia_concello[[Ajuste]:[Ajuste]],historico_incidencia_concello[[NOME]:[NOME]],$B110,historico_incidencia_concello[[Fecha]:[Fecha]],G$4))/$E110</f>
        <v>333.11125916055965</v>
      </c>
      <c r="H110" s="15">
        <f ca="1">(100000*SUMIFS(historico_incidencia_concello[[Ajuste]:[Ajuste]],historico_incidencia_concello[[NOME]:[NOME]],$B110,historico_incidencia_concello[[Fecha]:[Fecha]],H$4))/$E110</f>
        <v>333.11125916055965</v>
      </c>
      <c r="I110" s="15">
        <f ca="1">(100000*SUMIFS(historico_incidencia_concello[[Ajuste]:[Ajuste]],historico_incidencia_concello[[NOME]:[NOME]],$B110,historico_incidencia_concello[[Fecha]:[Fecha]],I$4))/$E110</f>
        <v>333.11125916055965</v>
      </c>
      <c r="J110" s="15">
        <f ca="1">(100000*SUMIFS(historico_incidencia_concello[[Ajuste]:[Ajuste]],historico_incidencia_concello[[NOME]:[NOME]],$B110,historico_incidencia_concello[[Fecha]:[Fecha]],J$4))/$E110</f>
        <v>333.11125916055965</v>
      </c>
      <c r="K110" s="15">
        <f ca="1">(100000*SUMIFS(historico_incidencia_concello[[Ajuste]:[Ajuste]],historico_incidencia_concello[[NOME]:[NOME]],$B110,historico_incidencia_concello[[Fecha]:[Fecha]],K$4))/$E110</f>
        <v>333.11125916055965</v>
      </c>
      <c r="L110" s="15">
        <f ca="1">(100000*SUMIFS(historico_incidencia_concello[[Ajuste]:[Ajuste]],historico_incidencia_concello[[NOME]:[NOME]],$B110,historico_incidencia_concello[[Fecha]:[Fecha]],L$4))/$E110</f>
        <v>333.11125916055965</v>
      </c>
      <c r="M110" s="15">
        <f ca="1">(100000*SUMIFS(historico_incidencia_concello[[Ajuste]:[Ajuste]],historico_incidencia_concello[[NOME]:[NOME]],$B110,historico_incidencia_concello[[Fecha]:[Fecha]],M$4))/$E110</f>
        <v>333.11125916055965</v>
      </c>
      <c r="N110" s="15">
        <f ca="1">(100000*SUMIFS(historico_incidencia_concello[[Ajuste]:[Ajuste]],historico_incidencia_concello[[NOME]:[NOME]],$B110,historico_incidencia_concello[[Fecha]:[Fecha]],N$4))/$E110</f>
        <v>333.11125916055965</v>
      </c>
      <c r="O110" s="15">
        <f ca="1">(100000*SUMIFS(historico_incidencia_concello[[Ajuste]:[Ajuste]],historico_incidencia_concello[[NOME]:[NOME]],$B110,historico_incidencia_concello[[Fecha]:[Fecha]],O$4))/$E110</f>
        <v>333.11125916055965</v>
      </c>
      <c r="P110" s="15">
        <f ca="1">(100000*SUMIFS(historico_incidencia_concello[[Ajuste]:[Ajuste]],historico_incidencia_concello[[NOME]:[NOME]],$B110,historico_incidencia_concello[[Fecha]:[Fecha]],P$4))/$E110</f>
        <v>333.11125916055965</v>
      </c>
      <c r="Q110" s="15">
        <f ca="1">(100000*SUMIFS(historico_incidencia_concello[[Ajuste]:[Ajuste]],historico_incidencia_concello[[NOME]:[NOME]],$B110,historico_incidencia_concello[[Fecha]:[Fecha]],Q$4))/$E110</f>
        <v>333.11125916055965</v>
      </c>
      <c r="R110" s="15">
        <f ca="1">(100000*SUMIFS(historico_incidencia_concello[[Ajuste]:[Ajuste]],historico_incidencia_concello[[NOME]:[NOME]],$B110,historico_incidencia_concello[[Fecha]:[Fecha]],R$4))/$E110</f>
        <v>333.11125916055965</v>
      </c>
      <c r="S110" s="15">
        <f ca="1">(100000*SUMIFS(historico_incidencia_concello[[Ajuste]:[Ajuste]],historico_incidencia_concello[[NOME]:[NOME]],$B110,historico_incidencia_concello[[Fecha]:[Fecha]],S$4))/$E110</f>
        <v>333.11125916055965</v>
      </c>
      <c r="T110" s="15">
        <f ca="1">(100000*SUMIFS(historico_incidencia_concello[[Ajuste]:[Ajuste]],historico_incidencia_concello[[NOME]:[NOME]],$B110,historico_incidencia_concello[[Fecha]:[Fecha]],T$4))/$E110</f>
        <v>333.11125916055965</v>
      </c>
      <c r="U110" s="15">
        <f ca="1">(100000*SUMIFS(historico_incidencia_concello[[Ajuste]:[Ajuste]],historico_incidencia_concello[[NOME]:[NOME]],$B110,historico_incidencia_concello[[Fecha]:[Fecha]],U$4))/$E110</f>
        <v>333.11125916055965</v>
      </c>
      <c r="V110" s="28">
        <f t="shared" ca="1" si="4"/>
        <v>1</v>
      </c>
    </row>
    <row r="111" spans="1:22" x14ac:dyDescent="0.3">
      <c r="A111" s="11">
        <f>MATCH(B111,DatosConcello!C:C,0)</f>
        <v>144</v>
      </c>
      <c r="B111" s="11" t="s">
        <v>153</v>
      </c>
      <c r="C111" s="12" t="s">
        <v>451</v>
      </c>
      <c r="D111" s="12" t="s">
        <v>451</v>
      </c>
      <c r="E111" s="13">
        <v>9854</v>
      </c>
      <c r="F111" s="21">
        <f t="shared" ca="1" si="3"/>
        <v>217</v>
      </c>
      <c r="G111" s="15">
        <f ca="1">(100000*SUMIFS(historico_incidencia_concello[[Ajuste]:[Ajuste]],historico_incidencia_concello[[NOME]:[NOME]],$B111,historico_incidencia_concello[[Fecha]:[Fecha]],G$4))/$E111</f>
        <v>101.48163182463973</v>
      </c>
      <c r="H111" s="15">
        <f ca="1">(100000*SUMIFS(historico_incidencia_concello[[Ajuste]:[Ajuste]],historico_incidencia_concello[[NOME]:[NOME]],$B111,historico_incidencia_concello[[Fecha]:[Fecha]],H$4))/$E111</f>
        <v>101.48163182463973</v>
      </c>
      <c r="I111" s="15">
        <f ca="1">(100000*SUMIFS(historico_incidencia_concello[[Ajuste]:[Ajuste]],historico_incidencia_concello[[NOME]:[NOME]],$B111,historico_incidencia_concello[[Fecha]:[Fecha]],I$4))/$E111</f>
        <v>50.740815912319867</v>
      </c>
      <c r="J111" s="15">
        <f ca="1">(100000*SUMIFS(historico_incidencia_concello[[Ajuste]:[Ajuste]],historico_incidencia_concello[[NOME]:[NOME]],$B111,historico_incidencia_concello[[Fecha]:[Fecha]],J$4))/$E111</f>
        <v>50.740815912319867</v>
      </c>
      <c r="K111" s="15">
        <f ca="1">(100000*SUMIFS(historico_incidencia_concello[[Ajuste]:[Ajuste]],historico_incidencia_concello[[NOME]:[NOME]],$B111,historico_incidencia_concello[[Fecha]:[Fecha]],K$4))/$E111</f>
        <v>50.740815912319867</v>
      </c>
      <c r="L111" s="15">
        <f ca="1">(100000*SUMIFS(historico_incidencia_concello[[Ajuste]:[Ajuste]],historico_incidencia_concello[[NOME]:[NOME]],$B111,historico_incidencia_concello[[Fecha]:[Fecha]],L$4))/$E111</f>
        <v>50.740815912319867</v>
      </c>
      <c r="M111" s="15">
        <f ca="1">(100000*SUMIFS(historico_incidencia_concello[[Ajuste]:[Ajuste]],historico_incidencia_concello[[NOME]:[NOME]],$B111,historico_incidencia_concello[[Fecha]:[Fecha]],M$4))/$E111</f>
        <v>50.740815912319867</v>
      </c>
      <c r="N111" s="15">
        <f ca="1">(100000*SUMIFS(historico_incidencia_concello[[Ajuste]:[Ajuste]],historico_incidencia_concello[[NOME]:[NOME]],$B111,historico_incidencia_concello[[Fecha]:[Fecha]],N$4))/$E111</f>
        <v>50.740815912319867</v>
      </c>
      <c r="O111" s="15">
        <f ca="1">(100000*SUMIFS(historico_incidencia_concello[[Ajuste]:[Ajuste]],historico_incidencia_concello[[NOME]:[NOME]],$B111,historico_incidencia_concello[[Fecha]:[Fecha]],O$4))/$E111</f>
        <v>50.740815912319867</v>
      </c>
      <c r="P111" s="15">
        <f ca="1">(100000*SUMIFS(historico_incidencia_concello[[Ajuste]:[Ajuste]],historico_incidencia_concello[[NOME]:[NOME]],$B111,historico_incidencia_concello[[Fecha]:[Fecha]],P$4))/$E111</f>
        <v>50.740815912319867</v>
      </c>
      <c r="Q111" s="15">
        <f ca="1">(100000*SUMIFS(historico_incidencia_concello[[Ajuste]:[Ajuste]],historico_incidencia_concello[[NOME]:[NOME]],$B111,historico_incidencia_concello[[Fecha]:[Fecha]],Q$4))/$E111</f>
        <v>50.740815912319867</v>
      </c>
      <c r="R111" s="15">
        <f ca="1">(100000*SUMIFS(historico_incidencia_concello[[Ajuste]:[Ajuste]],historico_incidencia_concello[[NOME]:[NOME]],$B111,historico_incidencia_concello[[Fecha]:[Fecha]],R$4))/$E111</f>
        <v>50.740815912319867</v>
      </c>
      <c r="S111" s="15">
        <f ca="1">(100000*SUMIFS(historico_incidencia_concello[[Ajuste]:[Ajuste]],historico_incidencia_concello[[NOME]:[NOME]],$B111,historico_incidencia_concello[[Fecha]:[Fecha]],S$4))/$E111</f>
        <v>50.740815912319867</v>
      </c>
      <c r="T111" s="15">
        <f ca="1">(100000*SUMIFS(historico_incidencia_concello[[Ajuste]:[Ajuste]],historico_incidencia_concello[[NOME]:[NOME]],$B111,historico_incidencia_concello[[Fecha]:[Fecha]],T$4))/$E111</f>
        <v>50.740815912319867</v>
      </c>
      <c r="U111" s="15">
        <f ca="1">(100000*SUMIFS(historico_incidencia_concello[[Ajuste]:[Ajuste]],historico_incidencia_concello[[NOME]:[NOME]],$B111,historico_incidencia_concello[[Fecha]:[Fecha]],U$4))/$E111</f>
        <v>50.740815912319867</v>
      </c>
      <c r="V111" s="29">
        <f t="shared" ca="1" si="4"/>
        <v>1</v>
      </c>
    </row>
    <row r="112" spans="1:22" x14ac:dyDescent="0.3">
      <c r="A112" s="8">
        <f>MATCH(B112,DatosConcello!C:C,0)</f>
        <v>145</v>
      </c>
      <c r="B112" s="8" t="s">
        <v>154</v>
      </c>
      <c r="C112" s="9" t="s">
        <v>451</v>
      </c>
      <c r="D112" s="9" t="s">
        <v>451</v>
      </c>
      <c r="E112" s="10">
        <v>947</v>
      </c>
      <c r="F112" s="21">
        <f t="shared" ca="1" si="3"/>
        <v>227</v>
      </c>
      <c r="G112" s="15">
        <f ca="1">(100000*SUMIFS(historico_incidencia_concello[[Ajuste]:[Ajuste]],historico_incidencia_concello[[NOME]:[NOME]],$B112,historico_incidencia_concello[[Fecha]:[Fecha]],G$4))/$E112</f>
        <v>527.98310454065472</v>
      </c>
      <c r="H112" s="15">
        <f ca="1">(100000*SUMIFS(historico_incidencia_concello[[Ajuste]:[Ajuste]],historico_incidencia_concello[[NOME]:[NOME]],$B112,historico_incidencia_concello[[Fecha]:[Fecha]],H$4))/$E112</f>
        <v>527.98310454065472</v>
      </c>
      <c r="I112" s="15">
        <f ca="1">(100000*SUMIFS(historico_incidencia_concello[[Ajuste]:[Ajuste]],historico_incidencia_concello[[NOME]:[NOME]],$B112,historico_incidencia_concello[[Fecha]:[Fecha]],I$4))/$E112</f>
        <v>527.98310454065472</v>
      </c>
      <c r="J112" s="15">
        <f ca="1">(100000*SUMIFS(historico_incidencia_concello[[Ajuste]:[Ajuste]],historico_incidencia_concello[[NOME]:[NOME]],$B112,historico_incidencia_concello[[Fecha]:[Fecha]],J$4))/$E112</f>
        <v>527.98310454065472</v>
      </c>
      <c r="K112" s="15">
        <f ca="1">(100000*SUMIFS(historico_incidencia_concello[[Ajuste]:[Ajuste]],historico_incidencia_concello[[NOME]:[NOME]],$B112,historico_incidencia_concello[[Fecha]:[Fecha]],K$4))/$E112</f>
        <v>0</v>
      </c>
      <c r="L112" s="15">
        <f ca="1">(100000*SUMIFS(historico_incidencia_concello[[Ajuste]:[Ajuste]],historico_incidencia_concello[[NOME]:[NOME]],$B112,historico_incidencia_concello[[Fecha]:[Fecha]],L$4))/$E112</f>
        <v>0</v>
      </c>
      <c r="M112" s="15">
        <f ca="1">(100000*SUMIFS(historico_incidencia_concello[[Ajuste]:[Ajuste]],historico_incidencia_concello[[NOME]:[NOME]],$B112,historico_incidencia_concello[[Fecha]:[Fecha]],M$4))/$E112</f>
        <v>0</v>
      </c>
      <c r="N112" s="15">
        <f ca="1">(100000*SUMIFS(historico_incidencia_concello[[Ajuste]:[Ajuste]],historico_incidencia_concello[[NOME]:[NOME]],$B112,historico_incidencia_concello[[Fecha]:[Fecha]],N$4))/$E112</f>
        <v>0</v>
      </c>
      <c r="O112" s="15">
        <f ca="1">(100000*SUMIFS(historico_incidencia_concello[[Ajuste]:[Ajuste]],historico_incidencia_concello[[NOME]:[NOME]],$B112,historico_incidencia_concello[[Fecha]:[Fecha]],O$4))/$E112</f>
        <v>0</v>
      </c>
      <c r="P112" s="15">
        <f ca="1">(100000*SUMIFS(historico_incidencia_concello[[Ajuste]:[Ajuste]],historico_incidencia_concello[[NOME]:[NOME]],$B112,historico_incidencia_concello[[Fecha]:[Fecha]],P$4))/$E112</f>
        <v>0</v>
      </c>
      <c r="Q112" s="15">
        <f ca="1">(100000*SUMIFS(historico_incidencia_concello[[Ajuste]:[Ajuste]],historico_incidencia_concello[[NOME]:[NOME]],$B112,historico_incidencia_concello[[Fecha]:[Fecha]],Q$4))/$E112</f>
        <v>0</v>
      </c>
      <c r="R112" s="15">
        <f ca="1">(100000*SUMIFS(historico_incidencia_concello[[Ajuste]:[Ajuste]],historico_incidencia_concello[[NOME]:[NOME]],$B112,historico_incidencia_concello[[Fecha]:[Fecha]],R$4))/$E112</f>
        <v>0</v>
      </c>
      <c r="S112" s="15">
        <f ca="1">(100000*SUMIFS(historico_incidencia_concello[[Ajuste]:[Ajuste]],historico_incidencia_concello[[NOME]:[NOME]],$B112,historico_incidencia_concello[[Fecha]:[Fecha]],S$4))/$E112</f>
        <v>0</v>
      </c>
      <c r="T112" s="15">
        <f ca="1">(100000*SUMIFS(historico_incidencia_concello[[Ajuste]:[Ajuste]],historico_incidencia_concello[[NOME]:[NOME]],$B112,historico_incidencia_concello[[Fecha]:[Fecha]],T$4))/$E112</f>
        <v>0</v>
      </c>
      <c r="U112" s="15">
        <f ca="1">(100000*SUMIFS(historico_incidencia_concello[[Ajuste]:[Ajuste]],historico_incidencia_concello[[NOME]:[NOME]],$B112,historico_incidencia_concello[[Fecha]:[Fecha]],U$4))/$E112</f>
        <v>0</v>
      </c>
      <c r="V112" s="28">
        <f t="shared" ca="1" si="4"/>
        <v>0</v>
      </c>
    </row>
    <row r="113" spans="1:22" x14ac:dyDescent="0.3">
      <c r="A113" s="11">
        <f>MATCH(B113,DatosConcello!C:C,0)</f>
        <v>146</v>
      </c>
      <c r="B113" s="11" t="s">
        <v>155</v>
      </c>
      <c r="C113" s="12" t="s">
        <v>451</v>
      </c>
      <c r="D113" s="12" t="s">
        <v>451</v>
      </c>
      <c r="E113" s="13">
        <v>528</v>
      </c>
      <c r="F113" s="21">
        <f t="shared" ca="1" si="3"/>
        <v>227</v>
      </c>
      <c r="G113" s="15">
        <f ca="1">(100000*SUMIFS(historico_incidencia_concello[[Ajuste]:[Ajuste]],historico_incidencia_concello[[NOME]:[NOME]],$B113,historico_incidencia_concello[[Fecha]:[Fecha]],G$4))/$E113</f>
        <v>0</v>
      </c>
      <c r="H113" s="15">
        <f ca="1">(100000*SUMIFS(historico_incidencia_concello[[Ajuste]:[Ajuste]],historico_incidencia_concello[[NOME]:[NOME]],$B113,historico_incidencia_concello[[Fecha]:[Fecha]],H$4))/$E113</f>
        <v>0</v>
      </c>
      <c r="I113" s="15">
        <f ca="1">(100000*SUMIFS(historico_incidencia_concello[[Ajuste]:[Ajuste]],historico_incidencia_concello[[NOME]:[NOME]],$B113,historico_incidencia_concello[[Fecha]:[Fecha]],I$4))/$E113</f>
        <v>0</v>
      </c>
      <c r="J113" s="15">
        <f ca="1">(100000*SUMIFS(historico_incidencia_concello[[Ajuste]:[Ajuste]],historico_incidencia_concello[[NOME]:[NOME]],$B113,historico_incidencia_concello[[Fecha]:[Fecha]],J$4))/$E113</f>
        <v>0</v>
      </c>
      <c r="K113" s="15">
        <f ca="1">(100000*SUMIFS(historico_incidencia_concello[[Ajuste]:[Ajuste]],historico_incidencia_concello[[NOME]:[NOME]],$B113,historico_incidencia_concello[[Fecha]:[Fecha]],K$4))/$E113</f>
        <v>0</v>
      </c>
      <c r="L113" s="15">
        <f ca="1">(100000*SUMIFS(historico_incidencia_concello[[Ajuste]:[Ajuste]],historico_incidencia_concello[[NOME]:[NOME]],$B113,historico_incidencia_concello[[Fecha]:[Fecha]],L$4))/$E113</f>
        <v>0</v>
      </c>
      <c r="M113" s="15">
        <f ca="1">(100000*SUMIFS(historico_incidencia_concello[[Ajuste]:[Ajuste]],historico_incidencia_concello[[NOME]:[NOME]],$B113,historico_incidencia_concello[[Fecha]:[Fecha]],M$4))/$E113</f>
        <v>0</v>
      </c>
      <c r="N113" s="15">
        <f ca="1">(100000*SUMIFS(historico_incidencia_concello[[Ajuste]:[Ajuste]],historico_incidencia_concello[[NOME]:[NOME]],$B113,historico_incidencia_concello[[Fecha]:[Fecha]],N$4))/$E113</f>
        <v>0</v>
      </c>
      <c r="O113" s="15">
        <f ca="1">(100000*SUMIFS(historico_incidencia_concello[[Ajuste]:[Ajuste]],historico_incidencia_concello[[NOME]:[NOME]],$B113,historico_incidencia_concello[[Fecha]:[Fecha]],O$4))/$E113</f>
        <v>0</v>
      </c>
      <c r="P113" s="15">
        <f ca="1">(100000*SUMIFS(historico_incidencia_concello[[Ajuste]:[Ajuste]],historico_incidencia_concello[[NOME]:[NOME]],$B113,historico_incidencia_concello[[Fecha]:[Fecha]],P$4))/$E113</f>
        <v>0</v>
      </c>
      <c r="Q113" s="15">
        <f ca="1">(100000*SUMIFS(historico_incidencia_concello[[Ajuste]:[Ajuste]],historico_incidencia_concello[[NOME]:[NOME]],$B113,historico_incidencia_concello[[Fecha]:[Fecha]],Q$4))/$E113</f>
        <v>0</v>
      </c>
      <c r="R113" s="15">
        <f ca="1">(100000*SUMIFS(historico_incidencia_concello[[Ajuste]:[Ajuste]],historico_incidencia_concello[[NOME]:[NOME]],$B113,historico_incidencia_concello[[Fecha]:[Fecha]],R$4))/$E113</f>
        <v>0</v>
      </c>
      <c r="S113" s="15">
        <f ca="1">(100000*SUMIFS(historico_incidencia_concello[[Ajuste]:[Ajuste]],historico_incidencia_concello[[NOME]:[NOME]],$B113,historico_incidencia_concello[[Fecha]:[Fecha]],S$4))/$E113</f>
        <v>0</v>
      </c>
      <c r="T113" s="15">
        <f ca="1">(100000*SUMIFS(historico_incidencia_concello[[Ajuste]:[Ajuste]],historico_incidencia_concello[[NOME]:[NOME]],$B113,historico_incidencia_concello[[Fecha]:[Fecha]],T$4))/$E113</f>
        <v>0</v>
      </c>
      <c r="U113" s="15">
        <f ca="1">(100000*SUMIFS(historico_incidencia_concello[[Ajuste]:[Ajuste]],historico_incidencia_concello[[NOME]:[NOME]],$B113,historico_incidencia_concello[[Fecha]:[Fecha]],U$4))/$E113</f>
        <v>0</v>
      </c>
      <c r="V113" s="29">
        <f t="shared" ca="1" si="4"/>
        <v>0</v>
      </c>
    </row>
    <row r="114" spans="1:22" x14ac:dyDescent="0.3">
      <c r="A114" s="8">
        <f>MATCH(B114,DatosConcello!C:C,0)</f>
        <v>147</v>
      </c>
      <c r="B114" s="8" t="s">
        <v>156</v>
      </c>
      <c r="C114" s="9" t="s">
        <v>451</v>
      </c>
      <c r="D114" s="9" t="s">
        <v>451</v>
      </c>
      <c r="E114" s="10">
        <v>1262</v>
      </c>
      <c r="F114" s="21">
        <f t="shared" ca="1" si="3"/>
        <v>37</v>
      </c>
      <c r="G114" s="15">
        <f ca="1">(100000*SUMIFS(historico_incidencia_concello[[Ajuste]:[Ajuste]],historico_incidencia_concello[[NOME]:[NOME]],$B114,historico_incidencia_concello[[Fecha]:[Fecha]],G$4))/$E114</f>
        <v>0</v>
      </c>
      <c r="H114" s="15">
        <f ca="1">(100000*SUMIFS(historico_incidencia_concello[[Ajuste]:[Ajuste]],historico_incidencia_concello[[NOME]:[NOME]],$B114,historico_incidencia_concello[[Fecha]:[Fecha]],H$4))/$E114</f>
        <v>0</v>
      </c>
      <c r="I114" s="15">
        <f ca="1">(100000*SUMIFS(historico_incidencia_concello[[Ajuste]:[Ajuste]],historico_incidencia_concello[[NOME]:[NOME]],$B114,historico_incidencia_concello[[Fecha]:[Fecha]],I$4))/$E114</f>
        <v>0</v>
      </c>
      <c r="J114" s="15">
        <f ca="1">(100000*SUMIFS(historico_incidencia_concello[[Ajuste]:[Ajuste]],historico_incidencia_concello[[NOME]:[NOME]],$B114,historico_incidencia_concello[[Fecha]:[Fecha]],J$4))/$E114</f>
        <v>396.19651347068145</v>
      </c>
      <c r="K114" s="15">
        <f ca="1">(100000*SUMIFS(historico_incidencia_concello[[Ajuste]:[Ajuste]],historico_incidencia_concello[[NOME]:[NOME]],$B114,historico_incidencia_concello[[Fecha]:[Fecha]],K$4))/$E114</f>
        <v>396.19651347068145</v>
      </c>
      <c r="L114" s="15">
        <f ca="1">(100000*SUMIFS(historico_incidencia_concello[[Ajuste]:[Ajuste]],historico_incidencia_concello[[NOME]:[NOME]],$B114,historico_incidencia_concello[[Fecha]:[Fecha]],L$4))/$E114</f>
        <v>396.19651347068145</v>
      </c>
      <c r="M114" s="15">
        <f ca="1">(100000*SUMIFS(historico_incidencia_concello[[Ajuste]:[Ajuste]],historico_incidencia_concello[[NOME]:[NOME]],$B114,historico_incidencia_concello[[Fecha]:[Fecha]],M$4))/$E114</f>
        <v>396.19651347068145</v>
      </c>
      <c r="N114" s="15">
        <f ca="1">(100000*SUMIFS(historico_incidencia_concello[[Ajuste]:[Ajuste]],historico_incidencia_concello[[NOME]:[NOME]],$B114,historico_incidencia_concello[[Fecha]:[Fecha]],N$4))/$E114</f>
        <v>396.19651347068145</v>
      </c>
      <c r="O114" s="15">
        <f ca="1">(100000*SUMIFS(historico_incidencia_concello[[Ajuste]:[Ajuste]],historico_incidencia_concello[[NOME]:[NOME]],$B114,historico_incidencia_concello[[Fecha]:[Fecha]],O$4))/$E114</f>
        <v>396.19651347068145</v>
      </c>
      <c r="P114" s="15">
        <f ca="1">(100000*SUMIFS(historico_incidencia_concello[[Ajuste]:[Ajuste]],historico_incidencia_concello[[NOME]:[NOME]],$B114,historico_incidencia_concello[[Fecha]:[Fecha]],P$4))/$E114</f>
        <v>396.19651347068145</v>
      </c>
      <c r="Q114" s="15">
        <f ca="1">(100000*SUMIFS(historico_incidencia_concello[[Ajuste]:[Ajuste]],historico_incidencia_concello[[NOME]:[NOME]],$B114,historico_incidencia_concello[[Fecha]:[Fecha]],Q$4))/$E114</f>
        <v>396.19651347068145</v>
      </c>
      <c r="R114" s="15">
        <f ca="1">(100000*SUMIFS(historico_incidencia_concello[[Ajuste]:[Ajuste]],historico_incidencia_concello[[NOME]:[NOME]],$B114,historico_incidencia_concello[[Fecha]:[Fecha]],R$4))/$E114</f>
        <v>396.19651347068145</v>
      </c>
      <c r="S114" s="15">
        <f ca="1">(100000*SUMIFS(historico_incidencia_concello[[Ajuste]:[Ajuste]],historico_incidencia_concello[[NOME]:[NOME]],$B114,historico_incidencia_concello[[Fecha]:[Fecha]],S$4))/$E114</f>
        <v>396.19651347068145</v>
      </c>
      <c r="T114" s="15">
        <f ca="1">(100000*SUMIFS(historico_incidencia_concello[[Ajuste]:[Ajuste]],historico_incidencia_concello[[NOME]:[NOME]],$B114,historico_incidencia_concello[[Fecha]:[Fecha]],T$4))/$E114</f>
        <v>396.19651347068145</v>
      </c>
      <c r="U114" s="15">
        <f ca="1">(100000*SUMIFS(historico_incidencia_concello[[Ajuste]:[Ajuste]],historico_incidencia_concello[[NOME]:[NOME]],$B114,historico_incidencia_concello[[Fecha]:[Fecha]],U$4))/$E114</f>
        <v>396.19651347068145</v>
      </c>
      <c r="V114" s="28">
        <f t="shared" ca="1" si="4"/>
        <v>0.99999999999999989</v>
      </c>
    </row>
    <row r="115" spans="1:22" x14ac:dyDescent="0.3">
      <c r="A115" s="11">
        <f>MATCH(B115,DatosConcello!C:C,0)</f>
        <v>148</v>
      </c>
      <c r="B115" s="11" t="s">
        <v>157</v>
      </c>
      <c r="C115" s="12" t="s">
        <v>451</v>
      </c>
      <c r="D115" s="12" t="s">
        <v>451</v>
      </c>
      <c r="E115" s="13">
        <v>1278</v>
      </c>
      <c r="F115" s="21">
        <f t="shared" ca="1" si="3"/>
        <v>39</v>
      </c>
      <c r="G115" s="15">
        <f ca="1">(100000*SUMIFS(historico_incidencia_concello[[Ajuste]:[Ajuste]],historico_incidencia_concello[[NOME]:[NOME]],$B115,historico_incidencia_concello[[Fecha]:[Fecha]],G$4))/$E115</f>
        <v>391.23630672926447</v>
      </c>
      <c r="H115" s="15">
        <f ca="1">(100000*SUMIFS(historico_incidencia_concello[[Ajuste]:[Ajuste]],historico_incidencia_concello[[NOME]:[NOME]],$B115,historico_incidencia_concello[[Fecha]:[Fecha]],H$4))/$E115</f>
        <v>391.23630672926447</v>
      </c>
      <c r="I115" s="15">
        <f ca="1">(100000*SUMIFS(historico_incidencia_concello[[Ajuste]:[Ajuste]],historico_incidencia_concello[[NOME]:[NOME]],$B115,historico_incidencia_concello[[Fecha]:[Fecha]],I$4))/$E115</f>
        <v>391.23630672926447</v>
      </c>
      <c r="J115" s="15">
        <f ca="1">(100000*SUMIFS(historico_incidencia_concello[[Ajuste]:[Ajuste]],historico_incidencia_concello[[NOME]:[NOME]],$B115,historico_incidencia_concello[[Fecha]:[Fecha]],J$4))/$E115</f>
        <v>391.23630672926447</v>
      </c>
      <c r="K115" s="15">
        <f ca="1">(100000*SUMIFS(historico_incidencia_concello[[Ajuste]:[Ajuste]],historico_incidencia_concello[[NOME]:[NOME]],$B115,historico_incidencia_concello[[Fecha]:[Fecha]],K$4))/$E115</f>
        <v>391.23630672926447</v>
      </c>
      <c r="L115" s="15">
        <f ca="1">(100000*SUMIFS(historico_incidencia_concello[[Ajuste]:[Ajuste]],historico_incidencia_concello[[NOME]:[NOME]],$B115,historico_incidencia_concello[[Fecha]:[Fecha]],L$4))/$E115</f>
        <v>391.23630672926447</v>
      </c>
      <c r="M115" s="15">
        <f ca="1">(100000*SUMIFS(historico_incidencia_concello[[Ajuste]:[Ajuste]],historico_incidencia_concello[[NOME]:[NOME]],$B115,historico_incidencia_concello[[Fecha]:[Fecha]],M$4))/$E115</f>
        <v>391.23630672926447</v>
      </c>
      <c r="N115" s="15">
        <f ca="1">(100000*SUMIFS(historico_incidencia_concello[[Ajuste]:[Ajuste]],historico_incidencia_concello[[NOME]:[NOME]],$B115,historico_incidencia_concello[[Fecha]:[Fecha]],N$4))/$E115</f>
        <v>391.23630672926447</v>
      </c>
      <c r="O115" s="15">
        <f ca="1">(100000*SUMIFS(historico_incidencia_concello[[Ajuste]:[Ajuste]],historico_incidencia_concello[[NOME]:[NOME]],$B115,historico_incidencia_concello[[Fecha]:[Fecha]],O$4))/$E115</f>
        <v>391.23630672926447</v>
      </c>
      <c r="P115" s="15">
        <f ca="1">(100000*SUMIFS(historico_incidencia_concello[[Ajuste]:[Ajuste]],historico_incidencia_concello[[NOME]:[NOME]],$B115,historico_incidencia_concello[[Fecha]:[Fecha]],P$4))/$E115</f>
        <v>391.23630672926447</v>
      </c>
      <c r="Q115" s="15">
        <f ca="1">(100000*SUMIFS(historico_incidencia_concello[[Ajuste]:[Ajuste]],historico_incidencia_concello[[NOME]:[NOME]],$B115,historico_incidencia_concello[[Fecha]:[Fecha]],Q$4))/$E115</f>
        <v>391.23630672926447</v>
      </c>
      <c r="R115" s="15">
        <f ca="1">(100000*SUMIFS(historico_incidencia_concello[[Ajuste]:[Ajuste]],historico_incidencia_concello[[NOME]:[NOME]],$B115,historico_incidencia_concello[[Fecha]:[Fecha]],R$4))/$E115</f>
        <v>391.23630672926447</v>
      </c>
      <c r="S115" s="15">
        <f ca="1">(100000*SUMIFS(historico_incidencia_concello[[Ajuste]:[Ajuste]],historico_incidencia_concello[[NOME]:[NOME]],$B115,historico_incidencia_concello[[Fecha]:[Fecha]],S$4))/$E115</f>
        <v>391.23630672926447</v>
      </c>
      <c r="T115" s="15">
        <f ca="1">(100000*SUMIFS(historico_incidencia_concello[[Ajuste]:[Ajuste]],historico_incidencia_concello[[NOME]:[NOME]],$B115,historico_incidencia_concello[[Fecha]:[Fecha]],T$4))/$E115</f>
        <v>391.23630672926447</v>
      </c>
      <c r="U115" s="15">
        <f ca="1">(100000*SUMIFS(historico_incidencia_concello[[Ajuste]:[Ajuste]],historico_incidencia_concello[[NOME]:[NOME]],$B115,historico_incidencia_concello[[Fecha]:[Fecha]],U$4))/$E115</f>
        <v>391.23630672926447</v>
      </c>
      <c r="V115" s="29">
        <f t="shared" ca="1" si="4"/>
        <v>1</v>
      </c>
    </row>
    <row r="116" spans="1:22" x14ac:dyDescent="0.3">
      <c r="A116" s="8">
        <f>MATCH(B116,DatosConcello!C:C,0)</f>
        <v>150</v>
      </c>
      <c r="B116" s="8" t="s">
        <v>159</v>
      </c>
      <c r="C116" s="9" t="s">
        <v>451</v>
      </c>
      <c r="D116" s="9" t="s">
        <v>451</v>
      </c>
      <c r="E116" s="10">
        <v>13330</v>
      </c>
      <c r="F116" s="21">
        <f t="shared" ca="1" si="3"/>
        <v>207</v>
      </c>
      <c r="G116" s="15">
        <f ca="1">(100000*SUMIFS(historico_incidencia_concello[[Ajuste]:[Ajuste]],historico_incidencia_concello[[NOME]:[NOME]],$B116,historico_incidencia_concello[[Fecha]:[Fecha]],G$4))/$E116</f>
        <v>292.57314328582146</v>
      </c>
      <c r="H116" s="15">
        <f ca="1">(100000*SUMIFS(historico_incidencia_concello[[Ajuste]:[Ajuste]],historico_incidencia_concello[[NOME]:[NOME]],$B116,historico_incidencia_concello[[Fecha]:[Fecha]],H$4))/$E116</f>
        <v>270.0675168792198</v>
      </c>
      <c r="I116" s="15">
        <f ca="1">(100000*SUMIFS(historico_incidencia_concello[[Ajuste]:[Ajuste]],historico_incidencia_concello[[NOME]:[NOME]],$B116,historico_incidencia_concello[[Fecha]:[Fecha]],I$4))/$E116</f>
        <v>255.06376594148537</v>
      </c>
      <c r="J116" s="15">
        <f ca="1">(100000*SUMIFS(historico_incidencia_concello[[Ajuste]:[Ajuste]],historico_incidencia_concello[[NOME]:[NOME]],$B116,historico_incidencia_concello[[Fecha]:[Fecha]],J$4))/$E116</f>
        <v>225.0562640660165</v>
      </c>
      <c r="K116" s="15">
        <f ca="1">(100000*SUMIFS(historico_incidencia_concello[[Ajuste]:[Ajuste]],historico_incidencia_concello[[NOME]:[NOME]],$B116,historico_incidencia_concello[[Fecha]:[Fecha]],K$4))/$E116</f>
        <v>180.0450112528132</v>
      </c>
      <c r="L116" s="15">
        <f ca="1">(100000*SUMIFS(historico_incidencia_concello[[Ajuste]:[Ajuste]],historico_incidencia_concello[[NOME]:[NOME]],$B116,historico_incidencia_concello[[Fecha]:[Fecha]],L$4))/$E116</f>
        <v>165.04126031507877</v>
      </c>
      <c r="M116" s="15">
        <f ca="1">(100000*SUMIFS(historico_incidencia_concello[[Ajuste]:[Ajuste]],historico_incidencia_concello[[NOME]:[NOME]],$B116,historico_incidencia_concello[[Fecha]:[Fecha]],M$4))/$E116</f>
        <v>165.04126031507877</v>
      </c>
      <c r="N116" s="15">
        <f ca="1">(100000*SUMIFS(historico_incidencia_concello[[Ajuste]:[Ajuste]],historico_incidencia_concello[[NOME]:[NOME]],$B116,historico_incidencia_concello[[Fecha]:[Fecha]],N$4))/$E116</f>
        <v>157.53938484621156</v>
      </c>
      <c r="O116" s="15">
        <f ca="1">(100000*SUMIFS(historico_incidencia_concello[[Ajuste]:[Ajuste]],historico_incidencia_concello[[NOME]:[NOME]],$B116,historico_incidencia_concello[[Fecha]:[Fecha]],O$4))/$E116</f>
        <v>157.53938484621156</v>
      </c>
      <c r="P116" s="15">
        <f ca="1">(100000*SUMIFS(historico_incidencia_concello[[Ajuste]:[Ajuste]],historico_incidencia_concello[[NOME]:[NOME]],$B116,historico_incidencia_concello[[Fecha]:[Fecha]],P$4))/$E116</f>
        <v>127.53188297074269</v>
      </c>
      <c r="Q116" s="15">
        <f ca="1">(100000*SUMIFS(historico_incidencia_concello[[Ajuste]:[Ajuste]],historico_incidencia_concello[[NOME]:[NOME]],$B116,historico_incidencia_concello[[Fecha]:[Fecha]],Q$4))/$E116</f>
        <v>97.524381095273824</v>
      </c>
      <c r="R116" s="15">
        <f ca="1">(100000*SUMIFS(historico_incidencia_concello[[Ajuste]:[Ajuste]],historico_incidencia_concello[[NOME]:[NOME]],$B116,historico_incidencia_concello[[Fecha]:[Fecha]],R$4))/$E116</f>
        <v>82.520630157539387</v>
      </c>
      <c r="S116" s="15">
        <f ca="1">(100000*SUMIFS(historico_incidencia_concello[[Ajuste]:[Ajuste]],historico_incidencia_concello[[NOME]:[NOME]],$B116,historico_incidencia_concello[[Fecha]:[Fecha]],S$4))/$E116</f>
        <v>75.018754688672175</v>
      </c>
      <c r="T116" s="15">
        <f ca="1">(100000*SUMIFS(historico_incidencia_concello[[Ajuste]:[Ajuste]],historico_incidencia_concello[[NOME]:[NOME]],$B116,historico_incidencia_concello[[Fecha]:[Fecha]],T$4))/$E116</f>
        <v>75.018754688672175</v>
      </c>
      <c r="U116" s="15">
        <f ca="1">(100000*SUMIFS(historico_incidencia_concello[[Ajuste]:[Ajuste]],historico_incidencia_concello[[NOME]:[NOME]],$B116,historico_incidencia_concello[[Fecha]:[Fecha]],U$4))/$E116</f>
        <v>75.018754688672175</v>
      </c>
      <c r="V116" s="28">
        <f t="shared" ca="1" si="4"/>
        <v>0.76086956521739135</v>
      </c>
    </row>
    <row r="117" spans="1:22" x14ac:dyDescent="0.3">
      <c r="A117" s="11">
        <f>MATCH(B117,DatosConcello!C:C,0)</f>
        <v>151</v>
      </c>
      <c r="B117" s="11" t="s">
        <v>160</v>
      </c>
      <c r="C117" s="12" t="s">
        <v>451</v>
      </c>
      <c r="D117" s="12" t="s">
        <v>451</v>
      </c>
      <c r="E117" s="13">
        <v>3735</v>
      </c>
      <c r="F117" s="21">
        <f t="shared" ca="1" si="3"/>
        <v>165</v>
      </c>
      <c r="G117" s="15">
        <f ca="1">(100000*SUMIFS(historico_incidencia_concello[[Ajuste]:[Ajuste]],historico_incidencia_concello[[NOME]:[NOME]],$B117,historico_incidencia_concello[[Fecha]:[Fecha]],G$4))/$E117</f>
        <v>133.86880856760374</v>
      </c>
      <c r="H117" s="15">
        <f ca="1">(100000*SUMIFS(historico_incidencia_concello[[Ajuste]:[Ajuste]],historico_incidencia_concello[[NOME]:[NOME]],$B117,historico_incidencia_concello[[Fecha]:[Fecha]],H$4))/$E117</f>
        <v>133.86880856760374</v>
      </c>
      <c r="I117" s="15">
        <f ca="1">(100000*SUMIFS(historico_incidencia_concello[[Ajuste]:[Ajuste]],historico_incidencia_concello[[NOME]:[NOME]],$B117,historico_incidencia_concello[[Fecha]:[Fecha]],I$4))/$E117</f>
        <v>0</v>
      </c>
      <c r="J117" s="15">
        <f ca="1">(100000*SUMIFS(historico_incidencia_concello[[Ajuste]:[Ajuste]],historico_incidencia_concello[[NOME]:[NOME]],$B117,historico_incidencia_concello[[Fecha]:[Fecha]],J$4))/$E117</f>
        <v>0</v>
      </c>
      <c r="K117" s="15">
        <f ca="1">(100000*SUMIFS(historico_incidencia_concello[[Ajuste]:[Ajuste]],historico_incidencia_concello[[NOME]:[NOME]],$B117,historico_incidencia_concello[[Fecha]:[Fecha]],K$4))/$E117</f>
        <v>0</v>
      </c>
      <c r="L117" s="15">
        <f ca="1">(100000*SUMIFS(historico_incidencia_concello[[Ajuste]:[Ajuste]],historico_incidencia_concello[[NOME]:[NOME]],$B117,historico_incidencia_concello[[Fecha]:[Fecha]],L$4))/$E117</f>
        <v>0</v>
      </c>
      <c r="M117" s="15">
        <f ca="1">(100000*SUMIFS(historico_incidencia_concello[[Ajuste]:[Ajuste]],historico_incidencia_concello[[NOME]:[NOME]],$B117,historico_incidencia_concello[[Fecha]:[Fecha]],M$4))/$E117</f>
        <v>133.86880856760374</v>
      </c>
      <c r="N117" s="15">
        <f ca="1">(100000*SUMIFS(historico_incidencia_concello[[Ajuste]:[Ajuste]],historico_incidencia_concello[[NOME]:[NOME]],$B117,historico_incidencia_concello[[Fecha]:[Fecha]],N$4))/$E117</f>
        <v>133.86880856760374</v>
      </c>
      <c r="O117" s="15">
        <f ca="1">(100000*SUMIFS(historico_incidencia_concello[[Ajuste]:[Ajuste]],historico_incidencia_concello[[NOME]:[NOME]],$B117,historico_incidencia_concello[[Fecha]:[Fecha]],O$4))/$E117</f>
        <v>133.86880856760374</v>
      </c>
      <c r="P117" s="15">
        <f ca="1">(100000*SUMIFS(historico_incidencia_concello[[Ajuste]:[Ajuste]],historico_incidencia_concello[[NOME]:[NOME]],$B117,historico_incidencia_concello[[Fecha]:[Fecha]],P$4))/$E117</f>
        <v>133.86880856760374</v>
      </c>
      <c r="Q117" s="15">
        <f ca="1">(100000*SUMIFS(historico_incidencia_concello[[Ajuste]:[Ajuste]],historico_incidencia_concello[[NOME]:[NOME]],$B117,historico_incidencia_concello[[Fecha]:[Fecha]],Q$4))/$E117</f>
        <v>133.86880856760374</v>
      </c>
      <c r="R117" s="15">
        <f ca="1">(100000*SUMIFS(historico_incidencia_concello[[Ajuste]:[Ajuste]],historico_incidencia_concello[[NOME]:[NOME]],$B117,historico_incidencia_concello[[Fecha]:[Fecha]],R$4))/$E117</f>
        <v>133.86880856760374</v>
      </c>
      <c r="S117" s="15">
        <f ca="1">(100000*SUMIFS(historico_incidencia_concello[[Ajuste]:[Ajuste]],historico_incidencia_concello[[NOME]:[NOME]],$B117,historico_incidencia_concello[[Fecha]:[Fecha]],S$4))/$E117</f>
        <v>133.86880856760374</v>
      </c>
      <c r="T117" s="15">
        <f ca="1">(100000*SUMIFS(historico_incidencia_concello[[Ajuste]:[Ajuste]],historico_incidencia_concello[[NOME]:[NOME]],$B117,historico_incidencia_concello[[Fecha]:[Fecha]],T$4))/$E117</f>
        <v>133.86880856760374</v>
      </c>
      <c r="U117" s="15">
        <f ca="1">(100000*SUMIFS(historico_incidencia_concello[[Ajuste]:[Ajuste]],historico_incidencia_concello[[NOME]:[NOME]],$B117,historico_incidencia_concello[[Fecha]:[Fecha]],U$4))/$E117</f>
        <v>133.86880856760374</v>
      </c>
      <c r="V117" s="29">
        <f t="shared" ca="1" si="4"/>
        <v>1</v>
      </c>
    </row>
    <row r="118" spans="1:22" x14ac:dyDescent="0.3">
      <c r="A118" s="8">
        <f>MATCH(B118,DatosConcello!C:C,0)</f>
        <v>152</v>
      </c>
      <c r="B118" s="8" t="s">
        <v>161</v>
      </c>
      <c r="C118" s="9" t="s">
        <v>451</v>
      </c>
      <c r="D118" s="9" t="s">
        <v>451</v>
      </c>
      <c r="E118" s="10">
        <v>2312</v>
      </c>
      <c r="F118" s="21">
        <f t="shared" ca="1" si="3"/>
        <v>110</v>
      </c>
      <c r="G118" s="15">
        <f ca="1">(100000*SUMIFS(historico_incidencia_concello[[Ajuste]:[Ajuste]],historico_incidencia_concello[[NOME]:[NOME]],$B118,historico_incidencia_concello[[Fecha]:[Fecha]],G$4))/$E118</f>
        <v>0</v>
      </c>
      <c r="H118" s="15">
        <f ca="1">(100000*SUMIFS(historico_incidencia_concello[[Ajuste]:[Ajuste]],historico_incidencia_concello[[NOME]:[NOME]],$B118,historico_incidencia_concello[[Fecha]:[Fecha]],H$4))/$E118</f>
        <v>0</v>
      </c>
      <c r="I118" s="15">
        <f ca="1">(100000*SUMIFS(historico_incidencia_concello[[Ajuste]:[Ajuste]],historico_incidencia_concello[[NOME]:[NOME]],$B118,historico_incidencia_concello[[Fecha]:[Fecha]],I$4))/$E118</f>
        <v>0</v>
      </c>
      <c r="J118" s="15">
        <f ca="1">(100000*SUMIFS(historico_incidencia_concello[[Ajuste]:[Ajuste]],historico_incidencia_concello[[NOME]:[NOME]],$B118,historico_incidencia_concello[[Fecha]:[Fecha]],J$4))/$E118</f>
        <v>0</v>
      </c>
      <c r="K118" s="15">
        <f ca="1">(100000*SUMIFS(historico_incidencia_concello[[Ajuste]:[Ajuste]],historico_incidencia_concello[[NOME]:[NOME]],$B118,historico_incidencia_concello[[Fecha]:[Fecha]],K$4))/$E118</f>
        <v>0</v>
      </c>
      <c r="L118" s="15">
        <f ca="1">(100000*SUMIFS(historico_incidencia_concello[[Ajuste]:[Ajuste]],historico_incidencia_concello[[NOME]:[NOME]],$B118,historico_incidencia_concello[[Fecha]:[Fecha]],L$4))/$E118</f>
        <v>0</v>
      </c>
      <c r="M118" s="15">
        <f ca="1">(100000*SUMIFS(historico_incidencia_concello[[Ajuste]:[Ajuste]],historico_incidencia_concello[[NOME]:[NOME]],$B118,historico_incidencia_concello[[Fecha]:[Fecha]],M$4))/$E118</f>
        <v>0</v>
      </c>
      <c r="N118" s="15">
        <f ca="1">(100000*SUMIFS(historico_incidencia_concello[[Ajuste]:[Ajuste]],historico_incidencia_concello[[NOME]:[NOME]],$B118,historico_incidencia_concello[[Fecha]:[Fecha]],N$4))/$E118</f>
        <v>0</v>
      </c>
      <c r="O118" s="15">
        <f ca="1">(100000*SUMIFS(historico_incidencia_concello[[Ajuste]:[Ajuste]],historico_incidencia_concello[[NOME]:[NOME]],$B118,historico_incidencia_concello[[Fecha]:[Fecha]],O$4))/$E118</f>
        <v>0</v>
      </c>
      <c r="P118" s="15">
        <f ca="1">(100000*SUMIFS(historico_incidencia_concello[[Ajuste]:[Ajuste]],historico_incidencia_concello[[NOME]:[NOME]],$B118,historico_incidencia_concello[[Fecha]:[Fecha]],P$4))/$E118</f>
        <v>0</v>
      </c>
      <c r="Q118" s="15">
        <f ca="1">(100000*SUMIFS(historico_incidencia_concello[[Ajuste]:[Ajuste]],historico_incidencia_concello[[NOME]:[NOME]],$B118,historico_incidencia_concello[[Fecha]:[Fecha]],Q$4))/$E118</f>
        <v>0</v>
      </c>
      <c r="R118" s="15">
        <f ca="1">(100000*SUMIFS(historico_incidencia_concello[[Ajuste]:[Ajuste]],historico_incidencia_concello[[NOME]:[NOME]],$B118,historico_incidencia_concello[[Fecha]:[Fecha]],R$4))/$E118</f>
        <v>0</v>
      </c>
      <c r="S118" s="15">
        <f ca="1">(100000*SUMIFS(historico_incidencia_concello[[Ajuste]:[Ajuste]],historico_incidencia_concello[[NOME]:[NOME]],$B118,historico_incidencia_concello[[Fecha]:[Fecha]],S$4))/$E118</f>
        <v>216.26297577854672</v>
      </c>
      <c r="T118" s="15">
        <f ca="1">(100000*SUMIFS(historico_incidencia_concello[[Ajuste]:[Ajuste]],historico_incidencia_concello[[NOME]:[NOME]],$B118,historico_incidencia_concello[[Fecha]:[Fecha]],T$4))/$E118</f>
        <v>216.26297577854672</v>
      </c>
      <c r="U118" s="15">
        <f ca="1">(100000*SUMIFS(historico_incidencia_concello[[Ajuste]:[Ajuste]],historico_incidencia_concello[[NOME]:[NOME]],$B118,historico_incidencia_concello[[Fecha]:[Fecha]],U$4))/$E118</f>
        <v>216.26297577854672</v>
      </c>
      <c r="V118" s="28">
        <f t="shared" ca="1" si="4"/>
        <v>2.333333333333333</v>
      </c>
    </row>
    <row r="119" spans="1:22" x14ac:dyDescent="0.3">
      <c r="A119" s="11">
        <f>MATCH(B119,DatosConcello!C:C,0)</f>
        <v>153</v>
      </c>
      <c r="B119" s="11" t="s">
        <v>162</v>
      </c>
      <c r="C119" s="12" t="s">
        <v>451</v>
      </c>
      <c r="D119" s="12" t="s">
        <v>451</v>
      </c>
      <c r="E119" s="13">
        <v>2756</v>
      </c>
      <c r="F119" s="21">
        <f t="shared" ca="1" si="3"/>
        <v>134</v>
      </c>
      <c r="G119" s="15">
        <f ca="1">(100000*SUMIFS(historico_incidencia_concello[[Ajuste]:[Ajuste]],historico_incidencia_concello[[NOME]:[NOME]],$B119,historico_incidencia_concello[[Fecha]:[Fecha]],G$4))/$E119</f>
        <v>181.42235123367198</v>
      </c>
      <c r="H119" s="15">
        <f ca="1">(100000*SUMIFS(historico_incidencia_concello[[Ajuste]:[Ajuste]],historico_incidencia_concello[[NOME]:[NOME]],$B119,historico_incidencia_concello[[Fecha]:[Fecha]],H$4))/$E119</f>
        <v>181.42235123367198</v>
      </c>
      <c r="I119" s="15">
        <f ca="1">(100000*SUMIFS(historico_incidencia_concello[[Ajuste]:[Ajuste]],historico_incidencia_concello[[NOME]:[NOME]],$B119,historico_incidencia_concello[[Fecha]:[Fecha]],I$4))/$E119</f>
        <v>181.42235123367198</v>
      </c>
      <c r="J119" s="15">
        <f ca="1">(100000*SUMIFS(historico_incidencia_concello[[Ajuste]:[Ajuste]],historico_incidencia_concello[[NOME]:[NOME]],$B119,historico_incidencia_concello[[Fecha]:[Fecha]],J$4))/$E119</f>
        <v>181.42235123367198</v>
      </c>
      <c r="K119" s="15">
        <f ca="1">(100000*SUMIFS(historico_incidencia_concello[[Ajuste]:[Ajuste]],historico_incidencia_concello[[NOME]:[NOME]],$B119,historico_incidencia_concello[[Fecha]:[Fecha]],K$4))/$E119</f>
        <v>181.42235123367198</v>
      </c>
      <c r="L119" s="15">
        <f ca="1">(100000*SUMIFS(historico_incidencia_concello[[Ajuste]:[Ajuste]],historico_incidencia_concello[[NOME]:[NOME]],$B119,historico_incidencia_concello[[Fecha]:[Fecha]],L$4))/$E119</f>
        <v>181.42235123367198</v>
      </c>
      <c r="M119" s="15">
        <f ca="1">(100000*SUMIFS(historico_incidencia_concello[[Ajuste]:[Ajuste]],historico_incidencia_concello[[NOME]:[NOME]],$B119,historico_incidencia_concello[[Fecha]:[Fecha]],M$4))/$E119</f>
        <v>181.42235123367198</v>
      </c>
      <c r="N119" s="15">
        <f ca="1">(100000*SUMIFS(historico_incidencia_concello[[Ajuste]:[Ajuste]],historico_incidencia_concello[[NOME]:[NOME]],$B119,historico_incidencia_concello[[Fecha]:[Fecha]],N$4))/$E119</f>
        <v>181.42235123367198</v>
      </c>
      <c r="O119" s="15">
        <f ca="1">(100000*SUMIFS(historico_incidencia_concello[[Ajuste]:[Ajuste]],historico_incidencia_concello[[NOME]:[NOME]],$B119,historico_incidencia_concello[[Fecha]:[Fecha]],O$4))/$E119</f>
        <v>181.42235123367198</v>
      </c>
      <c r="P119" s="15">
        <f ca="1">(100000*SUMIFS(historico_incidencia_concello[[Ajuste]:[Ajuste]],historico_incidencia_concello[[NOME]:[NOME]],$B119,historico_incidencia_concello[[Fecha]:[Fecha]],P$4))/$E119</f>
        <v>181.42235123367198</v>
      </c>
      <c r="Q119" s="15">
        <f ca="1">(100000*SUMIFS(historico_incidencia_concello[[Ajuste]:[Ajuste]],historico_incidencia_concello[[NOME]:[NOME]],$B119,historico_incidencia_concello[[Fecha]:[Fecha]],Q$4))/$E119</f>
        <v>181.42235123367198</v>
      </c>
      <c r="R119" s="15">
        <f ca="1">(100000*SUMIFS(historico_incidencia_concello[[Ajuste]:[Ajuste]],historico_incidencia_concello[[NOME]:[NOME]],$B119,historico_incidencia_concello[[Fecha]:[Fecha]],R$4))/$E119</f>
        <v>181.42235123367198</v>
      </c>
      <c r="S119" s="15">
        <f ca="1">(100000*SUMIFS(historico_incidencia_concello[[Ajuste]:[Ajuste]],historico_incidencia_concello[[NOME]:[NOME]],$B119,historico_incidencia_concello[[Fecha]:[Fecha]],S$4))/$E119</f>
        <v>181.42235123367198</v>
      </c>
      <c r="T119" s="15">
        <f ca="1">(100000*SUMIFS(historico_incidencia_concello[[Ajuste]:[Ajuste]],historico_incidencia_concello[[NOME]:[NOME]],$B119,historico_incidencia_concello[[Fecha]:[Fecha]],T$4))/$E119</f>
        <v>181.42235123367198</v>
      </c>
      <c r="U119" s="15">
        <f ca="1">(100000*SUMIFS(historico_incidencia_concello[[Ajuste]:[Ajuste]],historico_incidencia_concello[[NOME]:[NOME]],$B119,historico_incidencia_concello[[Fecha]:[Fecha]],U$4))/$E119</f>
        <v>181.42235123367198</v>
      </c>
      <c r="V119" s="29">
        <f t="shared" ca="1" si="4"/>
        <v>1.0000000000000002</v>
      </c>
    </row>
    <row r="120" spans="1:22" x14ac:dyDescent="0.3">
      <c r="A120" s="8">
        <f>MATCH(B120,DatosConcello!C:C,0)</f>
        <v>154</v>
      </c>
      <c r="B120" s="8" t="s">
        <v>163</v>
      </c>
      <c r="C120" s="9" t="s">
        <v>451</v>
      </c>
      <c r="D120" s="9" t="s">
        <v>451</v>
      </c>
      <c r="E120" s="10">
        <v>1118</v>
      </c>
      <c r="F120" s="21">
        <f t="shared" ca="1" si="3"/>
        <v>227</v>
      </c>
      <c r="G120" s="15">
        <f ca="1">(100000*SUMIFS(historico_incidencia_concello[[Ajuste]:[Ajuste]],historico_incidencia_concello[[NOME]:[NOME]],$B120,historico_incidencia_concello[[Fecha]:[Fecha]],G$4))/$E120</f>
        <v>447.2271914132379</v>
      </c>
      <c r="H120" s="15">
        <f ca="1">(100000*SUMIFS(historico_incidencia_concello[[Ajuste]:[Ajuste]],historico_incidencia_concello[[NOME]:[NOME]],$B120,historico_incidencia_concello[[Fecha]:[Fecha]],H$4))/$E120</f>
        <v>447.2271914132379</v>
      </c>
      <c r="I120" s="15">
        <f ca="1">(100000*SUMIFS(historico_incidencia_concello[[Ajuste]:[Ajuste]],historico_incidencia_concello[[NOME]:[NOME]],$B120,historico_incidencia_concello[[Fecha]:[Fecha]],I$4))/$E120</f>
        <v>447.2271914132379</v>
      </c>
      <c r="J120" s="15">
        <f ca="1">(100000*SUMIFS(historico_incidencia_concello[[Ajuste]:[Ajuste]],historico_incidencia_concello[[NOME]:[NOME]],$B120,historico_incidencia_concello[[Fecha]:[Fecha]],J$4))/$E120</f>
        <v>0</v>
      </c>
      <c r="K120" s="15">
        <f ca="1">(100000*SUMIFS(historico_incidencia_concello[[Ajuste]:[Ajuste]],historico_incidencia_concello[[NOME]:[NOME]],$B120,historico_incidencia_concello[[Fecha]:[Fecha]],K$4))/$E120</f>
        <v>0</v>
      </c>
      <c r="L120" s="15">
        <f ca="1">(100000*SUMIFS(historico_incidencia_concello[[Ajuste]:[Ajuste]],historico_incidencia_concello[[NOME]:[NOME]],$B120,historico_incidencia_concello[[Fecha]:[Fecha]],L$4))/$E120</f>
        <v>0</v>
      </c>
      <c r="M120" s="15">
        <f ca="1">(100000*SUMIFS(historico_incidencia_concello[[Ajuste]:[Ajuste]],historico_incidencia_concello[[NOME]:[NOME]],$B120,historico_incidencia_concello[[Fecha]:[Fecha]],M$4))/$E120</f>
        <v>0</v>
      </c>
      <c r="N120" s="15">
        <f ca="1">(100000*SUMIFS(historico_incidencia_concello[[Ajuste]:[Ajuste]],historico_incidencia_concello[[NOME]:[NOME]],$B120,historico_incidencia_concello[[Fecha]:[Fecha]],N$4))/$E120</f>
        <v>0</v>
      </c>
      <c r="O120" s="15">
        <f ca="1">(100000*SUMIFS(historico_incidencia_concello[[Ajuste]:[Ajuste]],historico_incidencia_concello[[NOME]:[NOME]],$B120,historico_incidencia_concello[[Fecha]:[Fecha]],O$4))/$E120</f>
        <v>0</v>
      </c>
      <c r="P120" s="15">
        <f ca="1">(100000*SUMIFS(historico_incidencia_concello[[Ajuste]:[Ajuste]],historico_incidencia_concello[[NOME]:[NOME]],$B120,historico_incidencia_concello[[Fecha]:[Fecha]],P$4))/$E120</f>
        <v>0</v>
      </c>
      <c r="Q120" s="15">
        <f ca="1">(100000*SUMIFS(historico_incidencia_concello[[Ajuste]:[Ajuste]],historico_incidencia_concello[[NOME]:[NOME]],$B120,historico_incidencia_concello[[Fecha]:[Fecha]],Q$4))/$E120</f>
        <v>0</v>
      </c>
      <c r="R120" s="15">
        <f ca="1">(100000*SUMIFS(historico_incidencia_concello[[Ajuste]:[Ajuste]],historico_incidencia_concello[[NOME]:[NOME]],$B120,historico_incidencia_concello[[Fecha]:[Fecha]],R$4))/$E120</f>
        <v>0</v>
      </c>
      <c r="S120" s="15">
        <f ca="1">(100000*SUMIFS(historico_incidencia_concello[[Ajuste]:[Ajuste]],historico_incidencia_concello[[NOME]:[NOME]],$B120,historico_incidencia_concello[[Fecha]:[Fecha]],S$4))/$E120</f>
        <v>0</v>
      </c>
      <c r="T120" s="15">
        <f ca="1">(100000*SUMIFS(historico_incidencia_concello[[Ajuste]:[Ajuste]],historico_incidencia_concello[[NOME]:[NOME]],$B120,historico_incidencia_concello[[Fecha]:[Fecha]],T$4))/$E120</f>
        <v>0</v>
      </c>
      <c r="U120" s="15">
        <f ca="1">(100000*SUMIFS(historico_incidencia_concello[[Ajuste]:[Ajuste]],historico_incidencia_concello[[NOME]:[NOME]],$B120,historico_incidencia_concello[[Fecha]:[Fecha]],U$4))/$E120</f>
        <v>0</v>
      </c>
      <c r="V120" s="28">
        <f t="shared" ca="1" si="4"/>
        <v>0</v>
      </c>
    </row>
    <row r="121" spans="1:22" x14ac:dyDescent="0.3">
      <c r="A121" s="11">
        <f>MATCH(B121,DatosConcello!C:C,0)</f>
        <v>155</v>
      </c>
      <c r="B121" s="11" t="s">
        <v>164</v>
      </c>
      <c r="C121" s="12" t="s">
        <v>451</v>
      </c>
      <c r="D121" s="12" t="s">
        <v>451</v>
      </c>
      <c r="E121" s="13">
        <v>641</v>
      </c>
      <c r="F121" s="21">
        <f t="shared" ca="1" si="3"/>
        <v>7</v>
      </c>
      <c r="G121" s="15">
        <f ca="1">(100000*SUMIFS(historico_incidencia_concello[[Ajuste]:[Ajuste]],historico_incidencia_concello[[NOME]:[NOME]],$B121,historico_incidencia_concello[[Fecha]:[Fecha]],G$4))/$E121</f>
        <v>780.03120124804991</v>
      </c>
      <c r="H121" s="15">
        <f ca="1">(100000*SUMIFS(historico_incidencia_concello[[Ajuste]:[Ajuste]],historico_incidencia_concello[[NOME]:[NOME]],$B121,historico_incidencia_concello[[Fecha]:[Fecha]],H$4))/$E121</f>
        <v>0</v>
      </c>
      <c r="I121" s="15">
        <f ca="1">(100000*SUMIFS(historico_incidencia_concello[[Ajuste]:[Ajuste]],historico_incidencia_concello[[NOME]:[NOME]],$B121,historico_incidencia_concello[[Fecha]:[Fecha]],I$4))/$E121</f>
        <v>0</v>
      </c>
      <c r="J121" s="15">
        <f ca="1">(100000*SUMIFS(historico_incidencia_concello[[Ajuste]:[Ajuste]],historico_incidencia_concello[[NOME]:[NOME]],$B121,historico_incidencia_concello[[Fecha]:[Fecha]],J$4))/$E121</f>
        <v>0</v>
      </c>
      <c r="K121" s="15">
        <f ca="1">(100000*SUMIFS(historico_incidencia_concello[[Ajuste]:[Ajuste]],historico_incidencia_concello[[NOME]:[NOME]],$B121,historico_incidencia_concello[[Fecha]:[Fecha]],K$4))/$E121</f>
        <v>0</v>
      </c>
      <c r="L121" s="15">
        <f ca="1">(100000*SUMIFS(historico_incidencia_concello[[Ajuste]:[Ajuste]],historico_incidencia_concello[[NOME]:[NOME]],$B121,historico_incidencia_concello[[Fecha]:[Fecha]],L$4))/$E121</f>
        <v>0</v>
      </c>
      <c r="M121" s="15">
        <f ca="1">(100000*SUMIFS(historico_incidencia_concello[[Ajuste]:[Ajuste]],historico_incidencia_concello[[NOME]:[NOME]],$B121,historico_incidencia_concello[[Fecha]:[Fecha]],M$4))/$E121</f>
        <v>0</v>
      </c>
      <c r="N121" s="15">
        <f ca="1">(100000*SUMIFS(historico_incidencia_concello[[Ajuste]:[Ajuste]],historico_incidencia_concello[[NOME]:[NOME]],$B121,historico_incidencia_concello[[Fecha]:[Fecha]],N$4))/$E121</f>
        <v>780.03120124804991</v>
      </c>
      <c r="O121" s="15">
        <f ca="1">(100000*SUMIFS(historico_incidencia_concello[[Ajuste]:[Ajuste]],historico_incidencia_concello[[NOME]:[NOME]],$B121,historico_incidencia_concello[[Fecha]:[Fecha]],O$4))/$E121</f>
        <v>780.03120124804991</v>
      </c>
      <c r="P121" s="15">
        <f ca="1">(100000*SUMIFS(historico_incidencia_concello[[Ajuste]:[Ajuste]],historico_incidencia_concello[[NOME]:[NOME]],$B121,historico_incidencia_concello[[Fecha]:[Fecha]],P$4))/$E121</f>
        <v>780.03120124804991</v>
      </c>
      <c r="Q121" s="15">
        <f ca="1">(100000*SUMIFS(historico_incidencia_concello[[Ajuste]:[Ajuste]],historico_incidencia_concello[[NOME]:[NOME]],$B121,historico_incidencia_concello[[Fecha]:[Fecha]],Q$4))/$E121</f>
        <v>780.03120124804991</v>
      </c>
      <c r="R121" s="15">
        <f ca="1">(100000*SUMIFS(historico_incidencia_concello[[Ajuste]:[Ajuste]],historico_incidencia_concello[[NOME]:[NOME]],$B121,historico_incidencia_concello[[Fecha]:[Fecha]],R$4))/$E121</f>
        <v>780.03120124804991</v>
      </c>
      <c r="S121" s="15">
        <f ca="1">(100000*SUMIFS(historico_incidencia_concello[[Ajuste]:[Ajuste]],historico_incidencia_concello[[NOME]:[NOME]],$B121,historico_incidencia_concello[[Fecha]:[Fecha]],S$4))/$E121</f>
        <v>780.03120124804991</v>
      </c>
      <c r="T121" s="15">
        <f ca="1">(100000*SUMIFS(historico_incidencia_concello[[Ajuste]:[Ajuste]],historico_incidencia_concello[[NOME]:[NOME]],$B121,historico_incidencia_concello[[Fecha]:[Fecha]],T$4))/$E121</f>
        <v>780.03120124804991</v>
      </c>
      <c r="U121" s="15">
        <f ca="1">(100000*SUMIFS(historico_incidencia_concello[[Ajuste]:[Ajuste]],historico_incidencia_concello[[NOME]:[NOME]],$B121,historico_incidencia_concello[[Fecha]:[Fecha]],U$4))/$E121</f>
        <v>780.03120124804991</v>
      </c>
      <c r="V121" s="29">
        <f t="shared" ca="1" si="4"/>
        <v>1</v>
      </c>
    </row>
    <row r="122" spans="1:22" x14ac:dyDescent="0.3">
      <c r="A122" s="8">
        <f>MATCH(B122,DatosConcello!C:C,0)</f>
        <v>156</v>
      </c>
      <c r="B122" s="8" t="s">
        <v>165</v>
      </c>
      <c r="C122" s="9" t="s">
        <v>451</v>
      </c>
      <c r="D122" s="9" t="s">
        <v>451</v>
      </c>
      <c r="E122" s="10">
        <v>1991</v>
      </c>
      <c r="F122" s="21">
        <f t="shared" ca="1" si="3"/>
        <v>227</v>
      </c>
      <c r="G122" s="15">
        <f ca="1">(100000*SUMIFS(historico_incidencia_concello[[Ajuste]:[Ajuste]],historico_incidencia_concello[[NOME]:[NOME]],$B122,historico_incidencia_concello[[Fecha]:[Fecha]],G$4))/$E122</f>
        <v>251.13008538422903</v>
      </c>
      <c r="H122" s="15">
        <f ca="1">(100000*SUMIFS(historico_incidencia_concello[[Ajuste]:[Ajuste]],historico_incidencia_concello[[NOME]:[NOME]],$B122,historico_incidencia_concello[[Fecha]:[Fecha]],H$4))/$E122</f>
        <v>251.13008538422903</v>
      </c>
      <c r="I122" s="15">
        <f ca="1">(100000*SUMIFS(historico_incidencia_concello[[Ajuste]:[Ajuste]],historico_incidencia_concello[[NOME]:[NOME]],$B122,historico_incidencia_concello[[Fecha]:[Fecha]],I$4))/$E122</f>
        <v>251.13008538422903</v>
      </c>
      <c r="J122" s="15">
        <f ca="1">(100000*SUMIFS(historico_incidencia_concello[[Ajuste]:[Ajuste]],historico_incidencia_concello[[NOME]:[NOME]],$B122,historico_incidencia_concello[[Fecha]:[Fecha]],J$4))/$E122</f>
        <v>251.13008538422903</v>
      </c>
      <c r="K122" s="15">
        <f ca="1">(100000*SUMIFS(historico_incidencia_concello[[Ajuste]:[Ajuste]],historico_incidencia_concello[[NOME]:[NOME]],$B122,historico_incidencia_concello[[Fecha]:[Fecha]],K$4))/$E122</f>
        <v>0</v>
      </c>
      <c r="L122" s="15">
        <f ca="1">(100000*SUMIFS(historico_incidencia_concello[[Ajuste]:[Ajuste]],historico_incidencia_concello[[NOME]:[NOME]],$B122,historico_incidencia_concello[[Fecha]:[Fecha]],L$4))/$E122</f>
        <v>0</v>
      </c>
      <c r="M122" s="15">
        <f ca="1">(100000*SUMIFS(historico_incidencia_concello[[Ajuste]:[Ajuste]],historico_incidencia_concello[[NOME]:[NOME]],$B122,historico_incidencia_concello[[Fecha]:[Fecha]],M$4))/$E122</f>
        <v>0</v>
      </c>
      <c r="N122" s="15">
        <f ca="1">(100000*SUMIFS(historico_incidencia_concello[[Ajuste]:[Ajuste]],historico_incidencia_concello[[NOME]:[NOME]],$B122,historico_incidencia_concello[[Fecha]:[Fecha]],N$4))/$E122</f>
        <v>0</v>
      </c>
      <c r="O122" s="15">
        <f ca="1">(100000*SUMIFS(historico_incidencia_concello[[Ajuste]:[Ajuste]],historico_incidencia_concello[[NOME]:[NOME]],$B122,historico_incidencia_concello[[Fecha]:[Fecha]],O$4))/$E122</f>
        <v>0</v>
      </c>
      <c r="P122" s="15">
        <f ca="1">(100000*SUMIFS(historico_incidencia_concello[[Ajuste]:[Ajuste]],historico_incidencia_concello[[NOME]:[NOME]],$B122,historico_incidencia_concello[[Fecha]:[Fecha]],P$4))/$E122</f>
        <v>0</v>
      </c>
      <c r="Q122" s="15">
        <f ca="1">(100000*SUMIFS(historico_incidencia_concello[[Ajuste]:[Ajuste]],historico_incidencia_concello[[NOME]:[NOME]],$B122,historico_incidencia_concello[[Fecha]:[Fecha]],Q$4))/$E122</f>
        <v>0</v>
      </c>
      <c r="R122" s="15">
        <f ca="1">(100000*SUMIFS(historico_incidencia_concello[[Ajuste]:[Ajuste]],historico_incidencia_concello[[NOME]:[NOME]],$B122,historico_incidencia_concello[[Fecha]:[Fecha]],R$4))/$E122</f>
        <v>0</v>
      </c>
      <c r="S122" s="15">
        <f ca="1">(100000*SUMIFS(historico_incidencia_concello[[Ajuste]:[Ajuste]],historico_incidencia_concello[[NOME]:[NOME]],$B122,historico_incidencia_concello[[Fecha]:[Fecha]],S$4))/$E122</f>
        <v>0</v>
      </c>
      <c r="T122" s="15">
        <f ca="1">(100000*SUMIFS(historico_incidencia_concello[[Ajuste]:[Ajuste]],historico_incidencia_concello[[NOME]:[NOME]],$B122,historico_incidencia_concello[[Fecha]:[Fecha]],T$4))/$E122</f>
        <v>0</v>
      </c>
      <c r="U122" s="15">
        <f ca="1">(100000*SUMIFS(historico_incidencia_concello[[Ajuste]:[Ajuste]],historico_incidencia_concello[[NOME]:[NOME]],$B122,historico_incidencia_concello[[Fecha]:[Fecha]],U$4))/$E122</f>
        <v>0</v>
      </c>
      <c r="V122" s="28">
        <f t="shared" ca="1" si="4"/>
        <v>0</v>
      </c>
    </row>
    <row r="123" spans="1:22" x14ac:dyDescent="0.3">
      <c r="A123" s="11">
        <f>MATCH(B123,DatosConcello!C:C,0)</f>
        <v>157</v>
      </c>
      <c r="B123" s="11" t="s">
        <v>166</v>
      </c>
      <c r="C123" s="12" t="s">
        <v>451</v>
      </c>
      <c r="D123" s="12" t="s">
        <v>451</v>
      </c>
      <c r="E123" s="13">
        <v>1675</v>
      </c>
      <c r="F123" s="21">
        <f t="shared" ca="1" si="3"/>
        <v>227</v>
      </c>
      <c r="G123" s="15">
        <f ca="1">(100000*SUMIFS(historico_incidencia_concello[[Ajuste]:[Ajuste]],historico_incidencia_concello[[NOME]:[NOME]],$B123,historico_incidencia_concello[[Fecha]:[Fecha]],G$4))/$E123</f>
        <v>0</v>
      </c>
      <c r="H123" s="15">
        <f ca="1">(100000*SUMIFS(historico_incidencia_concello[[Ajuste]:[Ajuste]],historico_incidencia_concello[[NOME]:[NOME]],$B123,historico_incidencia_concello[[Fecha]:[Fecha]],H$4))/$E123</f>
        <v>0</v>
      </c>
      <c r="I123" s="15">
        <f ca="1">(100000*SUMIFS(historico_incidencia_concello[[Ajuste]:[Ajuste]],historico_incidencia_concello[[NOME]:[NOME]],$B123,historico_incidencia_concello[[Fecha]:[Fecha]],I$4))/$E123</f>
        <v>0</v>
      </c>
      <c r="J123" s="15">
        <f ca="1">(100000*SUMIFS(historico_incidencia_concello[[Ajuste]:[Ajuste]],historico_incidencia_concello[[NOME]:[NOME]],$B123,historico_incidencia_concello[[Fecha]:[Fecha]],J$4))/$E123</f>
        <v>0</v>
      </c>
      <c r="K123" s="15">
        <f ca="1">(100000*SUMIFS(historico_incidencia_concello[[Ajuste]:[Ajuste]],historico_incidencia_concello[[NOME]:[NOME]],$B123,historico_incidencia_concello[[Fecha]:[Fecha]],K$4))/$E123</f>
        <v>0</v>
      </c>
      <c r="L123" s="15">
        <f ca="1">(100000*SUMIFS(historico_incidencia_concello[[Ajuste]:[Ajuste]],historico_incidencia_concello[[NOME]:[NOME]],$B123,historico_incidencia_concello[[Fecha]:[Fecha]],L$4))/$E123</f>
        <v>0</v>
      </c>
      <c r="M123" s="15">
        <f ca="1">(100000*SUMIFS(historico_incidencia_concello[[Ajuste]:[Ajuste]],historico_incidencia_concello[[NOME]:[NOME]],$B123,historico_incidencia_concello[[Fecha]:[Fecha]],M$4))/$E123</f>
        <v>0</v>
      </c>
      <c r="N123" s="15">
        <f ca="1">(100000*SUMIFS(historico_incidencia_concello[[Ajuste]:[Ajuste]],historico_incidencia_concello[[NOME]:[NOME]],$B123,historico_incidencia_concello[[Fecha]:[Fecha]],N$4))/$E123</f>
        <v>0</v>
      </c>
      <c r="O123" s="15">
        <f ca="1">(100000*SUMIFS(historico_incidencia_concello[[Ajuste]:[Ajuste]],historico_incidencia_concello[[NOME]:[NOME]],$B123,historico_incidencia_concello[[Fecha]:[Fecha]],O$4))/$E123</f>
        <v>0</v>
      </c>
      <c r="P123" s="15">
        <f ca="1">(100000*SUMIFS(historico_incidencia_concello[[Ajuste]:[Ajuste]],historico_incidencia_concello[[NOME]:[NOME]],$B123,historico_incidencia_concello[[Fecha]:[Fecha]],P$4))/$E123</f>
        <v>0</v>
      </c>
      <c r="Q123" s="15">
        <f ca="1">(100000*SUMIFS(historico_incidencia_concello[[Ajuste]:[Ajuste]],historico_incidencia_concello[[NOME]:[NOME]],$B123,historico_incidencia_concello[[Fecha]:[Fecha]],Q$4))/$E123</f>
        <v>0</v>
      </c>
      <c r="R123" s="15">
        <f ca="1">(100000*SUMIFS(historico_incidencia_concello[[Ajuste]:[Ajuste]],historico_incidencia_concello[[NOME]:[NOME]],$B123,historico_incidencia_concello[[Fecha]:[Fecha]],R$4))/$E123</f>
        <v>0</v>
      </c>
      <c r="S123" s="15">
        <f ca="1">(100000*SUMIFS(historico_incidencia_concello[[Ajuste]:[Ajuste]],historico_incidencia_concello[[NOME]:[NOME]],$B123,historico_incidencia_concello[[Fecha]:[Fecha]],S$4))/$E123</f>
        <v>0</v>
      </c>
      <c r="T123" s="15">
        <f ca="1">(100000*SUMIFS(historico_incidencia_concello[[Ajuste]:[Ajuste]],historico_incidencia_concello[[NOME]:[NOME]],$B123,historico_incidencia_concello[[Fecha]:[Fecha]],T$4))/$E123</f>
        <v>0</v>
      </c>
      <c r="U123" s="15">
        <f ca="1">(100000*SUMIFS(historico_incidencia_concello[[Ajuste]:[Ajuste]],historico_incidencia_concello[[NOME]:[NOME]],$B123,historico_incidencia_concello[[Fecha]:[Fecha]],U$4))/$E123</f>
        <v>0</v>
      </c>
      <c r="V123" s="29">
        <f t="shared" ca="1" si="4"/>
        <v>0</v>
      </c>
    </row>
    <row r="124" spans="1:22" x14ac:dyDescent="0.3">
      <c r="A124" s="8">
        <f>MATCH(B124,DatosConcello!C:C,0)</f>
        <v>158</v>
      </c>
      <c r="B124" s="8" t="s">
        <v>167</v>
      </c>
      <c r="C124" s="9" t="s">
        <v>451</v>
      </c>
      <c r="D124" s="9" t="s">
        <v>451</v>
      </c>
      <c r="E124" s="10">
        <v>14072</v>
      </c>
      <c r="F124" s="21">
        <f t="shared" ca="1" si="3"/>
        <v>20</v>
      </c>
      <c r="G124" s="15">
        <f ca="1">(100000*SUMIFS(historico_incidencia_concello[[Ajuste]:[Ajuste]],historico_incidencia_concello[[NOME]:[NOME]],$B124,historico_incidencia_concello[[Fecha]:[Fecha]],G$4))/$E124</f>
        <v>1257.8169414440022</v>
      </c>
      <c r="H124" s="15">
        <f ca="1">(100000*SUMIFS(historico_incidencia_concello[[Ajuste]:[Ajuste]],historico_incidencia_concello[[NOME]:[NOME]],$B124,historico_incidencia_concello[[Fecha]:[Fecha]],H$4))/$E124</f>
        <v>1222.2853894258101</v>
      </c>
      <c r="I124" s="15">
        <f ca="1">(100000*SUMIFS(historico_incidencia_concello[[Ajuste]:[Ajuste]],historico_incidencia_concello[[NOME]:[NOME]],$B124,historico_incidencia_concello[[Fecha]:[Fecha]],I$4))/$E124</f>
        <v>1236.4980102330869</v>
      </c>
      <c r="J124" s="15">
        <f ca="1">(100000*SUMIFS(historico_incidencia_concello[[Ajuste]:[Ajuste]],historico_incidencia_concello[[NOME]:[NOME]],$B124,historico_incidencia_concello[[Fecha]:[Fecha]],J$4))/$E124</f>
        <v>1399.943149516771</v>
      </c>
      <c r="K124" s="15">
        <f ca="1">(100000*SUMIFS(historico_incidencia_concello[[Ajuste]:[Ajuste]],historico_incidencia_concello[[NOME]:[NOME]],$B124,historico_incidencia_concello[[Fecha]:[Fecha]],K$4))/$E124</f>
        <v>1385.7305287094941</v>
      </c>
      <c r="L124" s="15">
        <f ca="1">(100000*SUMIFS(historico_incidencia_concello[[Ajuste]:[Ajuste]],historico_incidencia_concello[[NOME]:[NOME]],$B124,historico_incidencia_concello[[Fecha]:[Fecha]],L$4))/$E124</f>
        <v>1399.943149516771</v>
      </c>
      <c r="M124" s="15">
        <f ca="1">(100000*SUMIFS(historico_incidencia_concello[[Ajuste]:[Ajuste]],historico_incidencia_concello[[NOME]:[NOME]],$B124,historico_incidencia_concello[[Fecha]:[Fecha]],M$4))/$E124</f>
        <v>1392.8368391131326</v>
      </c>
      <c r="N124" s="15">
        <f ca="1">(100000*SUMIFS(historico_incidencia_concello[[Ajuste]:[Ajuste]],historico_incidencia_concello[[NOME]:[NOME]],$B124,historico_incidencia_concello[[Fecha]:[Fecha]],N$4))/$E124</f>
        <v>1371.5179079022171</v>
      </c>
      <c r="O124" s="15">
        <f ca="1">(100000*SUMIFS(historico_incidencia_concello[[Ajuste]:[Ajuste]],historico_incidencia_concello[[NOME]:[NOME]],$B124,historico_incidencia_concello[[Fecha]:[Fecha]],O$4))/$E124</f>
        <v>1364.4115974985787</v>
      </c>
      <c r="P124" s="15">
        <f ca="1">(100000*SUMIFS(historico_incidencia_concello[[Ajuste]:[Ajuste]],historico_incidencia_concello[[NOME]:[NOME]],$B124,historico_incidencia_concello[[Fecha]:[Fecha]],P$4))/$E124</f>
        <v>504.54803865832861</v>
      </c>
      <c r="Q124" s="15">
        <f ca="1">(100000*SUMIFS(historico_incidencia_concello[[Ajuste]:[Ajuste]],historico_incidencia_concello[[NOME]:[NOME]],$B124,historico_incidencia_concello[[Fecha]:[Fecha]],Q$4))/$E124</f>
        <v>511.65434906196703</v>
      </c>
      <c r="R124" s="15">
        <f ca="1">(100000*SUMIFS(historico_incidencia_concello[[Ajuste]:[Ajuste]],historico_incidencia_concello[[NOME]:[NOME]],$B124,historico_incidencia_concello[[Fecha]:[Fecha]],R$4))/$E124</f>
        <v>504.54803865832861</v>
      </c>
      <c r="S124" s="15">
        <f ca="1">(100000*SUMIFS(historico_incidencia_concello[[Ajuste]:[Ajuste]],historico_incidencia_concello[[NOME]:[NOME]],$B124,historico_incidencia_concello[[Fecha]:[Fecha]],S$4))/$E124</f>
        <v>469.01648664013646</v>
      </c>
      <c r="T124" s="15">
        <f ca="1">(100000*SUMIFS(historico_incidencia_concello[[Ajuste]:[Ajuste]],historico_incidencia_concello[[NOME]:[NOME]],$B124,historico_incidencia_concello[[Fecha]:[Fecha]],T$4))/$E124</f>
        <v>454.80386583285957</v>
      </c>
      <c r="U124" s="15">
        <f ca="1">(100000*SUMIFS(historico_incidencia_concello[[Ajuste]:[Ajuste]],historico_incidencia_concello[[NOME]:[NOME]],$B124,historico_incidencia_concello[[Fecha]:[Fecha]],U$4))/$E124</f>
        <v>511.65434906196703</v>
      </c>
      <c r="V124" s="28">
        <f t="shared" ca="1" si="4"/>
        <v>0.82894736842105265</v>
      </c>
    </row>
    <row r="125" spans="1:22" x14ac:dyDescent="0.3">
      <c r="A125" s="11">
        <f>MATCH(B125,DatosConcello!C:C,0)</f>
        <v>159</v>
      </c>
      <c r="B125" s="11" t="s">
        <v>168</v>
      </c>
      <c r="C125" s="12" t="s">
        <v>451</v>
      </c>
      <c r="D125" s="12" t="s">
        <v>451</v>
      </c>
      <c r="E125" s="13">
        <v>15466</v>
      </c>
      <c r="F125" s="21">
        <f t="shared" ca="1" si="3"/>
        <v>222</v>
      </c>
      <c r="G125" s="15">
        <f ca="1">(100000*SUMIFS(historico_incidencia_concello[[Ajuste]:[Ajuste]],historico_incidencia_concello[[NOME]:[NOME]],$B125,historico_incidencia_concello[[Fecha]:[Fecha]],G$4))/$E125</f>
        <v>103.45273503168239</v>
      </c>
      <c r="H125" s="15">
        <f ca="1">(100000*SUMIFS(historico_incidencia_concello[[Ajuste]:[Ajuste]],historico_incidencia_concello[[NOME]:[NOME]],$B125,historico_incidencia_concello[[Fecha]:[Fecha]],H$4))/$E125</f>
        <v>96.986939092202249</v>
      </c>
      <c r="I125" s="15">
        <f ca="1">(100000*SUMIFS(historico_incidencia_concello[[Ajuste]:[Ajuste]],historico_incidencia_concello[[NOME]:[NOME]],$B125,historico_incidencia_concello[[Fecha]:[Fecha]],I$4))/$E125</f>
        <v>90.521143152722104</v>
      </c>
      <c r="J125" s="15">
        <f ca="1">(100000*SUMIFS(historico_incidencia_concello[[Ajuste]:[Ajuste]],historico_incidencia_concello[[NOME]:[NOME]],$B125,historico_incidencia_concello[[Fecha]:[Fecha]],J$4))/$E125</f>
        <v>71.123755334281654</v>
      </c>
      <c r="K125" s="15">
        <f ca="1">(100000*SUMIFS(historico_incidencia_concello[[Ajuste]:[Ajuste]],historico_incidencia_concello[[NOME]:[NOME]],$B125,historico_incidencia_concello[[Fecha]:[Fecha]],K$4))/$E125</f>
        <v>64.657959394801495</v>
      </c>
      <c r="L125" s="15">
        <f ca="1">(100000*SUMIFS(historico_incidencia_concello[[Ajuste]:[Ajuste]],historico_incidencia_concello[[NOME]:[NOME]],$B125,historico_incidencia_concello[[Fecha]:[Fecha]],L$4))/$E125</f>
        <v>32.328979697400747</v>
      </c>
      <c r="M125" s="15">
        <f ca="1">(100000*SUMIFS(historico_incidencia_concello[[Ajuste]:[Ajuste]],historico_incidencia_concello[[NOME]:[NOME]],$B125,historico_incidencia_concello[[Fecha]:[Fecha]],M$4))/$E125</f>
        <v>32.328979697400747</v>
      </c>
      <c r="N125" s="15">
        <f ca="1">(100000*SUMIFS(historico_incidencia_concello[[Ajuste]:[Ajuste]],historico_incidencia_concello[[NOME]:[NOME]],$B125,historico_incidencia_concello[[Fecha]:[Fecha]],N$4))/$E125</f>
        <v>32.328979697400747</v>
      </c>
      <c r="O125" s="15">
        <f ca="1">(100000*SUMIFS(historico_incidencia_concello[[Ajuste]:[Ajuste]],historico_incidencia_concello[[NOME]:[NOME]],$B125,historico_incidencia_concello[[Fecha]:[Fecha]],O$4))/$E125</f>
        <v>32.328979697400747</v>
      </c>
      <c r="P125" s="15">
        <f ca="1">(100000*SUMIFS(historico_incidencia_concello[[Ajuste]:[Ajuste]],historico_incidencia_concello[[NOME]:[NOME]],$B125,historico_incidencia_concello[[Fecha]:[Fecha]],P$4))/$E125</f>
        <v>32.328979697400747</v>
      </c>
      <c r="Q125" s="15">
        <f ca="1">(100000*SUMIFS(historico_incidencia_concello[[Ajuste]:[Ajuste]],historico_incidencia_concello[[NOME]:[NOME]],$B125,historico_incidencia_concello[[Fecha]:[Fecha]],Q$4))/$E125</f>
        <v>32.328979697400747</v>
      </c>
      <c r="R125" s="15">
        <f ca="1">(100000*SUMIFS(historico_incidencia_concello[[Ajuste]:[Ajuste]],historico_incidencia_concello[[NOME]:[NOME]],$B125,historico_incidencia_concello[[Fecha]:[Fecha]],R$4))/$E125</f>
        <v>32.328979697400747</v>
      </c>
      <c r="S125" s="15">
        <f ca="1">(100000*SUMIFS(historico_incidencia_concello[[Ajuste]:[Ajuste]],historico_incidencia_concello[[NOME]:[NOME]],$B125,historico_incidencia_concello[[Fecha]:[Fecha]],S$4))/$E125</f>
        <v>32.328979697400747</v>
      </c>
      <c r="T125" s="15">
        <f ca="1">(100000*SUMIFS(historico_incidencia_concello[[Ajuste]:[Ajuste]],historico_incidencia_concello[[NOME]:[NOME]],$B125,historico_incidencia_concello[[Fecha]:[Fecha]],T$4))/$E125</f>
        <v>32.328979697400747</v>
      </c>
      <c r="U125" s="15">
        <f ca="1">(100000*SUMIFS(historico_incidencia_concello[[Ajuste]:[Ajuste]],historico_incidencia_concello[[NOME]:[NOME]],$B125,historico_incidencia_concello[[Fecha]:[Fecha]],U$4))/$E125</f>
        <v>32.328979697400747</v>
      </c>
      <c r="V125" s="29">
        <f t="shared" ca="1" si="4"/>
        <v>1</v>
      </c>
    </row>
    <row r="126" spans="1:22" x14ac:dyDescent="0.3">
      <c r="A126" s="8">
        <f>MATCH(B126,DatosConcello!C:C,0)</f>
        <v>115</v>
      </c>
      <c r="B126" s="8" t="s">
        <v>124</v>
      </c>
      <c r="C126" s="9" t="s">
        <v>451</v>
      </c>
      <c r="D126" s="9" t="s">
        <v>451</v>
      </c>
      <c r="E126" s="10">
        <v>1806</v>
      </c>
      <c r="F126" s="21">
        <f t="shared" ca="1" si="3"/>
        <v>78</v>
      </c>
      <c r="G126" s="15">
        <f ca="1">(100000*SUMIFS(historico_incidencia_concello[[Ajuste]:[Ajuste]],historico_incidencia_concello[[NOME]:[NOME]],$B126,historico_incidencia_concello[[Fecha]:[Fecha]],G$4))/$E126</f>
        <v>276.85492801771869</v>
      </c>
      <c r="H126" s="15">
        <f ca="1">(100000*SUMIFS(historico_incidencia_concello[[Ajuste]:[Ajuste]],historico_incidencia_concello[[NOME]:[NOME]],$B126,historico_incidencia_concello[[Fecha]:[Fecha]],H$4))/$E126</f>
        <v>276.85492801771869</v>
      </c>
      <c r="I126" s="15">
        <f ca="1">(100000*SUMIFS(historico_incidencia_concello[[Ajuste]:[Ajuste]],historico_incidencia_concello[[NOME]:[NOME]],$B126,historico_incidencia_concello[[Fecha]:[Fecha]],I$4))/$E126</f>
        <v>276.85492801771869</v>
      </c>
      <c r="J126" s="15">
        <f ca="1">(100000*SUMIFS(historico_incidencia_concello[[Ajuste]:[Ajuste]],historico_incidencia_concello[[NOME]:[NOME]],$B126,historico_incidencia_concello[[Fecha]:[Fecha]],J$4))/$E126</f>
        <v>276.85492801771869</v>
      </c>
      <c r="K126" s="15">
        <f ca="1">(100000*SUMIFS(historico_incidencia_concello[[Ajuste]:[Ajuste]],historico_incidencia_concello[[NOME]:[NOME]],$B126,historico_incidencia_concello[[Fecha]:[Fecha]],K$4))/$E126</f>
        <v>276.85492801771869</v>
      </c>
      <c r="L126" s="15">
        <f ca="1">(100000*SUMIFS(historico_incidencia_concello[[Ajuste]:[Ajuste]],historico_incidencia_concello[[NOME]:[NOME]],$B126,historico_incidencia_concello[[Fecha]:[Fecha]],L$4))/$E126</f>
        <v>276.85492801771869</v>
      </c>
      <c r="M126" s="15">
        <f ca="1">(100000*SUMIFS(historico_incidencia_concello[[Ajuste]:[Ajuste]],historico_incidencia_concello[[NOME]:[NOME]],$B126,historico_incidencia_concello[[Fecha]:[Fecha]],M$4))/$E126</f>
        <v>276.85492801771869</v>
      </c>
      <c r="N126" s="15">
        <f ca="1">(100000*SUMIFS(historico_incidencia_concello[[Ajuste]:[Ajuste]],historico_incidencia_concello[[NOME]:[NOME]],$B126,historico_incidencia_concello[[Fecha]:[Fecha]],N$4))/$E126</f>
        <v>276.85492801771869</v>
      </c>
      <c r="O126" s="15">
        <f ca="1">(100000*SUMIFS(historico_incidencia_concello[[Ajuste]:[Ajuste]],historico_incidencia_concello[[NOME]:[NOME]],$B126,historico_incidencia_concello[[Fecha]:[Fecha]],O$4))/$E126</f>
        <v>276.85492801771869</v>
      </c>
      <c r="P126" s="15">
        <f ca="1">(100000*SUMIFS(historico_incidencia_concello[[Ajuste]:[Ajuste]],historico_incidencia_concello[[NOME]:[NOME]],$B126,historico_incidencia_concello[[Fecha]:[Fecha]],P$4))/$E126</f>
        <v>0</v>
      </c>
      <c r="Q126" s="15">
        <f ca="1">(100000*SUMIFS(historico_incidencia_concello[[Ajuste]:[Ajuste]],historico_incidencia_concello[[NOME]:[NOME]],$B126,historico_incidencia_concello[[Fecha]:[Fecha]],Q$4))/$E126</f>
        <v>276.85492801771869</v>
      </c>
      <c r="R126" s="15">
        <f ca="1">(100000*SUMIFS(historico_incidencia_concello[[Ajuste]:[Ajuste]],historico_incidencia_concello[[NOME]:[NOME]],$B126,historico_incidencia_concello[[Fecha]:[Fecha]],R$4))/$E126</f>
        <v>276.85492801771869</v>
      </c>
      <c r="S126" s="15">
        <f ca="1">(100000*SUMIFS(historico_incidencia_concello[[Ajuste]:[Ajuste]],historico_incidencia_concello[[NOME]:[NOME]],$B126,historico_incidencia_concello[[Fecha]:[Fecha]],S$4))/$E126</f>
        <v>276.85492801771869</v>
      </c>
      <c r="T126" s="15">
        <f ca="1">(100000*SUMIFS(historico_incidencia_concello[[Ajuste]:[Ajuste]],historico_incidencia_concello[[NOME]:[NOME]],$B126,historico_incidencia_concello[[Fecha]:[Fecha]],T$4))/$E126</f>
        <v>276.85492801771869</v>
      </c>
      <c r="U126" s="15">
        <f ca="1">(100000*SUMIFS(historico_incidencia_concello[[Ajuste]:[Ajuste]],historico_incidencia_concello[[NOME]:[NOME]],$B126,historico_incidencia_concello[[Fecha]:[Fecha]],U$4))/$E126</f>
        <v>276.85492801771869</v>
      </c>
      <c r="V126" s="28">
        <f t="shared" ca="1" si="4"/>
        <v>1.1666666666666665</v>
      </c>
    </row>
    <row r="127" spans="1:22" x14ac:dyDescent="0.3">
      <c r="A127" s="11">
        <f>MATCH(B127,DatosConcello!C:C,0)</f>
        <v>119</v>
      </c>
      <c r="B127" s="11" t="s">
        <v>128</v>
      </c>
      <c r="C127" s="12" t="s">
        <v>451</v>
      </c>
      <c r="D127" s="12" t="s">
        <v>451</v>
      </c>
      <c r="E127" s="13">
        <v>3273</v>
      </c>
      <c r="F127" s="21">
        <f t="shared" ca="1" si="3"/>
        <v>154</v>
      </c>
      <c r="G127" s="15">
        <f ca="1">(100000*SUMIFS(historico_incidencia_concello[[Ajuste]:[Ajuste]],historico_incidencia_concello[[NOME]:[NOME]],$B127,historico_incidencia_concello[[Fecha]:[Fecha]],G$4))/$E127</f>
        <v>305.53009471432938</v>
      </c>
      <c r="H127" s="15">
        <f ca="1">(100000*SUMIFS(historico_incidencia_concello[[Ajuste]:[Ajuste]],historico_incidencia_concello[[NOME]:[NOME]],$B127,historico_incidencia_concello[[Fecha]:[Fecha]],H$4))/$E127</f>
        <v>305.53009471432938</v>
      </c>
      <c r="I127" s="15">
        <f ca="1">(100000*SUMIFS(historico_incidencia_concello[[Ajuste]:[Ajuste]],historico_incidencia_concello[[NOME]:[NOME]],$B127,historico_incidencia_concello[[Fecha]:[Fecha]],I$4))/$E127</f>
        <v>305.53009471432938</v>
      </c>
      <c r="J127" s="15">
        <f ca="1">(100000*SUMIFS(historico_incidencia_concello[[Ajuste]:[Ajuste]],historico_incidencia_concello[[NOME]:[NOME]],$B127,historico_incidencia_concello[[Fecha]:[Fecha]],J$4))/$E127</f>
        <v>152.76504735716469</v>
      </c>
      <c r="K127" s="15">
        <f ca="1">(100000*SUMIFS(historico_incidencia_concello[[Ajuste]:[Ajuste]],historico_incidencia_concello[[NOME]:[NOME]],$B127,historico_incidencia_concello[[Fecha]:[Fecha]],K$4))/$E127</f>
        <v>152.76504735716469</v>
      </c>
      <c r="L127" s="15">
        <f ca="1">(100000*SUMIFS(historico_incidencia_concello[[Ajuste]:[Ajuste]],historico_incidencia_concello[[NOME]:[NOME]],$B127,historico_incidencia_concello[[Fecha]:[Fecha]],L$4))/$E127</f>
        <v>152.76504735716469</v>
      </c>
      <c r="M127" s="15">
        <f ca="1">(100000*SUMIFS(historico_incidencia_concello[[Ajuste]:[Ajuste]],historico_incidencia_concello[[NOME]:[NOME]],$B127,historico_incidencia_concello[[Fecha]:[Fecha]],M$4))/$E127</f>
        <v>152.76504735716469</v>
      </c>
      <c r="N127" s="15">
        <f ca="1">(100000*SUMIFS(historico_incidencia_concello[[Ajuste]:[Ajuste]],historico_incidencia_concello[[NOME]:[NOME]],$B127,historico_incidencia_concello[[Fecha]:[Fecha]],N$4))/$E127</f>
        <v>152.76504735716469</v>
      </c>
      <c r="O127" s="15">
        <f ca="1">(100000*SUMIFS(historico_incidencia_concello[[Ajuste]:[Ajuste]],historico_incidencia_concello[[NOME]:[NOME]],$B127,historico_incidencia_concello[[Fecha]:[Fecha]],O$4))/$E127</f>
        <v>152.76504735716469</v>
      </c>
      <c r="P127" s="15">
        <f ca="1">(100000*SUMIFS(historico_incidencia_concello[[Ajuste]:[Ajuste]],historico_incidencia_concello[[NOME]:[NOME]],$B127,historico_incidencia_concello[[Fecha]:[Fecha]],P$4))/$E127</f>
        <v>152.76504735716469</v>
      </c>
      <c r="Q127" s="15">
        <f ca="1">(100000*SUMIFS(historico_incidencia_concello[[Ajuste]:[Ajuste]],historico_incidencia_concello[[NOME]:[NOME]],$B127,historico_incidencia_concello[[Fecha]:[Fecha]],Q$4))/$E127</f>
        <v>152.76504735716469</v>
      </c>
      <c r="R127" s="15">
        <f ca="1">(100000*SUMIFS(historico_incidencia_concello[[Ajuste]:[Ajuste]],historico_incidencia_concello[[NOME]:[NOME]],$B127,historico_incidencia_concello[[Fecha]:[Fecha]],R$4))/$E127</f>
        <v>152.76504735716469</v>
      </c>
      <c r="S127" s="15">
        <f ca="1">(100000*SUMIFS(historico_incidencia_concello[[Ajuste]:[Ajuste]],historico_incidencia_concello[[NOME]:[NOME]],$B127,historico_incidencia_concello[[Fecha]:[Fecha]],S$4))/$E127</f>
        <v>152.76504735716469</v>
      </c>
      <c r="T127" s="15">
        <f ca="1">(100000*SUMIFS(historico_incidencia_concello[[Ajuste]:[Ajuste]],historico_incidencia_concello[[NOME]:[NOME]],$B127,historico_incidencia_concello[[Fecha]:[Fecha]],T$4))/$E127</f>
        <v>152.76504735716469</v>
      </c>
      <c r="U127" s="15">
        <f ca="1">(100000*SUMIFS(historico_incidencia_concello[[Ajuste]:[Ajuste]],historico_incidencia_concello[[NOME]:[NOME]],$B127,historico_incidencia_concello[[Fecha]:[Fecha]],U$4))/$E127</f>
        <v>152.76504735716469</v>
      </c>
      <c r="V127" s="29">
        <f t="shared" ca="1" si="4"/>
        <v>1.0000000000000002</v>
      </c>
    </row>
    <row r="128" spans="1:22" x14ac:dyDescent="0.3">
      <c r="A128" s="8">
        <f>MATCH(B128,DatosConcello!C:C,0)</f>
        <v>162</v>
      </c>
      <c r="B128" s="8" t="s">
        <v>171</v>
      </c>
      <c r="C128" s="9" t="s">
        <v>452</v>
      </c>
      <c r="D128" s="9" t="s">
        <v>452</v>
      </c>
      <c r="E128" s="10">
        <v>6188</v>
      </c>
      <c r="F128" s="21">
        <f t="shared" ca="1" si="3"/>
        <v>202</v>
      </c>
      <c r="G128" s="15">
        <f ca="1">(100000*SUMIFS(historico_incidencia_concello[[Ajuste]:[Ajuste]],historico_incidencia_concello[[NOME]:[NOME]],$B128,historico_incidencia_concello[[Fecha]:[Fecha]],G$4))/$E128</f>
        <v>80.801551389786681</v>
      </c>
      <c r="H128" s="15">
        <f ca="1">(100000*SUMIFS(historico_incidencia_concello[[Ajuste]:[Ajuste]],historico_incidencia_concello[[NOME]:[NOME]],$B128,historico_incidencia_concello[[Fecha]:[Fecha]],H$4))/$E128</f>
        <v>80.801551389786681</v>
      </c>
      <c r="I128" s="15">
        <f ca="1">(100000*SUMIFS(historico_incidencia_concello[[Ajuste]:[Ajuste]],historico_incidencia_concello[[NOME]:[NOME]],$B128,historico_incidencia_concello[[Fecha]:[Fecha]],I$4))/$E128</f>
        <v>80.801551389786681</v>
      </c>
      <c r="J128" s="15">
        <f ca="1">(100000*SUMIFS(historico_incidencia_concello[[Ajuste]:[Ajuste]],historico_incidencia_concello[[NOME]:[NOME]],$B128,historico_incidencia_concello[[Fecha]:[Fecha]],J$4))/$E128</f>
        <v>80.801551389786681</v>
      </c>
      <c r="K128" s="15">
        <f ca="1">(100000*SUMIFS(historico_incidencia_concello[[Ajuste]:[Ajuste]],historico_incidencia_concello[[NOME]:[NOME]],$B128,historico_incidencia_concello[[Fecha]:[Fecha]],K$4))/$E128</f>
        <v>80.801551389786681</v>
      </c>
      <c r="L128" s="15">
        <f ca="1">(100000*SUMIFS(historico_incidencia_concello[[Ajuste]:[Ajuste]],historico_incidencia_concello[[NOME]:[NOME]],$B128,historico_incidencia_concello[[Fecha]:[Fecha]],L$4))/$E128</f>
        <v>0</v>
      </c>
      <c r="M128" s="15">
        <f ca="1">(100000*SUMIFS(historico_incidencia_concello[[Ajuste]:[Ajuste]],historico_incidencia_concello[[NOME]:[NOME]],$B128,historico_incidencia_concello[[Fecha]:[Fecha]],M$4))/$E128</f>
        <v>0</v>
      </c>
      <c r="N128" s="15">
        <f ca="1">(100000*SUMIFS(historico_incidencia_concello[[Ajuste]:[Ajuste]],historico_incidencia_concello[[NOME]:[NOME]],$B128,historico_incidencia_concello[[Fecha]:[Fecha]],N$4))/$E128</f>
        <v>0</v>
      </c>
      <c r="O128" s="15">
        <f ca="1">(100000*SUMIFS(historico_incidencia_concello[[Ajuste]:[Ajuste]],historico_incidencia_concello[[NOME]:[NOME]],$B128,historico_incidencia_concello[[Fecha]:[Fecha]],O$4))/$E128</f>
        <v>0</v>
      </c>
      <c r="P128" s="15">
        <f ca="1">(100000*SUMIFS(historico_incidencia_concello[[Ajuste]:[Ajuste]],historico_incidencia_concello[[NOME]:[NOME]],$B128,historico_incidencia_concello[[Fecha]:[Fecha]],P$4))/$E128</f>
        <v>0</v>
      </c>
      <c r="Q128" s="15">
        <f ca="1">(100000*SUMIFS(historico_incidencia_concello[[Ajuste]:[Ajuste]],historico_incidencia_concello[[NOME]:[NOME]],$B128,historico_incidencia_concello[[Fecha]:[Fecha]],Q$4))/$E128</f>
        <v>0</v>
      </c>
      <c r="R128" s="15">
        <f ca="1">(100000*SUMIFS(historico_incidencia_concello[[Ajuste]:[Ajuste]],historico_incidencia_concello[[NOME]:[NOME]],$B128,historico_incidencia_concello[[Fecha]:[Fecha]],R$4))/$E128</f>
        <v>80.801551389786681</v>
      </c>
      <c r="S128" s="15">
        <f ca="1">(100000*SUMIFS(historico_incidencia_concello[[Ajuste]:[Ajuste]],historico_incidencia_concello[[NOME]:[NOME]],$B128,historico_incidencia_concello[[Fecha]:[Fecha]],S$4))/$E128</f>
        <v>80.801551389786681</v>
      </c>
      <c r="T128" s="15">
        <f ca="1">(100000*SUMIFS(historico_incidencia_concello[[Ajuste]:[Ajuste]],historico_incidencia_concello[[NOME]:[NOME]],$B128,historico_incidencia_concello[[Fecha]:[Fecha]],T$4))/$E128</f>
        <v>80.801551389786681</v>
      </c>
      <c r="U128" s="15">
        <f ca="1">(100000*SUMIFS(historico_incidencia_concello[[Ajuste]:[Ajuste]],historico_incidencia_concello[[NOME]:[NOME]],$B128,historico_incidencia_concello[[Fecha]:[Fecha]],U$4))/$E128</f>
        <v>80.801551389786681</v>
      </c>
      <c r="V128" s="28">
        <f t="shared" ca="1" si="4"/>
        <v>1.75</v>
      </c>
    </row>
    <row r="129" spans="1:22" x14ac:dyDescent="0.3">
      <c r="A129" s="11">
        <f>MATCH(B129,DatosConcello!C:C,0)</f>
        <v>163</v>
      </c>
      <c r="B129" s="11" t="s">
        <v>172</v>
      </c>
      <c r="C129" s="12" t="s">
        <v>452</v>
      </c>
      <c r="D129" s="12" t="s">
        <v>452</v>
      </c>
      <c r="E129" s="13">
        <v>2280</v>
      </c>
      <c r="F129" s="21">
        <f t="shared" ca="1" si="3"/>
        <v>107</v>
      </c>
      <c r="G129" s="15">
        <f ca="1">(100000*SUMIFS(historico_incidencia_concello[[Ajuste]:[Ajuste]],historico_incidencia_concello[[NOME]:[NOME]],$B129,historico_incidencia_concello[[Fecha]:[Fecha]],G$4))/$E129</f>
        <v>0</v>
      </c>
      <c r="H129" s="15">
        <f ca="1">(100000*SUMIFS(historico_incidencia_concello[[Ajuste]:[Ajuste]],historico_incidencia_concello[[NOME]:[NOME]],$B129,historico_incidencia_concello[[Fecha]:[Fecha]],H$4))/$E129</f>
        <v>0</v>
      </c>
      <c r="I129" s="15">
        <f ca="1">(100000*SUMIFS(historico_incidencia_concello[[Ajuste]:[Ajuste]],historico_incidencia_concello[[NOME]:[NOME]],$B129,historico_incidencia_concello[[Fecha]:[Fecha]],I$4))/$E129</f>
        <v>0</v>
      </c>
      <c r="J129" s="15">
        <f ca="1">(100000*SUMIFS(historico_incidencia_concello[[Ajuste]:[Ajuste]],historico_incidencia_concello[[NOME]:[NOME]],$B129,historico_incidencia_concello[[Fecha]:[Fecha]],J$4))/$E129</f>
        <v>0</v>
      </c>
      <c r="K129" s="15">
        <f ca="1">(100000*SUMIFS(historico_incidencia_concello[[Ajuste]:[Ajuste]],historico_incidencia_concello[[NOME]:[NOME]],$B129,historico_incidencia_concello[[Fecha]:[Fecha]],K$4))/$E129</f>
        <v>0</v>
      </c>
      <c r="L129" s="15">
        <f ca="1">(100000*SUMIFS(historico_incidencia_concello[[Ajuste]:[Ajuste]],historico_incidencia_concello[[NOME]:[NOME]],$B129,historico_incidencia_concello[[Fecha]:[Fecha]],L$4))/$E129</f>
        <v>0</v>
      </c>
      <c r="M129" s="15">
        <f ca="1">(100000*SUMIFS(historico_incidencia_concello[[Ajuste]:[Ajuste]],historico_incidencia_concello[[NOME]:[NOME]],$B129,historico_incidencia_concello[[Fecha]:[Fecha]],M$4))/$E129</f>
        <v>0</v>
      </c>
      <c r="N129" s="15">
        <f ca="1">(100000*SUMIFS(historico_incidencia_concello[[Ajuste]:[Ajuste]],historico_incidencia_concello[[NOME]:[NOME]],$B129,historico_incidencia_concello[[Fecha]:[Fecha]],N$4))/$E129</f>
        <v>0</v>
      </c>
      <c r="O129" s="15">
        <f ca="1">(100000*SUMIFS(historico_incidencia_concello[[Ajuste]:[Ajuste]],historico_incidencia_concello[[NOME]:[NOME]],$B129,historico_incidencia_concello[[Fecha]:[Fecha]],O$4))/$E129</f>
        <v>219.2982456140351</v>
      </c>
      <c r="P129" s="15">
        <f ca="1">(100000*SUMIFS(historico_incidencia_concello[[Ajuste]:[Ajuste]],historico_incidencia_concello[[NOME]:[NOME]],$B129,historico_incidencia_concello[[Fecha]:[Fecha]],P$4))/$E129</f>
        <v>219.2982456140351</v>
      </c>
      <c r="Q129" s="15">
        <f ca="1">(100000*SUMIFS(historico_incidencia_concello[[Ajuste]:[Ajuste]],historico_incidencia_concello[[NOME]:[NOME]],$B129,historico_incidencia_concello[[Fecha]:[Fecha]],Q$4))/$E129</f>
        <v>219.2982456140351</v>
      </c>
      <c r="R129" s="15">
        <f ca="1">(100000*SUMIFS(historico_incidencia_concello[[Ajuste]:[Ajuste]],historico_incidencia_concello[[NOME]:[NOME]],$B129,historico_incidencia_concello[[Fecha]:[Fecha]],R$4))/$E129</f>
        <v>219.2982456140351</v>
      </c>
      <c r="S129" s="15">
        <f ca="1">(100000*SUMIFS(historico_incidencia_concello[[Ajuste]:[Ajuste]],historico_incidencia_concello[[NOME]:[NOME]],$B129,historico_incidencia_concello[[Fecha]:[Fecha]],S$4))/$E129</f>
        <v>219.2982456140351</v>
      </c>
      <c r="T129" s="15">
        <f ca="1">(100000*SUMIFS(historico_incidencia_concello[[Ajuste]:[Ajuste]],historico_incidencia_concello[[NOME]:[NOME]],$B129,historico_incidencia_concello[[Fecha]:[Fecha]],T$4))/$E129</f>
        <v>219.2982456140351</v>
      </c>
      <c r="U129" s="15">
        <f ca="1">(100000*SUMIFS(historico_incidencia_concello[[Ajuste]:[Ajuste]],historico_incidencia_concello[[NOME]:[NOME]],$B129,historico_incidencia_concello[[Fecha]:[Fecha]],U$4))/$E129</f>
        <v>219.2982456140351</v>
      </c>
      <c r="V129" s="29">
        <f t="shared" ca="1" si="4"/>
        <v>1</v>
      </c>
    </row>
    <row r="130" spans="1:22" x14ac:dyDescent="0.3">
      <c r="A130" s="8">
        <f>MATCH(B130,DatosConcello!C:C,0)</f>
        <v>164</v>
      </c>
      <c r="B130" s="8" t="s">
        <v>173</v>
      </c>
      <c r="C130" s="9" t="s">
        <v>452</v>
      </c>
      <c r="D130" s="9" t="s">
        <v>452</v>
      </c>
      <c r="E130" s="10">
        <v>1000</v>
      </c>
      <c r="F130" s="21">
        <f t="shared" ca="1" si="3"/>
        <v>227</v>
      </c>
      <c r="G130" s="15">
        <f ca="1">(100000*SUMIFS(historico_incidencia_concello[[Ajuste]:[Ajuste]],historico_incidencia_concello[[NOME]:[NOME]],$B130,historico_incidencia_concello[[Fecha]:[Fecha]],G$4))/$E130</f>
        <v>0</v>
      </c>
      <c r="H130" s="15">
        <f ca="1">(100000*SUMIFS(historico_incidencia_concello[[Ajuste]:[Ajuste]],historico_incidencia_concello[[NOME]:[NOME]],$B130,historico_incidencia_concello[[Fecha]:[Fecha]],H$4))/$E130</f>
        <v>0</v>
      </c>
      <c r="I130" s="15">
        <f ca="1">(100000*SUMIFS(historico_incidencia_concello[[Ajuste]:[Ajuste]],historico_incidencia_concello[[NOME]:[NOME]],$B130,historico_incidencia_concello[[Fecha]:[Fecha]],I$4))/$E130</f>
        <v>0</v>
      </c>
      <c r="J130" s="15">
        <f ca="1">(100000*SUMIFS(historico_incidencia_concello[[Ajuste]:[Ajuste]],historico_incidencia_concello[[NOME]:[NOME]],$B130,historico_incidencia_concello[[Fecha]:[Fecha]],J$4))/$E130</f>
        <v>0</v>
      </c>
      <c r="K130" s="15">
        <f ca="1">(100000*SUMIFS(historico_incidencia_concello[[Ajuste]:[Ajuste]],historico_incidencia_concello[[NOME]:[NOME]],$B130,historico_incidencia_concello[[Fecha]:[Fecha]],K$4))/$E130</f>
        <v>0</v>
      </c>
      <c r="L130" s="15">
        <f ca="1">(100000*SUMIFS(historico_incidencia_concello[[Ajuste]:[Ajuste]],historico_incidencia_concello[[NOME]:[NOME]],$B130,historico_incidencia_concello[[Fecha]:[Fecha]],L$4))/$E130</f>
        <v>0</v>
      </c>
      <c r="M130" s="15">
        <f ca="1">(100000*SUMIFS(historico_incidencia_concello[[Ajuste]:[Ajuste]],historico_incidencia_concello[[NOME]:[NOME]],$B130,historico_incidencia_concello[[Fecha]:[Fecha]],M$4))/$E130</f>
        <v>0</v>
      </c>
      <c r="N130" s="15">
        <f ca="1">(100000*SUMIFS(historico_incidencia_concello[[Ajuste]:[Ajuste]],historico_incidencia_concello[[NOME]:[NOME]],$B130,historico_incidencia_concello[[Fecha]:[Fecha]],N$4))/$E130</f>
        <v>0</v>
      </c>
      <c r="O130" s="15">
        <f ca="1">(100000*SUMIFS(historico_incidencia_concello[[Ajuste]:[Ajuste]],historico_incidencia_concello[[NOME]:[NOME]],$B130,historico_incidencia_concello[[Fecha]:[Fecha]],O$4))/$E130</f>
        <v>0</v>
      </c>
      <c r="P130" s="15">
        <f ca="1">(100000*SUMIFS(historico_incidencia_concello[[Ajuste]:[Ajuste]],historico_incidencia_concello[[NOME]:[NOME]],$B130,historico_incidencia_concello[[Fecha]:[Fecha]],P$4))/$E130</f>
        <v>0</v>
      </c>
      <c r="Q130" s="15">
        <f ca="1">(100000*SUMIFS(historico_incidencia_concello[[Ajuste]:[Ajuste]],historico_incidencia_concello[[NOME]:[NOME]],$B130,historico_incidencia_concello[[Fecha]:[Fecha]],Q$4))/$E130</f>
        <v>0</v>
      </c>
      <c r="R130" s="15">
        <f ca="1">(100000*SUMIFS(historico_incidencia_concello[[Ajuste]:[Ajuste]],historico_incidencia_concello[[NOME]:[NOME]],$B130,historico_incidencia_concello[[Fecha]:[Fecha]],R$4))/$E130</f>
        <v>0</v>
      </c>
      <c r="S130" s="15">
        <f ca="1">(100000*SUMIFS(historico_incidencia_concello[[Ajuste]:[Ajuste]],historico_incidencia_concello[[NOME]:[NOME]],$B130,historico_incidencia_concello[[Fecha]:[Fecha]],S$4))/$E130</f>
        <v>0</v>
      </c>
      <c r="T130" s="15">
        <f ca="1">(100000*SUMIFS(historico_incidencia_concello[[Ajuste]:[Ajuste]],historico_incidencia_concello[[NOME]:[NOME]],$B130,historico_incidencia_concello[[Fecha]:[Fecha]],T$4))/$E130</f>
        <v>0</v>
      </c>
      <c r="U130" s="15">
        <f ca="1">(100000*SUMIFS(historico_incidencia_concello[[Ajuste]:[Ajuste]],historico_incidencia_concello[[NOME]:[NOME]],$B130,historico_incidencia_concello[[Fecha]:[Fecha]],U$4))/$E130</f>
        <v>0</v>
      </c>
      <c r="V130" s="28">
        <f t="shared" ca="1" si="4"/>
        <v>0</v>
      </c>
    </row>
    <row r="131" spans="1:22" x14ac:dyDescent="0.3">
      <c r="A131" s="11">
        <f>MATCH(B131,DatosConcello!C:C,0)</f>
        <v>165</v>
      </c>
      <c r="B131" s="11" t="s">
        <v>174</v>
      </c>
      <c r="C131" s="12" t="s">
        <v>452</v>
      </c>
      <c r="D131" s="12" t="s">
        <v>452</v>
      </c>
      <c r="E131" s="13">
        <v>1795</v>
      </c>
      <c r="F131" s="21">
        <f t="shared" ca="1" si="3"/>
        <v>77</v>
      </c>
      <c r="G131" s="15">
        <f ca="1">(100000*SUMIFS(historico_incidencia_concello[[Ajuste]:[Ajuste]],historico_incidencia_concello[[NOME]:[NOME]],$B131,historico_incidencia_concello[[Fecha]:[Fecha]],G$4))/$E131</f>
        <v>278.55153203342616</v>
      </c>
      <c r="H131" s="15">
        <f ca="1">(100000*SUMIFS(historico_incidencia_concello[[Ajuste]:[Ajuste]],historico_incidencia_concello[[NOME]:[NOME]],$B131,historico_incidencia_concello[[Fecha]:[Fecha]],H$4))/$E131</f>
        <v>278.55153203342616</v>
      </c>
      <c r="I131" s="15">
        <f ca="1">(100000*SUMIFS(historico_incidencia_concello[[Ajuste]:[Ajuste]],historico_incidencia_concello[[NOME]:[NOME]],$B131,historico_incidencia_concello[[Fecha]:[Fecha]],I$4))/$E131</f>
        <v>278.55153203342616</v>
      </c>
      <c r="J131" s="15">
        <f ca="1">(100000*SUMIFS(historico_incidencia_concello[[Ajuste]:[Ajuste]],historico_incidencia_concello[[NOME]:[NOME]],$B131,historico_incidencia_concello[[Fecha]:[Fecha]],J$4))/$E131</f>
        <v>278.55153203342616</v>
      </c>
      <c r="K131" s="15">
        <f ca="1">(100000*SUMIFS(historico_incidencia_concello[[Ajuste]:[Ajuste]],historico_incidencia_concello[[NOME]:[NOME]],$B131,historico_incidencia_concello[[Fecha]:[Fecha]],K$4))/$E131</f>
        <v>278.55153203342616</v>
      </c>
      <c r="L131" s="15">
        <f ca="1">(100000*SUMIFS(historico_incidencia_concello[[Ajuste]:[Ajuste]],historico_incidencia_concello[[NOME]:[NOME]],$B131,historico_incidencia_concello[[Fecha]:[Fecha]],L$4))/$E131</f>
        <v>278.55153203342616</v>
      </c>
      <c r="M131" s="15">
        <f ca="1">(100000*SUMIFS(historico_incidencia_concello[[Ajuste]:[Ajuste]],historico_incidencia_concello[[NOME]:[NOME]],$B131,historico_incidencia_concello[[Fecha]:[Fecha]],M$4))/$E131</f>
        <v>278.55153203342616</v>
      </c>
      <c r="N131" s="15">
        <f ca="1">(100000*SUMIFS(historico_incidencia_concello[[Ajuste]:[Ajuste]],historico_incidencia_concello[[NOME]:[NOME]],$B131,historico_incidencia_concello[[Fecha]:[Fecha]],N$4))/$E131</f>
        <v>278.55153203342616</v>
      </c>
      <c r="O131" s="15">
        <f ca="1">(100000*SUMIFS(historico_incidencia_concello[[Ajuste]:[Ajuste]],historico_incidencia_concello[[NOME]:[NOME]],$B131,historico_incidencia_concello[[Fecha]:[Fecha]],O$4))/$E131</f>
        <v>0</v>
      </c>
      <c r="P131" s="15">
        <f ca="1">(100000*SUMIFS(historico_incidencia_concello[[Ajuste]:[Ajuste]],historico_incidencia_concello[[NOME]:[NOME]],$B131,historico_incidencia_concello[[Fecha]:[Fecha]],P$4))/$E131</f>
        <v>0</v>
      </c>
      <c r="Q131" s="15">
        <f ca="1">(100000*SUMIFS(historico_incidencia_concello[[Ajuste]:[Ajuste]],historico_incidencia_concello[[NOME]:[NOME]],$B131,historico_incidencia_concello[[Fecha]:[Fecha]],Q$4))/$E131</f>
        <v>278.55153203342616</v>
      </c>
      <c r="R131" s="15">
        <f ca="1">(100000*SUMIFS(historico_incidencia_concello[[Ajuste]:[Ajuste]],historico_incidencia_concello[[NOME]:[NOME]],$B131,historico_incidencia_concello[[Fecha]:[Fecha]],R$4))/$E131</f>
        <v>278.55153203342616</v>
      </c>
      <c r="S131" s="15">
        <f ca="1">(100000*SUMIFS(historico_incidencia_concello[[Ajuste]:[Ajuste]],historico_incidencia_concello[[NOME]:[NOME]],$B131,historico_incidencia_concello[[Fecha]:[Fecha]],S$4))/$E131</f>
        <v>278.55153203342616</v>
      </c>
      <c r="T131" s="15">
        <f ca="1">(100000*SUMIFS(historico_incidencia_concello[[Ajuste]:[Ajuste]],historico_incidencia_concello[[NOME]:[NOME]],$B131,historico_incidencia_concello[[Fecha]:[Fecha]],T$4))/$E131</f>
        <v>278.55153203342616</v>
      </c>
      <c r="U131" s="15">
        <f ca="1">(100000*SUMIFS(historico_incidencia_concello[[Ajuste]:[Ajuste]],historico_incidencia_concello[[NOME]:[NOME]],$B131,historico_incidencia_concello[[Fecha]:[Fecha]],U$4))/$E131</f>
        <v>278.55153203342616</v>
      </c>
      <c r="V131" s="29">
        <f t="shared" ca="1" si="4"/>
        <v>1.4</v>
      </c>
    </row>
    <row r="132" spans="1:22" x14ac:dyDescent="0.3">
      <c r="A132" s="8">
        <f>MATCH(B132,DatosConcello!C:C,0)</f>
        <v>166</v>
      </c>
      <c r="B132" s="8" t="s">
        <v>175</v>
      </c>
      <c r="C132" s="9" t="s">
        <v>452</v>
      </c>
      <c r="D132" s="9" t="s">
        <v>452</v>
      </c>
      <c r="E132" s="10">
        <v>962</v>
      </c>
      <c r="F132" s="21">
        <f t="shared" ca="1" si="3"/>
        <v>18</v>
      </c>
      <c r="G132" s="15">
        <f ca="1">(100000*SUMIFS(historico_incidencia_concello[[Ajuste]:[Ajuste]],historico_incidencia_concello[[NOME]:[NOME]],$B132,historico_incidencia_concello[[Fecha]:[Fecha]],G$4))/$E132</f>
        <v>1663.2016632016632</v>
      </c>
      <c r="H132" s="15">
        <f ca="1">(100000*SUMIFS(historico_incidencia_concello[[Ajuste]:[Ajuste]],historico_incidencia_concello[[NOME]:[NOME]],$B132,historico_incidencia_concello[[Fecha]:[Fecha]],H$4))/$E132</f>
        <v>1663.2016632016632</v>
      </c>
      <c r="I132" s="15">
        <f ca="1">(100000*SUMIFS(historico_incidencia_concello[[Ajuste]:[Ajuste]],historico_incidencia_concello[[NOME]:[NOME]],$B132,historico_incidencia_concello[[Fecha]:[Fecha]],I$4))/$E132</f>
        <v>1663.2016632016632</v>
      </c>
      <c r="J132" s="15">
        <f ca="1">(100000*SUMIFS(historico_incidencia_concello[[Ajuste]:[Ajuste]],historico_incidencia_concello[[NOME]:[NOME]],$B132,historico_incidencia_concello[[Fecha]:[Fecha]],J$4))/$E132</f>
        <v>1559.2515592515592</v>
      </c>
      <c r="K132" s="15">
        <f ca="1">(100000*SUMIFS(historico_incidencia_concello[[Ajuste]:[Ajuste]],historico_incidencia_concello[[NOME]:[NOME]],$B132,historico_incidencia_concello[[Fecha]:[Fecha]],K$4))/$E132</f>
        <v>1559.2515592515592</v>
      </c>
      <c r="L132" s="15">
        <f ca="1">(100000*SUMIFS(historico_incidencia_concello[[Ajuste]:[Ajuste]],historico_incidencia_concello[[NOME]:[NOME]],$B132,historico_incidencia_concello[[Fecha]:[Fecha]],L$4))/$E132</f>
        <v>1559.2515592515592</v>
      </c>
      <c r="M132" s="15">
        <f ca="1">(100000*SUMIFS(historico_incidencia_concello[[Ajuste]:[Ajuste]],historico_incidencia_concello[[NOME]:[NOME]],$B132,historico_incidencia_concello[[Fecha]:[Fecha]],M$4))/$E132</f>
        <v>1351.3513513513512</v>
      </c>
      <c r="N132" s="15">
        <f ca="1">(100000*SUMIFS(historico_incidencia_concello[[Ajuste]:[Ajuste]],historico_incidencia_concello[[NOME]:[NOME]],$B132,historico_incidencia_concello[[Fecha]:[Fecha]],N$4))/$E132</f>
        <v>1247.4012474012475</v>
      </c>
      <c r="O132" s="15">
        <f ca="1">(100000*SUMIFS(historico_incidencia_concello[[Ajuste]:[Ajuste]],historico_incidencia_concello[[NOME]:[NOME]],$B132,historico_incidencia_concello[[Fecha]:[Fecha]],O$4))/$E132</f>
        <v>1143.4511434511435</v>
      </c>
      <c r="P132" s="15">
        <f ca="1">(100000*SUMIFS(historico_incidencia_concello[[Ajuste]:[Ajuste]],historico_incidencia_concello[[NOME]:[NOME]],$B132,historico_incidencia_concello[[Fecha]:[Fecha]],P$4))/$E132</f>
        <v>1039.5010395010395</v>
      </c>
      <c r="Q132" s="15">
        <f ca="1">(100000*SUMIFS(historico_incidencia_concello[[Ajuste]:[Ajuste]],historico_incidencia_concello[[NOME]:[NOME]],$B132,historico_incidencia_concello[[Fecha]:[Fecha]],Q$4))/$E132</f>
        <v>1039.5010395010395</v>
      </c>
      <c r="R132" s="15">
        <f ca="1">(100000*SUMIFS(historico_incidencia_concello[[Ajuste]:[Ajuste]],historico_incidencia_concello[[NOME]:[NOME]],$B132,historico_incidencia_concello[[Fecha]:[Fecha]],R$4))/$E132</f>
        <v>519.75051975051974</v>
      </c>
      <c r="S132" s="15">
        <f ca="1">(100000*SUMIFS(historico_incidencia_concello[[Ajuste]:[Ajuste]],historico_incidencia_concello[[NOME]:[NOME]],$B132,historico_incidencia_concello[[Fecha]:[Fecha]],S$4))/$E132</f>
        <v>519.75051975051974</v>
      </c>
      <c r="T132" s="15">
        <f ca="1">(100000*SUMIFS(historico_incidencia_concello[[Ajuste]:[Ajuste]],historico_incidencia_concello[[NOME]:[NOME]],$B132,historico_incidencia_concello[[Fecha]:[Fecha]],T$4))/$E132</f>
        <v>519.75051975051974</v>
      </c>
      <c r="U132" s="15">
        <f ca="1">(100000*SUMIFS(historico_incidencia_concello[[Ajuste]:[Ajuste]],historico_incidencia_concello[[NOME]:[NOME]],$B132,historico_incidencia_concello[[Fecha]:[Fecha]],U$4))/$E132</f>
        <v>519.75051975051974</v>
      </c>
      <c r="V132" s="28">
        <f t="shared" ca="1" si="4"/>
        <v>0.68627450980392157</v>
      </c>
    </row>
    <row r="133" spans="1:22" x14ac:dyDescent="0.3">
      <c r="A133" s="11">
        <f>MATCH(B133,DatosConcello!C:C,0)</f>
        <v>167</v>
      </c>
      <c r="B133" s="11" t="s">
        <v>176</v>
      </c>
      <c r="C133" s="12" t="s">
        <v>452</v>
      </c>
      <c r="D133" s="12" t="s">
        <v>452</v>
      </c>
      <c r="E133" s="13">
        <v>1528</v>
      </c>
      <c r="F133" s="21">
        <f t="shared" ca="1" si="3"/>
        <v>227</v>
      </c>
      <c r="G133" s="15">
        <f ca="1">(100000*SUMIFS(historico_incidencia_concello[[Ajuste]:[Ajuste]],historico_incidencia_concello[[NOME]:[NOME]],$B133,historico_incidencia_concello[[Fecha]:[Fecha]],G$4))/$E133</f>
        <v>327.22513089005236</v>
      </c>
      <c r="H133" s="15">
        <f ca="1">(100000*SUMIFS(historico_incidencia_concello[[Ajuste]:[Ajuste]],historico_incidencia_concello[[NOME]:[NOME]],$B133,historico_incidencia_concello[[Fecha]:[Fecha]],H$4))/$E133</f>
        <v>327.22513089005236</v>
      </c>
      <c r="I133" s="15">
        <f ca="1">(100000*SUMIFS(historico_incidencia_concello[[Ajuste]:[Ajuste]],historico_incidencia_concello[[NOME]:[NOME]],$B133,historico_incidencia_concello[[Fecha]:[Fecha]],I$4))/$E133</f>
        <v>327.22513089005236</v>
      </c>
      <c r="J133" s="15">
        <f ca="1">(100000*SUMIFS(historico_incidencia_concello[[Ajuste]:[Ajuste]],historico_incidencia_concello[[NOME]:[NOME]],$B133,historico_incidencia_concello[[Fecha]:[Fecha]],J$4))/$E133</f>
        <v>327.22513089005236</v>
      </c>
      <c r="K133" s="15">
        <f ca="1">(100000*SUMIFS(historico_incidencia_concello[[Ajuste]:[Ajuste]],historico_incidencia_concello[[NOME]:[NOME]],$B133,historico_incidencia_concello[[Fecha]:[Fecha]],K$4))/$E133</f>
        <v>327.22513089005236</v>
      </c>
      <c r="L133" s="15">
        <f ca="1">(100000*SUMIFS(historico_incidencia_concello[[Ajuste]:[Ajuste]],historico_incidencia_concello[[NOME]:[NOME]],$B133,historico_incidencia_concello[[Fecha]:[Fecha]],L$4))/$E133</f>
        <v>327.22513089005236</v>
      </c>
      <c r="M133" s="15">
        <f ca="1">(100000*SUMIFS(historico_incidencia_concello[[Ajuste]:[Ajuste]],historico_incidencia_concello[[NOME]:[NOME]],$B133,historico_incidencia_concello[[Fecha]:[Fecha]],M$4))/$E133</f>
        <v>327.22513089005236</v>
      </c>
      <c r="N133" s="15">
        <f ca="1">(100000*SUMIFS(historico_incidencia_concello[[Ajuste]:[Ajuste]],historico_incidencia_concello[[NOME]:[NOME]],$B133,historico_incidencia_concello[[Fecha]:[Fecha]],N$4))/$E133</f>
        <v>0</v>
      </c>
      <c r="O133" s="15">
        <f ca="1">(100000*SUMIFS(historico_incidencia_concello[[Ajuste]:[Ajuste]],historico_incidencia_concello[[NOME]:[NOME]],$B133,historico_incidencia_concello[[Fecha]:[Fecha]],O$4))/$E133</f>
        <v>0</v>
      </c>
      <c r="P133" s="15">
        <f ca="1">(100000*SUMIFS(historico_incidencia_concello[[Ajuste]:[Ajuste]],historico_incidencia_concello[[NOME]:[NOME]],$B133,historico_incidencia_concello[[Fecha]:[Fecha]],P$4))/$E133</f>
        <v>0</v>
      </c>
      <c r="Q133" s="15">
        <f ca="1">(100000*SUMIFS(historico_incidencia_concello[[Ajuste]:[Ajuste]],historico_incidencia_concello[[NOME]:[NOME]],$B133,historico_incidencia_concello[[Fecha]:[Fecha]],Q$4))/$E133</f>
        <v>0</v>
      </c>
      <c r="R133" s="15">
        <f ca="1">(100000*SUMIFS(historico_incidencia_concello[[Ajuste]:[Ajuste]],historico_incidencia_concello[[NOME]:[NOME]],$B133,historico_incidencia_concello[[Fecha]:[Fecha]],R$4))/$E133</f>
        <v>0</v>
      </c>
      <c r="S133" s="15">
        <f ca="1">(100000*SUMIFS(historico_incidencia_concello[[Ajuste]:[Ajuste]],historico_incidencia_concello[[NOME]:[NOME]],$B133,historico_incidencia_concello[[Fecha]:[Fecha]],S$4))/$E133</f>
        <v>0</v>
      </c>
      <c r="T133" s="15">
        <f ca="1">(100000*SUMIFS(historico_incidencia_concello[[Ajuste]:[Ajuste]],historico_incidencia_concello[[NOME]:[NOME]],$B133,historico_incidencia_concello[[Fecha]:[Fecha]],T$4))/$E133</f>
        <v>0</v>
      </c>
      <c r="U133" s="15">
        <f ca="1">(100000*SUMIFS(historico_incidencia_concello[[Ajuste]:[Ajuste]],historico_incidencia_concello[[NOME]:[NOME]],$B133,historico_incidencia_concello[[Fecha]:[Fecha]],U$4))/$E133</f>
        <v>0</v>
      </c>
      <c r="V133" s="29">
        <f t="shared" ca="1" si="4"/>
        <v>0</v>
      </c>
    </row>
    <row r="134" spans="1:22" x14ac:dyDescent="0.3">
      <c r="A134" s="8">
        <f>MATCH(B134,DatosConcello!C:C,0)</f>
        <v>168</v>
      </c>
      <c r="B134" s="8" t="s">
        <v>177</v>
      </c>
      <c r="C134" s="9" t="s">
        <v>452</v>
      </c>
      <c r="D134" s="9" t="s">
        <v>452</v>
      </c>
      <c r="E134" s="10">
        <v>1519</v>
      </c>
      <c r="F134" s="21">
        <f t="shared" ref="F134:F197" ca="1" si="5">_xlfn.RANK.EQ(U134,U$5:U$317)</f>
        <v>227</v>
      </c>
      <c r="G134" s="15">
        <f ca="1">(100000*SUMIFS(historico_incidencia_concello[[Ajuste]:[Ajuste]],historico_incidencia_concello[[NOME]:[NOME]],$B134,historico_incidencia_concello[[Fecha]:[Fecha]],G$4))/$E134</f>
        <v>0</v>
      </c>
      <c r="H134" s="15">
        <f ca="1">(100000*SUMIFS(historico_incidencia_concello[[Ajuste]:[Ajuste]],historico_incidencia_concello[[NOME]:[NOME]],$B134,historico_incidencia_concello[[Fecha]:[Fecha]],H$4))/$E134</f>
        <v>0</v>
      </c>
      <c r="I134" s="15">
        <f ca="1">(100000*SUMIFS(historico_incidencia_concello[[Ajuste]:[Ajuste]],historico_incidencia_concello[[NOME]:[NOME]],$B134,historico_incidencia_concello[[Fecha]:[Fecha]],I$4))/$E134</f>
        <v>0</v>
      </c>
      <c r="J134" s="15">
        <f ca="1">(100000*SUMIFS(historico_incidencia_concello[[Ajuste]:[Ajuste]],historico_incidencia_concello[[NOME]:[NOME]],$B134,historico_incidencia_concello[[Fecha]:[Fecha]],J$4))/$E134</f>
        <v>0</v>
      </c>
      <c r="K134" s="15">
        <f ca="1">(100000*SUMIFS(historico_incidencia_concello[[Ajuste]:[Ajuste]],historico_incidencia_concello[[NOME]:[NOME]],$B134,historico_incidencia_concello[[Fecha]:[Fecha]],K$4))/$E134</f>
        <v>0</v>
      </c>
      <c r="L134" s="15">
        <f ca="1">(100000*SUMIFS(historico_incidencia_concello[[Ajuste]:[Ajuste]],historico_incidencia_concello[[NOME]:[NOME]],$B134,historico_incidencia_concello[[Fecha]:[Fecha]],L$4))/$E134</f>
        <v>0</v>
      </c>
      <c r="M134" s="15">
        <f ca="1">(100000*SUMIFS(historico_incidencia_concello[[Ajuste]:[Ajuste]],historico_incidencia_concello[[NOME]:[NOME]],$B134,historico_incidencia_concello[[Fecha]:[Fecha]],M$4))/$E134</f>
        <v>0</v>
      </c>
      <c r="N134" s="15">
        <f ca="1">(100000*SUMIFS(historico_incidencia_concello[[Ajuste]:[Ajuste]],historico_incidencia_concello[[NOME]:[NOME]],$B134,historico_incidencia_concello[[Fecha]:[Fecha]],N$4))/$E134</f>
        <v>0</v>
      </c>
      <c r="O134" s="15">
        <f ca="1">(100000*SUMIFS(historico_incidencia_concello[[Ajuste]:[Ajuste]],historico_incidencia_concello[[NOME]:[NOME]],$B134,historico_incidencia_concello[[Fecha]:[Fecha]],O$4))/$E134</f>
        <v>0</v>
      </c>
      <c r="P134" s="15">
        <f ca="1">(100000*SUMIFS(historico_incidencia_concello[[Ajuste]:[Ajuste]],historico_incidencia_concello[[NOME]:[NOME]],$B134,historico_incidencia_concello[[Fecha]:[Fecha]],P$4))/$E134</f>
        <v>0</v>
      </c>
      <c r="Q134" s="15">
        <f ca="1">(100000*SUMIFS(historico_incidencia_concello[[Ajuste]:[Ajuste]],historico_incidencia_concello[[NOME]:[NOME]],$B134,historico_incidencia_concello[[Fecha]:[Fecha]],Q$4))/$E134</f>
        <v>0</v>
      </c>
      <c r="R134" s="15">
        <f ca="1">(100000*SUMIFS(historico_incidencia_concello[[Ajuste]:[Ajuste]],historico_incidencia_concello[[NOME]:[NOME]],$B134,historico_incidencia_concello[[Fecha]:[Fecha]],R$4))/$E134</f>
        <v>0</v>
      </c>
      <c r="S134" s="15">
        <f ca="1">(100000*SUMIFS(historico_incidencia_concello[[Ajuste]:[Ajuste]],historico_incidencia_concello[[NOME]:[NOME]],$B134,historico_incidencia_concello[[Fecha]:[Fecha]],S$4))/$E134</f>
        <v>0</v>
      </c>
      <c r="T134" s="15">
        <f ca="1">(100000*SUMIFS(historico_incidencia_concello[[Ajuste]:[Ajuste]],historico_incidencia_concello[[NOME]:[NOME]],$B134,historico_incidencia_concello[[Fecha]:[Fecha]],T$4))/$E134</f>
        <v>0</v>
      </c>
      <c r="U134" s="15">
        <f ca="1">(100000*SUMIFS(historico_incidencia_concello[[Ajuste]:[Ajuste]],historico_incidencia_concello[[NOME]:[NOME]],$B134,historico_incidencia_concello[[Fecha]:[Fecha]],U$4))/$E134</f>
        <v>0</v>
      </c>
      <c r="V134" s="28">
        <f t="shared" ref="V134:V197" ca="1" si="6">IF(AVERAGE(O134:U134)=0,0,U134/AVERAGE(O134:U134))</f>
        <v>0</v>
      </c>
    </row>
    <row r="135" spans="1:22" x14ac:dyDescent="0.3">
      <c r="A135" s="11">
        <f>MATCH(B135,DatosConcello!C:C,0)</f>
        <v>169</v>
      </c>
      <c r="B135" s="11" t="s">
        <v>178</v>
      </c>
      <c r="C135" s="12" t="s">
        <v>452</v>
      </c>
      <c r="D135" s="12" t="s">
        <v>452</v>
      </c>
      <c r="E135" s="13">
        <v>11037</v>
      </c>
      <c r="F135" s="21">
        <f t="shared" ca="1" si="5"/>
        <v>184</v>
      </c>
      <c r="G135" s="15">
        <f ca="1">(100000*SUMIFS(historico_incidencia_concello[[Ajuste]:[Ajuste]],historico_incidencia_concello[[NOME]:[NOME]],$B135,historico_incidencia_concello[[Fecha]:[Fecha]],G$4))/$E135</f>
        <v>199.32952795143609</v>
      </c>
      <c r="H135" s="15">
        <f ca="1">(100000*SUMIFS(historico_incidencia_concello[[Ajuste]:[Ajuste]],historico_incidencia_concello[[NOME]:[NOME]],$B135,historico_incidencia_concello[[Fecha]:[Fecha]],H$4))/$E135</f>
        <v>190.26909486273445</v>
      </c>
      <c r="I135" s="15">
        <f ca="1">(100000*SUMIFS(historico_incidencia_concello[[Ajuste]:[Ajuste]],historico_incidencia_concello[[NOME]:[NOME]],$B135,historico_incidencia_concello[[Fecha]:[Fecha]],I$4))/$E135</f>
        <v>172.14822868533116</v>
      </c>
      <c r="J135" s="15">
        <f ca="1">(100000*SUMIFS(historico_incidencia_concello[[Ajuste]:[Ajuste]],historico_incidencia_concello[[NOME]:[NOME]],$B135,historico_incidencia_concello[[Fecha]:[Fecha]],J$4))/$E135</f>
        <v>154.02736250792788</v>
      </c>
      <c r="K135" s="15">
        <f ca="1">(100000*SUMIFS(historico_incidencia_concello[[Ajuste]:[Ajuste]],historico_incidencia_concello[[NOME]:[NOME]],$B135,historico_incidencia_concello[[Fecha]:[Fecha]],K$4))/$E135</f>
        <v>126.84606324182296</v>
      </c>
      <c r="L135" s="15">
        <f ca="1">(100000*SUMIFS(historico_incidencia_concello[[Ajuste]:[Ajuste]],historico_incidencia_concello[[NOME]:[NOME]],$B135,historico_incidencia_concello[[Fecha]:[Fecha]],L$4))/$E135</f>
        <v>99.664763975718046</v>
      </c>
      <c r="M135" s="15">
        <f ca="1">(100000*SUMIFS(historico_incidencia_concello[[Ajuste]:[Ajuste]],historico_incidencia_concello[[NOME]:[NOME]],$B135,historico_incidencia_concello[[Fecha]:[Fecha]],M$4))/$E135</f>
        <v>99.664763975718046</v>
      </c>
      <c r="N135" s="15">
        <f ca="1">(100000*SUMIFS(historico_incidencia_concello[[Ajuste]:[Ajuste]],historico_incidencia_concello[[NOME]:[NOME]],$B135,historico_incidencia_concello[[Fecha]:[Fecha]],N$4))/$E135</f>
        <v>45.302165443508201</v>
      </c>
      <c r="O135" s="15">
        <f ca="1">(100000*SUMIFS(historico_incidencia_concello[[Ajuste]:[Ajuste]],historico_incidencia_concello[[NOME]:[NOME]],$B135,historico_incidencia_concello[[Fecha]:[Fecha]],O$4))/$E135</f>
        <v>45.302165443508201</v>
      </c>
      <c r="P135" s="15">
        <f ca="1">(100000*SUMIFS(historico_incidencia_concello[[Ajuste]:[Ajuste]],historico_incidencia_concello[[NOME]:[NOME]],$B135,historico_incidencia_concello[[Fecha]:[Fecha]],P$4))/$E135</f>
        <v>45.302165443508201</v>
      </c>
      <c r="Q135" s="15">
        <f ca="1">(100000*SUMIFS(historico_incidencia_concello[[Ajuste]:[Ajuste]],historico_incidencia_concello[[NOME]:[NOME]],$B135,historico_incidencia_concello[[Fecha]:[Fecha]],Q$4))/$E135</f>
        <v>45.302165443508201</v>
      </c>
      <c r="R135" s="15">
        <f ca="1">(100000*SUMIFS(historico_incidencia_concello[[Ajuste]:[Ajuste]],historico_incidencia_concello[[NOME]:[NOME]],$B135,historico_incidencia_concello[[Fecha]:[Fecha]],R$4))/$E135</f>
        <v>45.302165443508201</v>
      </c>
      <c r="S135" s="15">
        <f ca="1">(100000*SUMIFS(historico_incidencia_concello[[Ajuste]:[Ajuste]],historico_incidencia_concello[[NOME]:[NOME]],$B135,historico_incidencia_concello[[Fecha]:[Fecha]],S$4))/$E135</f>
        <v>90.604330887016403</v>
      </c>
      <c r="T135" s="15">
        <f ca="1">(100000*SUMIFS(historico_incidencia_concello[[Ajuste]:[Ajuste]],historico_incidencia_concello[[NOME]:[NOME]],$B135,historico_incidencia_concello[[Fecha]:[Fecha]],T$4))/$E135</f>
        <v>90.604330887016403</v>
      </c>
      <c r="U135" s="15">
        <f ca="1">(100000*SUMIFS(historico_incidencia_concello[[Ajuste]:[Ajuste]],historico_incidencia_concello[[NOME]:[NOME]],$B135,historico_incidencia_concello[[Fecha]:[Fecha]],U$4))/$E135</f>
        <v>99.664763975718046</v>
      </c>
      <c r="V135" s="29">
        <f t="shared" ca="1" si="6"/>
        <v>1.5098039215686272</v>
      </c>
    </row>
    <row r="136" spans="1:22" x14ac:dyDescent="0.3">
      <c r="A136" s="8">
        <f>MATCH(B136,DatosConcello!C:C,0)</f>
        <v>170</v>
      </c>
      <c r="B136" s="8" t="s">
        <v>179</v>
      </c>
      <c r="C136" s="9" t="s">
        <v>452</v>
      </c>
      <c r="D136" s="9" t="s">
        <v>452</v>
      </c>
      <c r="E136" s="10">
        <v>13395</v>
      </c>
      <c r="F136" s="21">
        <f t="shared" ca="1" si="5"/>
        <v>150</v>
      </c>
      <c r="G136" s="15">
        <f ca="1">(100000*SUMIFS(historico_incidencia_concello[[Ajuste]:[Ajuste]],historico_incidencia_concello[[NOME]:[NOME]],$B136,historico_incidencia_concello[[Fecha]:[Fecha]],G$4))/$E136</f>
        <v>164.24038820455394</v>
      </c>
      <c r="H136" s="15">
        <f ca="1">(100000*SUMIFS(historico_incidencia_concello[[Ajuste]:[Ajuste]],historico_incidencia_concello[[NOME]:[NOME]],$B136,historico_incidencia_concello[[Fecha]:[Fecha]],H$4))/$E136</f>
        <v>164.24038820455394</v>
      </c>
      <c r="I136" s="15">
        <f ca="1">(100000*SUMIFS(historico_incidencia_concello[[Ajuste]:[Ajuste]],historico_incidencia_concello[[NOME]:[NOME]],$B136,historico_incidencia_concello[[Fecha]:[Fecha]],I$4))/$E136</f>
        <v>149.30944382232175</v>
      </c>
      <c r="J136" s="15">
        <f ca="1">(100000*SUMIFS(historico_incidencia_concello[[Ajuste]:[Ajuste]],historico_incidencia_concello[[NOME]:[NOME]],$B136,historico_incidencia_concello[[Fecha]:[Fecha]],J$4))/$E136</f>
        <v>149.30944382232175</v>
      </c>
      <c r="K136" s="15">
        <f ca="1">(100000*SUMIFS(historico_incidencia_concello[[Ajuste]:[Ajuste]],historico_incidencia_concello[[NOME]:[NOME]],$B136,historico_incidencia_concello[[Fecha]:[Fecha]],K$4))/$E136</f>
        <v>134.3784994400896</v>
      </c>
      <c r="L136" s="15">
        <f ca="1">(100000*SUMIFS(historico_incidencia_concello[[Ajuste]:[Ajuste]],historico_incidencia_concello[[NOME]:[NOME]],$B136,historico_incidencia_concello[[Fecha]:[Fecha]],L$4))/$E136</f>
        <v>126.91302724897349</v>
      </c>
      <c r="M136" s="15">
        <f ca="1">(100000*SUMIFS(historico_incidencia_concello[[Ajuste]:[Ajuste]],historico_incidencia_concello[[NOME]:[NOME]],$B136,historico_incidencia_concello[[Fecha]:[Fecha]],M$4))/$E136</f>
        <v>119.44755505785741</v>
      </c>
      <c r="N136" s="15">
        <f ca="1">(100000*SUMIFS(historico_incidencia_concello[[Ajuste]:[Ajuste]],historico_incidencia_concello[[NOME]:[NOME]],$B136,historico_incidencia_concello[[Fecha]:[Fecha]],N$4))/$E136</f>
        <v>126.91302724897349</v>
      </c>
      <c r="O136" s="15">
        <f ca="1">(100000*SUMIFS(historico_incidencia_concello[[Ajuste]:[Ajuste]],historico_incidencia_concello[[NOME]:[NOME]],$B136,historico_incidencia_concello[[Fecha]:[Fecha]],O$4))/$E136</f>
        <v>119.44755505785741</v>
      </c>
      <c r="P136" s="15">
        <f ca="1">(100000*SUMIFS(historico_incidencia_concello[[Ajuste]:[Ajuste]],historico_incidencia_concello[[NOME]:[NOME]],$B136,historico_incidencia_concello[[Fecha]:[Fecha]],P$4))/$E136</f>
        <v>119.44755505785741</v>
      </c>
      <c r="Q136" s="15">
        <f ca="1">(100000*SUMIFS(historico_incidencia_concello[[Ajuste]:[Ajuste]],historico_incidencia_concello[[NOME]:[NOME]],$B136,historico_incidencia_concello[[Fecha]:[Fecha]],Q$4))/$E136</f>
        <v>111.98208286674132</v>
      </c>
      <c r="R136" s="15">
        <f ca="1">(100000*SUMIFS(historico_incidencia_concello[[Ajuste]:[Ajuste]],historico_incidencia_concello[[NOME]:[NOME]],$B136,historico_incidencia_concello[[Fecha]:[Fecha]],R$4))/$E136</f>
        <v>104.51661067562523</v>
      </c>
      <c r="S136" s="15">
        <f ca="1">(100000*SUMIFS(historico_incidencia_concello[[Ajuste]:[Ajuste]],historico_incidencia_concello[[NOME]:[NOME]],$B136,historico_incidencia_concello[[Fecha]:[Fecha]],S$4))/$E136</f>
        <v>126.91302724897349</v>
      </c>
      <c r="T136" s="15">
        <f ca="1">(100000*SUMIFS(historico_incidencia_concello[[Ajuste]:[Ajuste]],historico_incidencia_concello[[NOME]:[NOME]],$B136,historico_incidencia_concello[[Fecha]:[Fecha]],T$4))/$E136</f>
        <v>104.51661067562523</v>
      </c>
      <c r="U136" s="15">
        <f ca="1">(100000*SUMIFS(historico_incidencia_concello[[Ajuste]:[Ajuste]],historico_incidencia_concello[[NOME]:[NOME]],$B136,historico_incidencia_concello[[Fecha]:[Fecha]],U$4))/$E136</f>
        <v>164.24038820455394</v>
      </c>
      <c r="V136" s="28">
        <f t="shared" ca="1" si="6"/>
        <v>1.3508771929824561</v>
      </c>
    </row>
    <row r="137" spans="1:22" x14ac:dyDescent="0.3">
      <c r="A137" s="11">
        <f>MATCH(B137,DatosConcello!C:C,0)</f>
        <v>171</v>
      </c>
      <c r="B137" s="11" t="s">
        <v>180</v>
      </c>
      <c r="C137" s="12" t="s">
        <v>452</v>
      </c>
      <c r="D137" s="12" t="s">
        <v>452</v>
      </c>
      <c r="E137" s="13">
        <v>397</v>
      </c>
      <c r="F137" s="21">
        <f t="shared" ca="1" si="5"/>
        <v>227</v>
      </c>
      <c r="G137" s="15">
        <f ca="1">(100000*SUMIFS(historico_incidencia_concello[[Ajuste]:[Ajuste]],historico_incidencia_concello[[NOME]:[NOME]],$B137,historico_incidencia_concello[[Fecha]:[Fecha]],G$4))/$E137</f>
        <v>0</v>
      </c>
      <c r="H137" s="15">
        <f ca="1">(100000*SUMIFS(historico_incidencia_concello[[Ajuste]:[Ajuste]],historico_incidencia_concello[[NOME]:[NOME]],$B137,historico_incidencia_concello[[Fecha]:[Fecha]],H$4))/$E137</f>
        <v>0</v>
      </c>
      <c r="I137" s="15">
        <f ca="1">(100000*SUMIFS(historico_incidencia_concello[[Ajuste]:[Ajuste]],historico_incidencia_concello[[NOME]:[NOME]],$B137,historico_incidencia_concello[[Fecha]:[Fecha]],I$4))/$E137</f>
        <v>0</v>
      </c>
      <c r="J137" s="15">
        <f ca="1">(100000*SUMIFS(historico_incidencia_concello[[Ajuste]:[Ajuste]],historico_incidencia_concello[[NOME]:[NOME]],$B137,historico_incidencia_concello[[Fecha]:[Fecha]],J$4))/$E137</f>
        <v>0</v>
      </c>
      <c r="K137" s="15">
        <f ca="1">(100000*SUMIFS(historico_incidencia_concello[[Ajuste]:[Ajuste]],historico_incidencia_concello[[NOME]:[NOME]],$B137,historico_incidencia_concello[[Fecha]:[Fecha]],K$4))/$E137</f>
        <v>0</v>
      </c>
      <c r="L137" s="15">
        <f ca="1">(100000*SUMIFS(historico_incidencia_concello[[Ajuste]:[Ajuste]],historico_incidencia_concello[[NOME]:[NOME]],$B137,historico_incidencia_concello[[Fecha]:[Fecha]],L$4))/$E137</f>
        <v>0</v>
      </c>
      <c r="M137" s="15">
        <f ca="1">(100000*SUMIFS(historico_incidencia_concello[[Ajuste]:[Ajuste]],historico_incidencia_concello[[NOME]:[NOME]],$B137,historico_incidencia_concello[[Fecha]:[Fecha]],M$4))/$E137</f>
        <v>0</v>
      </c>
      <c r="N137" s="15">
        <f ca="1">(100000*SUMIFS(historico_incidencia_concello[[Ajuste]:[Ajuste]],historico_incidencia_concello[[NOME]:[NOME]],$B137,historico_incidencia_concello[[Fecha]:[Fecha]],N$4))/$E137</f>
        <v>0</v>
      </c>
      <c r="O137" s="15">
        <f ca="1">(100000*SUMIFS(historico_incidencia_concello[[Ajuste]:[Ajuste]],historico_incidencia_concello[[NOME]:[NOME]],$B137,historico_incidencia_concello[[Fecha]:[Fecha]],O$4))/$E137</f>
        <v>0</v>
      </c>
      <c r="P137" s="15">
        <f ca="1">(100000*SUMIFS(historico_incidencia_concello[[Ajuste]:[Ajuste]],historico_incidencia_concello[[NOME]:[NOME]],$B137,historico_incidencia_concello[[Fecha]:[Fecha]],P$4))/$E137</f>
        <v>0</v>
      </c>
      <c r="Q137" s="15">
        <f ca="1">(100000*SUMIFS(historico_incidencia_concello[[Ajuste]:[Ajuste]],historico_incidencia_concello[[NOME]:[NOME]],$B137,historico_incidencia_concello[[Fecha]:[Fecha]],Q$4))/$E137</f>
        <v>0</v>
      </c>
      <c r="R137" s="15">
        <f ca="1">(100000*SUMIFS(historico_incidencia_concello[[Ajuste]:[Ajuste]],historico_incidencia_concello[[NOME]:[NOME]],$B137,historico_incidencia_concello[[Fecha]:[Fecha]],R$4))/$E137</f>
        <v>0</v>
      </c>
      <c r="S137" s="15">
        <f ca="1">(100000*SUMIFS(historico_incidencia_concello[[Ajuste]:[Ajuste]],historico_incidencia_concello[[NOME]:[NOME]],$B137,historico_incidencia_concello[[Fecha]:[Fecha]],S$4))/$E137</f>
        <v>0</v>
      </c>
      <c r="T137" s="15">
        <f ca="1">(100000*SUMIFS(historico_incidencia_concello[[Ajuste]:[Ajuste]],historico_incidencia_concello[[NOME]:[NOME]],$B137,historico_incidencia_concello[[Fecha]:[Fecha]],T$4))/$E137</f>
        <v>0</v>
      </c>
      <c r="U137" s="15">
        <f ca="1">(100000*SUMIFS(historico_incidencia_concello[[Ajuste]:[Ajuste]],historico_incidencia_concello[[NOME]:[NOME]],$B137,historico_incidencia_concello[[Fecha]:[Fecha]],U$4))/$E137</f>
        <v>0</v>
      </c>
      <c r="V137" s="29">
        <f t="shared" ca="1" si="6"/>
        <v>0</v>
      </c>
    </row>
    <row r="138" spans="1:22" x14ac:dyDescent="0.3">
      <c r="A138" s="8">
        <f>MATCH(B138,DatosConcello!C:C,0)</f>
        <v>172</v>
      </c>
      <c r="B138" s="8" t="s">
        <v>181</v>
      </c>
      <c r="C138" s="9" t="s">
        <v>452</v>
      </c>
      <c r="D138" s="9" t="s">
        <v>452</v>
      </c>
      <c r="E138" s="10">
        <v>971</v>
      </c>
      <c r="F138" s="21">
        <f t="shared" ca="1" si="5"/>
        <v>19</v>
      </c>
      <c r="G138" s="15">
        <f ca="1">(100000*SUMIFS(historico_incidencia_concello[[Ajuste]:[Ajuste]],historico_incidencia_concello[[NOME]:[NOME]],$B138,historico_incidencia_concello[[Fecha]:[Fecha]],G$4))/$E138</f>
        <v>2986.6117404737383</v>
      </c>
      <c r="H138" s="15">
        <f ca="1">(100000*SUMIFS(historico_incidencia_concello[[Ajuste]:[Ajuste]],historico_incidencia_concello[[NOME]:[NOME]],$B138,historico_incidencia_concello[[Fecha]:[Fecha]],H$4))/$E138</f>
        <v>2986.6117404737383</v>
      </c>
      <c r="I138" s="15">
        <f ca="1">(100000*SUMIFS(historico_incidencia_concello[[Ajuste]:[Ajuste]],historico_incidencia_concello[[NOME]:[NOME]],$B138,historico_incidencia_concello[[Fecha]:[Fecha]],I$4))/$E138</f>
        <v>2986.6117404737383</v>
      </c>
      <c r="J138" s="15">
        <f ca="1">(100000*SUMIFS(historico_incidencia_concello[[Ajuste]:[Ajuste]],historico_incidencia_concello[[NOME]:[NOME]],$B138,historico_incidencia_concello[[Fecha]:[Fecha]],J$4))/$E138</f>
        <v>2986.6117404737383</v>
      </c>
      <c r="K138" s="15">
        <f ca="1">(100000*SUMIFS(historico_incidencia_concello[[Ajuste]:[Ajuste]],historico_incidencia_concello[[NOME]:[NOME]],$B138,historico_incidencia_concello[[Fecha]:[Fecha]],K$4))/$E138</f>
        <v>2986.6117404737383</v>
      </c>
      <c r="L138" s="15">
        <f ca="1">(100000*SUMIFS(historico_incidencia_concello[[Ajuste]:[Ajuste]],historico_incidencia_concello[[NOME]:[NOME]],$B138,historico_incidencia_concello[[Fecha]:[Fecha]],L$4))/$E138</f>
        <v>3501.5447991761071</v>
      </c>
      <c r="M138" s="15">
        <f ca="1">(100000*SUMIFS(historico_incidencia_concello[[Ajuste]:[Ajuste]],historico_incidencia_concello[[NOME]:[NOME]],$B138,historico_incidencia_concello[[Fecha]:[Fecha]],M$4))/$E138</f>
        <v>3501.5447991761071</v>
      </c>
      <c r="N138" s="15">
        <f ca="1">(100000*SUMIFS(historico_incidencia_concello[[Ajuste]:[Ajuste]],historico_incidencia_concello[[NOME]:[NOME]],$B138,historico_incidencia_concello[[Fecha]:[Fecha]],N$4))/$E138</f>
        <v>3501.5447991761071</v>
      </c>
      <c r="O138" s="15">
        <f ca="1">(100000*SUMIFS(historico_incidencia_concello[[Ajuste]:[Ajuste]],historico_incidencia_concello[[NOME]:[NOME]],$B138,historico_incidencia_concello[[Fecha]:[Fecha]],O$4))/$E138</f>
        <v>3501.5447991761071</v>
      </c>
      <c r="P138" s="15">
        <f ca="1">(100000*SUMIFS(historico_incidencia_concello[[Ajuste]:[Ajuste]],historico_incidencia_concello[[NOME]:[NOME]],$B138,historico_incidencia_concello[[Fecha]:[Fecha]],P$4))/$E138</f>
        <v>3501.5447991761071</v>
      </c>
      <c r="Q138" s="15">
        <f ca="1">(100000*SUMIFS(historico_incidencia_concello[[Ajuste]:[Ajuste]],historico_incidencia_concello[[NOME]:[NOME]],$B138,historico_incidencia_concello[[Fecha]:[Fecha]],Q$4))/$E138</f>
        <v>2162.7188465499485</v>
      </c>
      <c r="R138" s="15">
        <f ca="1">(100000*SUMIFS(historico_incidencia_concello[[Ajuste]:[Ajuste]],historico_incidencia_concello[[NOME]:[NOME]],$B138,historico_incidencia_concello[[Fecha]:[Fecha]],R$4))/$E138</f>
        <v>2059.7322348094749</v>
      </c>
      <c r="S138" s="15">
        <f ca="1">(100000*SUMIFS(historico_incidencia_concello[[Ajuste]:[Ajuste]],historico_incidencia_concello[[NOME]:[NOME]],$B138,historico_incidencia_concello[[Fecha]:[Fecha]],S$4))/$E138</f>
        <v>1853.7590113285273</v>
      </c>
      <c r="T138" s="15">
        <f ca="1">(100000*SUMIFS(historico_incidencia_concello[[Ajuste]:[Ajuste]],historico_incidencia_concello[[NOME]:[NOME]],$B138,historico_incidencia_concello[[Fecha]:[Fecha]],T$4))/$E138</f>
        <v>1853.7590113285273</v>
      </c>
      <c r="U138" s="15">
        <f ca="1">(100000*SUMIFS(historico_incidencia_concello[[Ajuste]:[Ajuste]],historico_incidencia_concello[[NOME]:[NOME]],$B138,historico_incidencia_concello[[Fecha]:[Fecha]],U$4))/$E138</f>
        <v>514.93305870236873</v>
      </c>
      <c r="V138" s="28">
        <f t="shared" ca="1" si="6"/>
        <v>0.23333333333333336</v>
      </c>
    </row>
    <row r="139" spans="1:22" x14ac:dyDescent="0.3">
      <c r="A139" s="11">
        <f>MATCH(B139,DatosConcello!C:C,0)</f>
        <v>173</v>
      </c>
      <c r="B139" s="11" t="s">
        <v>182</v>
      </c>
      <c r="C139" s="12" t="s">
        <v>452</v>
      </c>
      <c r="D139" s="12" t="s">
        <v>452</v>
      </c>
      <c r="E139" s="13">
        <v>766</v>
      </c>
      <c r="F139" s="21">
        <f t="shared" ca="1" si="5"/>
        <v>13</v>
      </c>
      <c r="G139" s="15">
        <f ca="1">(100000*SUMIFS(historico_incidencia_concello[[Ajuste]:[Ajuste]],historico_incidencia_concello[[NOME]:[NOME]],$B139,historico_incidencia_concello[[Fecha]:[Fecha]],G$4))/$E139</f>
        <v>652.74151436031332</v>
      </c>
      <c r="H139" s="15">
        <f ca="1">(100000*SUMIFS(historico_incidencia_concello[[Ajuste]:[Ajuste]],historico_incidencia_concello[[NOME]:[NOME]],$B139,historico_incidencia_concello[[Fecha]:[Fecha]],H$4))/$E139</f>
        <v>652.74151436031332</v>
      </c>
      <c r="I139" s="15">
        <f ca="1">(100000*SUMIFS(historico_incidencia_concello[[Ajuste]:[Ajuste]],historico_incidencia_concello[[NOME]:[NOME]],$B139,historico_incidencia_concello[[Fecha]:[Fecha]],I$4))/$E139</f>
        <v>652.74151436031332</v>
      </c>
      <c r="J139" s="15">
        <f ca="1">(100000*SUMIFS(historico_incidencia_concello[[Ajuste]:[Ajuste]],historico_incidencia_concello[[NOME]:[NOME]],$B139,historico_incidencia_concello[[Fecha]:[Fecha]],J$4))/$E139</f>
        <v>652.74151436031332</v>
      </c>
      <c r="K139" s="15">
        <f ca="1">(100000*SUMIFS(historico_incidencia_concello[[Ajuste]:[Ajuste]],historico_incidencia_concello[[NOME]:[NOME]],$B139,historico_incidencia_concello[[Fecha]:[Fecha]],K$4))/$E139</f>
        <v>652.74151436031332</v>
      </c>
      <c r="L139" s="15">
        <f ca="1">(100000*SUMIFS(historico_incidencia_concello[[Ajuste]:[Ajuste]],historico_incidencia_concello[[NOME]:[NOME]],$B139,historico_incidencia_concello[[Fecha]:[Fecha]],L$4))/$E139</f>
        <v>652.74151436031332</v>
      </c>
      <c r="M139" s="15">
        <f ca="1">(100000*SUMIFS(historico_incidencia_concello[[Ajuste]:[Ajuste]],historico_incidencia_concello[[NOME]:[NOME]],$B139,historico_incidencia_concello[[Fecha]:[Fecha]],M$4))/$E139</f>
        <v>652.74151436031332</v>
      </c>
      <c r="N139" s="15">
        <f ca="1">(100000*SUMIFS(historico_incidencia_concello[[Ajuste]:[Ajuste]],historico_incidencia_concello[[NOME]:[NOME]],$B139,historico_incidencia_concello[[Fecha]:[Fecha]],N$4))/$E139</f>
        <v>652.74151436031332</v>
      </c>
      <c r="O139" s="15">
        <f ca="1">(100000*SUMIFS(historico_incidencia_concello[[Ajuste]:[Ajuste]],historico_incidencia_concello[[NOME]:[NOME]],$B139,historico_incidencia_concello[[Fecha]:[Fecha]],O$4))/$E139</f>
        <v>652.74151436031332</v>
      </c>
      <c r="P139" s="15">
        <f ca="1">(100000*SUMIFS(historico_incidencia_concello[[Ajuste]:[Ajuste]],historico_incidencia_concello[[NOME]:[NOME]],$B139,historico_incidencia_concello[[Fecha]:[Fecha]],P$4))/$E139</f>
        <v>652.74151436031332</v>
      </c>
      <c r="Q139" s="15">
        <f ca="1">(100000*SUMIFS(historico_incidencia_concello[[Ajuste]:[Ajuste]],historico_incidencia_concello[[NOME]:[NOME]],$B139,historico_incidencia_concello[[Fecha]:[Fecha]],Q$4))/$E139</f>
        <v>652.74151436031332</v>
      </c>
      <c r="R139" s="15">
        <f ca="1">(100000*SUMIFS(historico_incidencia_concello[[Ajuste]:[Ajuste]],historico_incidencia_concello[[NOME]:[NOME]],$B139,historico_incidencia_concello[[Fecha]:[Fecha]],R$4))/$E139</f>
        <v>652.74151436031332</v>
      </c>
      <c r="S139" s="15">
        <f ca="1">(100000*SUMIFS(historico_incidencia_concello[[Ajuste]:[Ajuste]],historico_incidencia_concello[[NOME]:[NOME]],$B139,historico_incidencia_concello[[Fecha]:[Fecha]],S$4))/$E139</f>
        <v>652.74151436031332</v>
      </c>
      <c r="T139" s="15">
        <f ca="1">(100000*SUMIFS(historico_incidencia_concello[[Ajuste]:[Ajuste]],historico_incidencia_concello[[NOME]:[NOME]],$B139,historico_incidencia_concello[[Fecha]:[Fecha]],T$4))/$E139</f>
        <v>652.74151436031332</v>
      </c>
      <c r="U139" s="15">
        <f ca="1">(100000*SUMIFS(historico_incidencia_concello[[Ajuste]:[Ajuste]],historico_incidencia_concello[[NOME]:[NOME]],$B139,historico_incidencia_concello[[Fecha]:[Fecha]],U$4))/$E139</f>
        <v>652.74151436031332</v>
      </c>
      <c r="V139" s="29">
        <f t="shared" ca="1" si="6"/>
        <v>1</v>
      </c>
    </row>
    <row r="140" spans="1:22" x14ac:dyDescent="0.3">
      <c r="A140" s="8">
        <f>MATCH(B140,DatosConcello!C:C,0)</f>
        <v>174</v>
      </c>
      <c r="B140" s="8" t="s">
        <v>183</v>
      </c>
      <c r="C140" s="9" t="s">
        <v>452</v>
      </c>
      <c r="D140" s="9" t="s">
        <v>452</v>
      </c>
      <c r="E140" s="10">
        <v>2285</v>
      </c>
      <c r="F140" s="21">
        <f t="shared" ca="1" si="5"/>
        <v>108</v>
      </c>
      <c r="G140" s="15">
        <f ca="1">(100000*SUMIFS(historico_incidencia_concello[[Ajuste]:[Ajuste]],historico_incidencia_concello[[NOME]:[NOME]],$B140,historico_incidencia_concello[[Fecha]:[Fecha]],G$4))/$E140</f>
        <v>218.81838074398249</v>
      </c>
      <c r="H140" s="15">
        <f ca="1">(100000*SUMIFS(historico_incidencia_concello[[Ajuste]:[Ajuste]],historico_incidencia_concello[[NOME]:[NOME]],$B140,historico_incidencia_concello[[Fecha]:[Fecha]],H$4))/$E140</f>
        <v>0</v>
      </c>
      <c r="I140" s="15">
        <f ca="1">(100000*SUMIFS(historico_incidencia_concello[[Ajuste]:[Ajuste]],historico_incidencia_concello[[NOME]:[NOME]],$B140,historico_incidencia_concello[[Fecha]:[Fecha]],I$4))/$E140</f>
        <v>218.81838074398249</v>
      </c>
      <c r="J140" s="15">
        <f ca="1">(100000*SUMIFS(historico_incidencia_concello[[Ajuste]:[Ajuste]],historico_incidencia_concello[[NOME]:[NOME]],$B140,historico_incidencia_concello[[Fecha]:[Fecha]],J$4))/$E140</f>
        <v>218.81838074398249</v>
      </c>
      <c r="K140" s="15">
        <f ca="1">(100000*SUMIFS(historico_incidencia_concello[[Ajuste]:[Ajuste]],historico_incidencia_concello[[NOME]:[NOME]],$B140,historico_incidencia_concello[[Fecha]:[Fecha]],K$4))/$E140</f>
        <v>218.81838074398249</v>
      </c>
      <c r="L140" s="15">
        <f ca="1">(100000*SUMIFS(historico_incidencia_concello[[Ajuste]:[Ajuste]],historico_incidencia_concello[[NOME]:[NOME]],$B140,historico_incidencia_concello[[Fecha]:[Fecha]],L$4))/$E140</f>
        <v>218.81838074398249</v>
      </c>
      <c r="M140" s="15">
        <f ca="1">(100000*SUMIFS(historico_incidencia_concello[[Ajuste]:[Ajuste]],historico_incidencia_concello[[NOME]:[NOME]],$B140,historico_incidencia_concello[[Fecha]:[Fecha]],M$4))/$E140</f>
        <v>218.81838074398249</v>
      </c>
      <c r="N140" s="15">
        <f ca="1">(100000*SUMIFS(historico_incidencia_concello[[Ajuste]:[Ajuste]],historico_incidencia_concello[[NOME]:[NOME]],$B140,historico_incidencia_concello[[Fecha]:[Fecha]],N$4))/$E140</f>
        <v>218.81838074398249</v>
      </c>
      <c r="O140" s="15">
        <f ca="1">(100000*SUMIFS(historico_incidencia_concello[[Ajuste]:[Ajuste]],historico_incidencia_concello[[NOME]:[NOME]],$B140,historico_incidencia_concello[[Fecha]:[Fecha]],O$4))/$E140</f>
        <v>218.81838074398249</v>
      </c>
      <c r="P140" s="15">
        <f ca="1">(100000*SUMIFS(historico_incidencia_concello[[Ajuste]:[Ajuste]],historico_incidencia_concello[[NOME]:[NOME]],$B140,historico_incidencia_concello[[Fecha]:[Fecha]],P$4))/$E140</f>
        <v>218.81838074398249</v>
      </c>
      <c r="Q140" s="15">
        <f ca="1">(100000*SUMIFS(historico_incidencia_concello[[Ajuste]:[Ajuste]],historico_incidencia_concello[[NOME]:[NOME]],$B140,historico_incidencia_concello[[Fecha]:[Fecha]],Q$4))/$E140</f>
        <v>218.81838074398249</v>
      </c>
      <c r="R140" s="15">
        <f ca="1">(100000*SUMIFS(historico_incidencia_concello[[Ajuste]:[Ajuste]],historico_incidencia_concello[[NOME]:[NOME]],$B140,historico_incidencia_concello[[Fecha]:[Fecha]],R$4))/$E140</f>
        <v>218.81838074398249</v>
      </c>
      <c r="S140" s="15">
        <f ca="1">(100000*SUMIFS(historico_incidencia_concello[[Ajuste]:[Ajuste]],historico_incidencia_concello[[NOME]:[NOME]],$B140,historico_incidencia_concello[[Fecha]:[Fecha]],S$4))/$E140</f>
        <v>218.81838074398249</v>
      </c>
      <c r="T140" s="15">
        <f ca="1">(100000*SUMIFS(historico_incidencia_concello[[Ajuste]:[Ajuste]],historico_incidencia_concello[[NOME]:[NOME]],$B140,historico_incidencia_concello[[Fecha]:[Fecha]],T$4))/$E140</f>
        <v>218.81838074398249</v>
      </c>
      <c r="U140" s="15">
        <f ca="1">(100000*SUMIFS(historico_incidencia_concello[[Ajuste]:[Ajuste]],historico_incidencia_concello[[NOME]:[NOME]],$B140,historico_incidencia_concello[[Fecha]:[Fecha]],U$4))/$E140</f>
        <v>218.81838074398249</v>
      </c>
      <c r="V140" s="28">
        <f t="shared" ca="1" si="6"/>
        <v>1</v>
      </c>
    </row>
    <row r="141" spans="1:22" x14ac:dyDescent="0.3">
      <c r="A141" s="11">
        <f>MATCH(B141,DatosConcello!C:C,0)</f>
        <v>175</v>
      </c>
      <c r="B141" s="11" t="s">
        <v>184</v>
      </c>
      <c r="C141" s="12" t="s">
        <v>452</v>
      </c>
      <c r="D141" s="12" t="s">
        <v>452</v>
      </c>
      <c r="E141" s="13">
        <v>1156</v>
      </c>
      <c r="F141" s="21">
        <f t="shared" ca="1" si="5"/>
        <v>227</v>
      </c>
      <c r="G141" s="15">
        <f ca="1">(100000*SUMIFS(historico_incidencia_concello[[Ajuste]:[Ajuste]],historico_incidencia_concello[[NOME]:[NOME]],$B141,historico_incidencia_concello[[Fecha]:[Fecha]],G$4))/$E141</f>
        <v>0</v>
      </c>
      <c r="H141" s="15">
        <f ca="1">(100000*SUMIFS(historico_incidencia_concello[[Ajuste]:[Ajuste]],historico_incidencia_concello[[NOME]:[NOME]],$B141,historico_incidencia_concello[[Fecha]:[Fecha]],H$4))/$E141</f>
        <v>0</v>
      </c>
      <c r="I141" s="15">
        <f ca="1">(100000*SUMIFS(historico_incidencia_concello[[Ajuste]:[Ajuste]],historico_incidencia_concello[[NOME]:[NOME]],$B141,historico_incidencia_concello[[Fecha]:[Fecha]],I$4))/$E141</f>
        <v>0</v>
      </c>
      <c r="J141" s="15">
        <f ca="1">(100000*SUMIFS(historico_incidencia_concello[[Ajuste]:[Ajuste]],historico_incidencia_concello[[NOME]:[NOME]],$B141,historico_incidencia_concello[[Fecha]:[Fecha]],J$4))/$E141</f>
        <v>0</v>
      </c>
      <c r="K141" s="15">
        <f ca="1">(100000*SUMIFS(historico_incidencia_concello[[Ajuste]:[Ajuste]],historico_incidencia_concello[[NOME]:[NOME]],$B141,historico_incidencia_concello[[Fecha]:[Fecha]],K$4))/$E141</f>
        <v>0</v>
      </c>
      <c r="L141" s="15">
        <f ca="1">(100000*SUMIFS(historico_incidencia_concello[[Ajuste]:[Ajuste]],historico_incidencia_concello[[NOME]:[NOME]],$B141,historico_incidencia_concello[[Fecha]:[Fecha]],L$4))/$E141</f>
        <v>0</v>
      </c>
      <c r="M141" s="15">
        <f ca="1">(100000*SUMIFS(historico_incidencia_concello[[Ajuste]:[Ajuste]],historico_incidencia_concello[[NOME]:[NOME]],$B141,historico_incidencia_concello[[Fecha]:[Fecha]],M$4))/$E141</f>
        <v>0</v>
      </c>
      <c r="N141" s="15">
        <f ca="1">(100000*SUMIFS(historico_incidencia_concello[[Ajuste]:[Ajuste]],historico_incidencia_concello[[NOME]:[NOME]],$B141,historico_incidencia_concello[[Fecha]:[Fecha]],N$4))/$E141</f>
        <v>0</v>
      </c>
      <c r="O141" s="15">
        <f ca="1">(100000*SUMIFS(historico_incidencia_concello[[Ajuste]:[Ajuste]],historico_incidencia_concello[[NOME]:[NOME]],$B141,historico_incidencia_concello[[Fecha]:[Fecha]],O$4))/$E141</f>
        <v>0</v>
      </c>
      <c r="P141" s="15">
        <f ca="1">(100000*SUMIFS(historico_incidencia_concello[[Ajuste]:[Ajuste]],historico_incidencia_concello[[NOME]:[NOME]],$B141,historico_incidencia_concello[[Fecha]:[Fecha]],P$4))/$E141</f>
        <v>0</v>
      </c>
      <c r="Q141" s="15">
        <f ca="1">(100000*SUMIFS(historico_incidencia_concello[[Ajuste]:[Ajuste]],historico_incidencia_concello[[NOME]:[NOME]],$B141,historico_incidencia_concello[[Fecha]:[Fecha]],Q$4))/$E141</f>
        <v>0</v>
      </c>
      <c r="R141" s="15">
        <f ca="1">(100000*SUMIFS(historico_incidencia_concello[[Ajuste]:[Ajuste]],historico_incidencia_concello[[NOME]:[NOME]],$B141,historico_incidencia_concello[[Fecha]:[Fecha]],R$4))/$E141</f>
        <v>0</v>
      </c>
      <c r="S141" s="15">
        <f ca="1">(100000*SUMIFS(historico_incidencia_concello[[Ajuste]:[Ajuste]],historico_incidencia_concello[[NOME]:[NOME]],$B141,historico_incidencia_concello[[Fecha]:[Fecha]],S$4))/$E141</f>
        <v>0</v>
      </c>
      <c r="T141" s="15">
        <f ca="1">(100000*SUMIFS(historico_incidencia_concello[[Ajuste]:[Ajuste]],historico_incidencia_concello[[NOME]:[NOME]],$B141,historico_incidencia_concello[[Fecha]:[Fecha]],T$4))/$E141</f>
        <v>0</v>
      </c>
      <c r="U141" s="15">
        <f ca="1">(100000*SUMIFS(historico_incidencia_concello[[Ajuste]:[Ajuste]],historico_incidencia_concello[[NOME]:[NOME]],$B141,historico_incidencia_concello[[Fecha]:[Fecha]],U$4))/$E141</f>
        <v>0</v>
      </c>
      <c r="V141" s="29">
        <f t="shared" ca="1" si="6"/>
        <v>0</v>
      </c>
    </row>
    <row r="142" spans="1:22" x14ac:dyDescent="0.3">
      <c r="A142" s="8">
        <f>MATCH(B142,DatosConcello!C:C,0)</f>
        <v>176</v>
      </c>
      <c r="B142" s="8" t="s">
        <v>185</v>
      </c>
      <c r="C142" s="9" t="s">
        <v>452</v>
      </c>
      <c r="D142" s="9" t="s">
        <v>452</v>
      </c>
      <c r="E142" s="10">
        <v>884</v>
      </c>
      <c r="F142" s="21">
        <f t="shared" ca="1" si="5"/>
        <v>227</v>
      </c>
      <c r="G142" s="15">
        <f ca="1">(100000*SUMIFS(historico_incidencia_concello[[Ajuste]:[Ajuste]],historico_incidencia_concello[[NOME]:[NOME]],$B142,historico_incidencia_concello[[Fecha]:[Fecha]],G$4))/$E142</f>
        <v>0</v>
      </c>
      <c r="H142" s="15">
        <f ca="1">(100000*SUMIFS(historico_incidencia_concello[[Ajuste]:[Ajuste]],historico_incidencia_concello[[NOME]:[NOME]],$B142,historico_incidencia_concello[[Fecha]:[Fecha]],H$4))/$E142</f>
        <v>0</v>
      </c>
      <c r="I142" s="15">
        <f ca="1">(100000*SUMIFS(historico_incidencia_concello[[Ajuste]:[Ajuste]],historico_incidencia_concello[[NOME]:[NOME]],$B142,historico_incidencia_concello[[Fecha]:[Fecha]],I$4))/$E142</f>
        <v>0</v>
      </c>
      <c r="J142" s="15">
        <f ca="1">(100000*SUMIFS(historico_incidencia_concello[[Ajuste]:[Ajuste]],historico_incidencia_concello[[NOME]:[NOME]],$B142,historico_incidencia_concello[[Fecha]:[Fecha]],J$4))/$E142</f>
        <v>0</v>
      </c>
      <c r="K142" s="15">
        <f ca="1">(100000*SUMIFS(historico_incidencia_concello[[Ajuste]:[Ajuste]],historico_incidencia_concello[[NOME]:[NOME]],$B142,historico_incidencia_concello[[Fecha]:[Fecha]],K$4))/$E142</f>
        <v>0</v>
      </c>
      <c r="L142" s="15">
        <f ca="1">(100000*SUMIFS(historico_incidencia_concello[[Ajuste]:[Ajuste]],historico_incidencia_concello[[NOME]:[NOME]],$B142,historico_incidencia_concello[[Fecha]:[Fecha]],L$4))/$E142</f>
        <v>0</v>
      </c>
      <c r="M142" s="15">
        <f ca="1">(100000*SUMIFS(historico_incidencia_concello[[Ajuste]:[Ajuste]],historico_incidencia_concello[[NOME]:[NOME]],$B142,historico_incidencia_concello[[Fecha]:[Fecha]],M$4))/$E142</f>
        <v>0</v>
      </c>
      <c r="N142" s="15">
        <f ca="1">(100000*SUMIFS(historico_incidencia_concello[[Ajuste]:[Ajuste]],historico_incidencia_concello[[NOME]:[NOME]],$B142,historico_incidencia_concello[[Fecha]:[Fecha]],N$4))/$E142</f>
        <v>0</v>
      </c>
      <c r="O142" s="15">
        <f ca="1">(100000*SUMIFS(historico_incidencia_concello[[Ajuste]:[Ajuste]],historico_incidencia_concello[[NOME]:[NOME]],$B142,historico_incidencia_concello[[Fecha]:[Fecha]],O$4))/$E142</f>
        <v>0</v>
      </c>
      <c r="P142" s="15">
        <f ca="1">(100000*SUMIFS(historico_incidencia_concello[[Ajuste]:[Ajuste]],historico_incidencia_concello[[NOME]:[NOME]],$B142,historico_incidencia_concello[[Fecha]:[Fecha]],P$4))/$E142</f>
        <v>0</v>
      </c>
      <c r="Q142" s="15">
        <f ca="1">(100000*SUMIFS(historico_incidencia_concello[[Ajuste]:[Ajuste]],historico_incidencia_concello[[NOME]:[NOME]],$B142,historico_incidencia_concello[[Fecha]:[Fecha]],Q$4))/$E142</f>
        <v>0</v>
      </c>
      <c r="R142" s="15">
        <f ca="1">(100000*SUMIFS(historico_incidencia_concello[[Ajuste]:[Ajuste]],historico_incidencia_concello[[NOME]:[NOME]],$B142,historico_incidencia_concello[[Fecha]:[Fecha]],R$4))/$E142</f>
        <v>0</v>
      </c>
      <c r="S142" s="15">
        <f ca="1">(100000*SUMIFS(historico_incidencia_concello[[Ajuste]:[Ajuste]],historico_incidencia_concello[[NOME]:[NOME]],$B142,historico_incidencia_concello[[Fecha]:[Fecha]],S$4))/$E142</f>
        <v>0</v>
      </c>
      <c r="T142" s="15">
        <f ca="1">(100000*SUMIFS(historico_incidencia_concello[[Ajuste]:[Ajuste]],historico_incidencia_concello[[NOME]:[NOME]],$B142,historico_incidencia_concello[[Fecha]:[Fecha]],T$4))/$E142</f>
        <v>0</v>
      </c>
      <c r="U142" s="15">
        <f ca="1">(100000*SUMIFS(historico_incidencia_concello[[Ajuste]:[Ajuste]],historico_incidencia_concello[[NOME]:[NOME]],$B142,historico_incidencia_concello[[Fecha]:[Fecha]],U$4))/$E142</f>
        <v>0</v>
      </c>
      <c r="V142" s="28">
        <f t="shared" ca="1" si="6"/>
        <v>0</v>
      </c>
    </row>
    <row r="143" spans="1:22" x14ac:dyDescent="0.3">
      <c r="A143" s="11">
        <f>MATCH(B143,DatosConcello!C:C,0)</f>
        <v>177</v>
      </c>
      <c r="B143" s="11" t="s">
        <v>186</v>
      </c>
      <c r="C143" s="12" t="s">
        <v>452</v>
      </c>
      <c r="D143" s="12" t="s">
        <v>452</v>
      </c>
      <c r="E143" s="13">
        <v>770</v>
      </c>
      <c r="F143" s="21">
        <f t="shared" ca="1" si="5"/>
        <v>14</v>
      </c>
      <c r="G143" s="15">
        <f ca="1">(100000*SUMIFS(historico_incidencia_concello[[Ajuste]:[Ajuste]],historico_incidencia_concello[[NOME]:[NOME]],$B143,historico_incidencia_concello[[Fecha]:[Fecha]],G$4))/$E143</f>
        <v>649.35064935064941</v>
      </c>
      <c r="H143" s="15">
        <f ca="1">(100000*SUMIFS(historico_incidencia_concello[[Ajuste]:[Ajuste]],historico_incidencia_concello[[NOME]:[NOME]],$B143,historico_incidencia_concello[[Fecha]:[Fecha]],H$4))/$E143</f>
        <v>649.35064935064941</v>
      </c>
      <c r="I143" s="15">
        <f ca="1">(100000*SUMIFS(historico_incidencia_concello[[Ajuste]:[Ajuste]],historico_incidencia_concello[[NOME]:[NOME]],$B143,historico_incidencia_concello[[Fecha]:[Fecha]],I$4))/$E143</f>
        <v>649.35064935064941</v>
      </c>
      <c r="J143" s="15">
        <f ca="1">(100000*SUMIFS(historico_incidencia_concello[[Ajuste]:[Ajuste]],historico_incidencia_concello[[NOME]:[NOME]],$B143,historico_incidencia_concello[[Fecha]:[Fecha]],J$4))/$E143</f>
        <v>649.35064935064941</v>
      </c>
      <c r="K143" s="15">
        <f ca="1">(100000*SUMIFS(historico_incidencia_concello[[Ajuste]:[Ajuste]],historico_incidencia_concello[[NOME]:[NOME]],$B143,historico_incidencia_concello[[Fecha]:[Fecha]],K$4))/$E143</f>
        <v>649.35064935064941</v>
      </c>
      <c r="L143" s="15">
        <f ca="1">(100000*SUMIFS(historico_incidencia_concello[[Ajuste]:[Ajuste]],historico_incidencia_concello[[NOME]:[NOME]],$B143,historico_incidencia_concello[[Fecha]:[Fecha]],L$4))/$E143</f>
        <v>649.35064935064941</v>
      </c>
      <c r="M143" s="15">
        <f ca="1">(100000*SUMIFS(historico_incidencia_concello[[Ajuste]:[Ajuste]],historico_incidencia_concello[[NOME]:[NOME]],$B143,historico_incidencia_concello[[Fecha]:[Fecha]],M$4))/$E143</f>
        <v>649.35064935064941</v>
      </c>
      <c r="N143" s="15">
        <f ca="1">(100000*SUMIFS(historico_incidencia_concello[[Ajuste]:[Ajuste]],historico_incidencia_concello[[NOME]:[NOME]],$B143,historico_incidencia_concello[[Fecha]:[Fecha]],N$4))/$E143</f>
        <v>649.35064935064941</v>
      </c>
      <c r="O143" s="15">
        <f ca="1">(100000*SUMIFS(historico_incidencia_concello[[Ajuste]:[Ajuste]],historico_incidencia_concello[[NOME]:[NOME]],$B143,historico_incidencia_concello[[Fecha]:[Fecha]],O$4))/$E143</f>
        <v>649.35064935064941</v>
      </c>
      <c r="P143" s="15">
        <f ca="1">(100000*SUMIFS(historico_incidencia_concello[[Ajuste]:[Ajuste]],historico_incidencia_concello[[NOME]:[NOME]],$B143,historico_incidencia_concello[[Fecha]:[Fecha]],P$4))/$E143</f>
        <v>649.35064935064941</v>
      </c>
      <c r="Q143" s="15">
        <f ca="1">(100000*SUMIFS(historico_incidencia_concello[[Ajuste]:[Ajuste]],historico_incidencia_concello[[NOME]:[NOME]],$B143,historico_incidencia_concello[[Fecha]:[Fecha]],Q$4))/$E143</f>
        <v>649.35064935064941</v>
      </c>
      <c r="R143" s="15">
        <f ca="1">(100000*SUMIFS(historico_incidencia_concello[[Ajuste]:[Ajuste]],historico_incidencia_concello[[NOME]:[NOME]],$B143,historico_incidencia_concello[[Fecha]:[Fecha]],R$4))/$E143</f>
        <v>649.35064935064941</v>
      </c>
      <c r="S143" s="15">
        <f ca="1">(100000*SUMIFS(historico_incidencia_concello[[Ajuste]:[Ajuste]],historico_incidencia_concello[[NOME]:[NOME]],$B143,historico_incidencia_concello[[Fecha]:[Fecha]],S$4))/$E143</f>
        <v>649.35064935064941</v>
      </c>
      <c r="T143" s="15">
        <f ca="1">(100000*SUMIFS(historico_incidencia_concello[[Ajuste]:[Ajuste]],historico_incidencia_concello[[NOME]:[NOME]],$B143,historico_incidencia_concello[[Fecha]:[Fecha]],T$4))/$E143</f>
        <v>649.35064935064941</v>
      </c>
      <c r="U143" s="15">
        <f ca="1">(100000*SUMIFS(historico_incidencia_concello[[Ajuste]:[Ajuste]],historico_incidencia_concello[[NOME]:[NOME]],$B143,historico_incidencia_concello[[Fecha]:[Fecha]],U$4))/$E143</f>
        <v>649.35064935064941</v>
      </c>
      <c r="V143" s="29">
        <f t="shared" ca="1" si="6"/>
        <v>1</v>
      </c>
    </row>
    <row r="144" spans="1:22" x14ac:dyDescent="0.3">
      <c r="A144" s="8">
        <f>MATCH(B144,DatosConcello!C:C,0)</f>
        <v>179</v>
      </c>
      <c r="B144" s="8" t="s">
        <v>188</v>
      </c>
      <c r="C144" s="9" t="s">
        <v>452</v>
      </c>
      <c r="D144" s="9" t="s">
        <v>452</v>
      </c>
      <c r="E144" s="10">
        <v>1286</v>
      </c>
      <c r="F144" s="21">
        <f t="shared" ca="1" si="5"/>
        <v>40</v>
      </c>
      <c r="G144" s="15">
        <f ca="1">(100000*SUMIFS(historico_incidencia_concello[[Ajuste]:[Ajuste]],historico_incidencia_concello[[NOME]:[NOME]],$B144,historico_incidencia_concello[[Fecha]:[Fecha]],G$4))/$E144</f>
        <v>388.80248833592537</v>
      </c>
      <c r="H144" s="15">
        <f ca="1">(100000*SUMIFS(historico_incidencia_concello[[Ajuste]:[Ajuste]],historico_incidencia_concello[[NOME]:[NOME]],$B144,historico_incidencia_concello[[Fecha]:[Fecha]],H$4))/$E144</f>
        <v>388.80248833592537</v>
      </c>
      <c r="I144" s="15">
        <f ca="1">(100000*SUMIFS(historico_incidencia_concello[[Ajuste]:[Ajuste]],historico_incidencia_concello[[NOME]:[NOME]],$B144,historico_incidencia_concello[[Fecha]:[Fecha]],I$4))/$E144</f>
        <v>388.80248833592537</v>
      </c>
      <c r="J144" s="15">
        <f ca="1">(100000*SUMIFS(historico_incidencia_concello[[Ajuste]:[Ajuste]],historico_incidencia_concello[[NOME]:[NOME]],$B144,historico_incidencia_concello[[Fecha]:[Fecha]],J$4))/$E144</f>
        <v>388.80248833592537</v>
      </c>
      <c r="K144" s="15">
        <f ca="1">(100000*SUMIFS(historico_incidencia_concello[[Ajuste]:[Ajuste]],historico_incidencia_concello[[NOME]:[NOME]],$B144,historico_incidencia_concello[[Fecha]:[Fecha]],K$4))/$E144</f>
        <v>388.80248833592537</v>
      </c>
      <c r="L144" s="15">
        <f ca="1">(100000*SUMIFS(historico_incidencia_concello[[Ajuste]:[Ajuste]],historico_incidencia_concello[[NOME]:[NOME]],$B144,historico_incidencia_concello[[Fecha]:[Fecha]],L$4))/$E144</f>
        <v>0</v>
      </c>
      <c r="M144" s="15">
        <f ca="1">(100000*SUMIFS(historico_incidencia_concello[[Ajuste]:[Ajuste]],historico_incidencia_concello[[NOME]:[NOME]],$B144,historico_incidencia_concello[[Fecha]:[Fecha]],M$4))/$E144</f>
        <v>0</v>
      </c>
      <c r="N144" s="15">
        <f ca="1">(100000*SUMIFS(historico_incidencia_concello[[Ajuste]:[Ajuste]],historico_incidencia_concello[[NOME]:[NOME]],$B144,historico_incidencia_concello[[Fecha]:[Fecha]],N$4))/$E144</f>
        <v>0</v>
      </c>
      <c r="O144" s="15">
        <f ca="1">(100000*SUMIFS(historico_incidencia_concello[[Ajuste]:[Ajuste]],historico_incidencia_concello[[NOME]:[NOME]],$B144,historico_incidencia_concello[[Fecha]:[Fecha]],O$4))/$E144</f>
        <v>0</v>
      </c>
      <c r="P144" s="15">
        <f ca="1">(100000*SUMIFS(historico_incidencia_concello[[Ajuste]:[Ajuste]],historico_incidencia_concello[[NOME]:[NOME]],$B144,historico_incidencia_concello[[Fecha]:[Fecha]],P$4))/$E144</f>
        <v>0</v>
      </c>
      <c r="Q144" s="15">
        <f ca="1">(100000*SUMIFS(historico_incidencia_concello[[Ajuste]:[Ajuste]],historico_incidencia_concello[[NOME]:[NOME]],$B144,historico_incidencia_concello[[Fecha]:[Fecha]],Q$4))/$E144</f>
        <v>0</v>
      </c>
      <c r="R144" s="15">
        <f ca="1">(100000*SUMIFS(historico_incidencia_concello[[Ajuste]:[Ajuste]],historico_incidencia_concello[[NOME]:[NOME]],$B144,historico_incidencia_concello[[Fecha]:[Fecha]],R$4))/$E144</f>
        <v>388.80248833592537</v>
      </c>
      <c r="S144" s="15">
        <f ca="1">(100000*SUMIFS(historico_incidencia_concello[[Ajuste]:[Ajuste]],historico_incidencia_concello[[NOME]:[NOME]],$B144,historico_incidencia_concello[[Fecha]:[Fecha]],S$4))/$E144</f>
        <v>388.80248833592537</v>
      </c>
      <c r="T144" s="15">
        <f ca="1">(100000*SUMIFS(historico_incidencia_concello[[Ajuste]:[Ajuste]],historico_incidencia_concello[[NOME]:[NOME]],$B144,historico_incidencia_concello[[Fecha]:[Fecha]],T$4))/$E144</f>
        <v>388.80248833592537</v>
      </c>
      <c r="U144" s="15">
        <f ca="1">(100000*SUMIFS(historico_incidencia_concello[[Ajuste]:[Ajuste]],historico_incidencia_concello[[NOME]:[NOME]],$B144,historico_incidencia_concello[[Fecha]:[Fecha]],U$4))/$E144</f>
        <v>388.80248833592537</v>
      </c>
      <c r="V144" s="28">
        <f t="shared" ca="1" si="6"/>
        <v>1.75</v>
      </c>
    </row>
    <row r="145" spans="1:22" x14ac:dyDescent="0.3">
      <c r="A145" s="11">
        <f>MATCH(B145,DatosConcello!C:C,0)</f>
        <v>178</v>
      </c>
      <c r="B145" s="11" t="s">
        <v>187</v>
      </c>
      <c r="C145" s="12" t="s">
        <v>452</v>
      </c>
      <c r="D145" s="12" t="s">
        <v>452</v>
      </c>
      <c r="E145" s="13">
        <v>1545</v>
      </c>
      <c r="F145" s="21">
        <f t="shared" ca="1" si="5"/>
        <v>227</v>
      </c>
      <c r="G145" s="15">
        <f ca="1">(100000*SUMIFS(historico_incidencia_concello[[Ajuste]:[Ajuste]],historico_incidencia_concello[[NOME]:[NOME]],$B145,historico_incidencia_concello[[Fecha]:[Fecha]],G$4))/$E145</f>
        <v>0</v>
      </c>
      <c r="H145" s="15">
        <f ca="1">(100000*SUMIFS(historico_incidencia_concello[[Ajuste]:[Ajuste]],historico_incidencia_concello[[NOME]:[NOME]],$B145,historico_incidencia_concello[[Fecha]:[Fecha]],H$4))/$E145</f>
        <v>0</v>
      </c>
      <c r="I145" s="15">
        <f ca="1">(100000*SUMIFS(historico_incidencia_concello[[Ajuste]:[Ajuste]],historico_incidencia_concello[[NOME]:[NOME]],$B145,historico_incidencia_concello[[Fecha]:[Fecha]],I$4))/$E145</f>
        <v>0</v>
      </c>
      <c r="J145" s="15">
        <f ca="1">(100000*SUMIFS(historico_incidencia_concello[[Ajuste]:[Ajuste]],historico_incidencia_concello[[NOME]:[NOME]],$B145,historico_incidencia_concello[[Fecha]:[Fecha]],J$4))/$E145</f>
        <v>0</v>
      </c>
      <c r="K145" s="15">
        <f ca="1">(100000*SUMIFS(historico_incidencia_concello[[Ajuste]:[Ajuste]],historico_incidencia_concello[[NOME]:[NOME]],$B145,historico_incidencia_concello[[Fecha]:[Fecha]],K$4))/$E145</f>
        <v>0</v>
      </c>
      <c r="L145" s="15">
        <f ca="1">(100000*SUMIFS(historico_incidencia_concello[[Ajuste]:[Ajuste]],historico_incidencia_concello[[NOME]:[NOME]],$B145,historico_incidencia_concello[[Fecha]:[Fecha]],L$4))/$E145</f>
        <v>0</v>
      </c>
      <c r="M145" s="15">
        <f ca="1">(100000*SUMIFS(historico_incidencia_concello[[Ajuste]:[Ajuste]],historico_incidencia_concello[[NOME]:[NOME]],$B145,historico_incidencia_concello[[Fecha]:[Fecha]],M$4))/$E145</f>
        <v>0</v>
      </c>
      <c r="N145" s="15">
        <f ca="1">(100000*SUMIFS(historico_incidencia_concello[[Ajuste]:[Ajuste]],historico_incidencia_concello[[NOME]:[NOME]],$B145,historico_incidencia_concello[[Fecha]:[Fecha]],N$4))/$E145</f>
        <v>0</v>
      </c>
      <c r="O145" s="15">
        <f ca="1">(100000*SUMIFS(historico_incidencia_concello[[Ajuste]:[Ajuste]],historico_incidencia_concello[[NOME]:[NOME]],$B145,historico_incidencia_concello[[Fecha]:[Fecha]],O$4))/$E145</f>
        <v>0</v>
      </c>
      <c r="P145" s="15">
        <f ca="1">(100000*SUMIFS(historico_incidencia_concello[[Ajuste]:[Ajuste]],historico_incidencia_concello[[NOME]:[NOME]],$B145,historico_incidencia_concello[[Fecha]:[Fecha]],P$4))/$E145</f>
        <v>0</v>
      </c>
      <c r="Q145" s="15">
        <f ca="1">(100000*SUMIFS(historico_incidencia_concello[[Ajuste]:[Ajuste]],historico_incidencia_concello[[NOME]:[NOME]],$B145,historico_incidencia_concello[[Fecha]:[Fecha]],Q$4))/$E145</f>
        <v>0</v>
      </c>
      <c r="R145" s="15">
        <f ca="1">(100000*SUMIFS(historico_incidencia_concello[[Ajuste]:[Ajuste]],historico_incidencia_concello[[NOME]:[NOME]],$B145,historico_incidencia_concello[[Fecha]:[Fecha]],R$4))/$E145</f>
        <v>0</v>
      </c>
      <c r="S145" s="15">
        <f ca="1">(100000*SUMIFS(historico_incidencia_concello[[Ajuste]:[Ajuste]],historico_incidencia_concello[[NOME]:[NOME]],$B145,historico_incidencia_concello[[Fecha]:[Fecha]],S$4))/$E145</f>
        <v>0</v>
      </c>
      <c r="T145" s="15">
        <f ca="1">(100000*SUMIFS(historico_incidencia_concello[[Ajuste]:[Ajuste]],historico_incidencia_concello[[NOME]:[NOME]],$B145,historico_incidencia_concello[[Fecha]:[Fecha]],T$4))/$E145</f>
        <v>0</v>
      </c>
      <c r="U145" s="15">
        <f ca="1">(100000*SUMIFS(historico_incidencia_concello[[Ajuste]:[Ajuste]],historico_incidencia_concello[[NOME]:[NOME]],$B145,historico_incidencia_concello[[Fecha]:[Fecha]],U$4))/$E145</f>
        <v>0</v>
      </c>
      <c r="V145" s="29">
        <f t="shared" ca="1" si="6"/>
        <v>0</v>
      </c>
    </row>
    <row r="146" spans="1:22" x14ac:dyDescent="0.3">
      <c r="A146" s="8">
        <f>MATCH(B146,DatosConcello!C:C,0)</f>
        <v>180</v>
      </c>
      <c r="B146" s="8" t="s">
        <v>189</v>
      </c>
      <c r="C146" s="9" t="s">
        <v>452</v>
      </c>
      <c r="D146" s="9" t="s">
        <v>452</v>
      </c>
      <c r="E146" s="10">
        <v>14027</v>
      </c>
      <c r="F146" s="21">
        <f t="shared" ca="1" si="5"/>
        <v>221</v>
      </c>
      <c r="G146" s="15">
        <f ca="1">(100000*SUMIFS(historico_incidencia_concello[[Ajuste]:[Ajuste]],historico_incidencia_concello[[NOME]:[NOME]],$B146,historico_incidencia_concello[[Fecha]:[Fecha]],G$4))/$E146</f>
        <v>85.549297782847361</v>
      </c>
      <c r="H146" s="15">
        <f ca="1">(100000*SUMIFS(historico_incidencia_concello[[Ajuste]:[Ajuste]],historico_incidencia_concello[[NOME]:[NOME]],$B146,historico_incidencia_concello[[Fecha]:[Fecha]],H$4))/$E146</f>
        <v>71.291081485706144</v>
      </c>
      <c r="I146" s="15">
        <f ca="1">(100000*SUMIFS(historico_incidencia_concello[[Ajuste]:[Ajuste]],historico_incidencia_concello[[NOME]:[NOME]],$B146,historico_incidencia_concello[[Fecha]:[Fecha]],I$4))/$E146</f>
        <v>35.645540742853072</v>
      </c>
      <c r="J146" s="15">
        <f ca="1">(100000*SUMIFS(historico_incidencia_concello[[Ajuste]:[Ajuste]],historico_incidencia_concello[[NOME]:[NOME]],$B146,historico_incidencia_concello[[Fecha]:[Fecha]],J$4))/$E146</f>
        <v>35.645540742853072</v>
      </c>
      <c r="K146" s="15">
        <f ca="1">(100000*SUMIFS(historico_incidencia_concello[[Ajuste]:[Ajuste]],historico_incidencia_concello[[NOME]:[NOME]],$B146,historico_incidencia_concello[[Fecha]:[Fecha]],K$4))/$E146</f>
        <v>35.645540742853072</v>
      </c>
      <c r="L146" s="15">
        <f ca="1">(100000*SUMIFS(historico_incidencia_concello[[Ajuste]:[Ajuste]],historico_incidencia_concello[[NOME]:[NOME]],$B146,historico_incidencia_concello[[Fecha]:[Fecha]],L$4))/$E146</f>
        <v>35.645540742853072</v>
      </c>
      <c r="M146" s="15">
        <f ca="1">(100000*SUMIFS(historico_incidencia_concello[[Ajuste]:[Ajuste]],historico_incidencia_concello[[NOME]:[NOME]],$B146,historico_incidencia_concello[[Fecha]:[Fecha]],M$4))/$E146</f>
        <v>35.645540742853072</v>
      </c>
      <c r="N146" s="15">
        <f ca="1">(100000*SUMIFS(historico_incidencia_concello[[Ajuste]:[Ajuste]],historico_incidencia_concello[[NOME]:[NOME]],$B146,historico_incidencia_concello[[Fecha]:[Fecha]],N$4))/$E146</f>
        <v>35.645540742853072</v>
      </c>
      <c r="O146" s="15">
        <f ca="1">(100000*SUMIFS(historico_incidencia_concello[[Ajuste]:[Ajuste]],historico_incidencia_concello[[NOME]:[NOME]],$B146,historico_incidencia_concello[[Fecha]:[Fecha]],O$4))/$E146</f>
        <v>35.645540742853072</v>
      </c>
      <c r="P146" s="15">
        <f ca="1">(100000*SUMIFS(historico_incidencia_concello[[Ajuste]:[Ajuste]],historico_incidencia_concello[[NOME]:[NOME]],$B146,historico_incidencia_concello[[Fecha]:[Fecha]],P$4))/$E146</f>
        <v>35.645540742853072</v>
      </c>
      <c r="Q146" s="15">
        <f ca="1">(100000*SUMIFS(historico_incidencia_concello[[Ajuste]:[Ajuste]],historico_incidencia_concello[[NOME]:[NOME]],$B146,historico_incidencia_concello[[Fecha]:[Fecha]],Q$4))/$E146</f>
        <v>35.645540742853072</v>
      </c>
      <c r="R146" s="15">
        <f ca="1">(100000*SUMIFS(historico_incidencia_concello[[Ajuste]:[Ajuste]],historico_incidencia_concello[[NOME]:[NOME]],$B146,historico_incidencia_concello[[Fecha]:[Fecha]],R$4))/$E146</f>
        <v>35.645540742853072</v>
      </c>
      <c r="S146" s="15">
        <f ca="1">(100000*SUMIFS(historico_incidencia_concello[[Ajuste]:[Ajuste]],historico_incidencia_concello[[NOME]:[NOME]],$B146,historico_incidencia_concello[[Fecha]:[Fecha]],S$4))/$E146</f>
        <v>35.645540742853072</v>
      </c>
      <c r="T146" s="15">
        <f ca="1">(100000*SUMIFS(historico_incidencia_concello[[Ajuste]:[Ajuste]],historico_incidencia_concello[[NOME]:[NOME]],$B146,historico_incidencia_concello[[Fecha]:[Fecha]],T$4))/$E146</f>
        <v>35.645540742853072</v>
      </c>
      <c r="U146" s="15">
        <f ca="1">(100000*SUMIFS(historico_incidencia_concello[[Ajuste]:[Ajuste]],historico_incidencia_concello[[NOME]:[NOME]],$B146,historico_incidencia_concello[[Fecha]:[Fecha]],U$4))/$E146</f>
        <v>35.645540742853072</v>
      </c>
      <c r="V146" s="28">
        <f t="shared" ca="1" si="6"/>
        <v>0.99999999999999978</v>
      </c>
    </row>
    <row r="147" spans="1:22" x14ac:dyDescent="0.3">
      <c r="A147" s="11">
        <f>MATCH(B147,DatosConcello!C:C,0)</f>
        <v>181</v>
      </c>
      <c r="B147" s="11" t="s">
        <v>190</v>
      </c>
      <c r="C147" s="12" t="s">
        <v>452</v>
      </c>
      <c r="D147" s="12" t="s">
        <v>452</v>
      </c>
      <c r="E147" s="13">
        <v>2642</v>
      </c>
      <c r="F147" s="21">
        <f t="shared" ca="1" si="5"/>
        <v>227</v>
      </c>
      <c r="G147" s="15">
        <f ca="1">(100000*SUMIFS(historico_incidencia_concello[[Ajuste]:[Ajuste]],historico_incidencia_concello[[NOME]:[NOME]],$B147,historico_incidencia_concello[[Fecha]:[Fecha]],G$4))/$E147</f>
        <v>189.25056775170324</v>
      </c>
      <c r="H147" s="15">
        <f ca="1">(100000*SUMIFS(historico_incidencia_concello[[Ajuste]:[Ajuste]],historico_incidencia_concello[[NOME]:[NOME]],$B147,historico_incidencia_concello[[Fecha]:[Fecha]],H$4))/$E147</f>
        <v>189.25056775170324</v>
      </c>
      <c r="I147" s="15">
        <f ca="1">(100000*SUMIFS(historico_incidencia_concello[[Ajuste]:[Ajuste]],historico_incidencia_concello[[NOME]:[NOME]],$B147,historico_incidencia_concello[[Fecha]:[Fecha]],I$4))/$E147</f>
        <v>0</v>
      </c>
      <c r="J147" s="15">
        <f ca="1">(100000*SUMIFS(historico_incidencia_concello[[Ajuste]:[Ajuste]],historico_incidencia_concello[[NOME]:[NOME]],$B147,historico_incidencia_concello[[Fecha]:[Fecha]],J$4))/$E147</f>
        <v>0</v>
      </c>
      <c r="K147" s="15">
        <f ca="1">(100000*SUMIFS(historico_incidencia_concello[[Ajuste]:[Ajuste]],historico_incidencia_concello[[NOME]:[NOME]],$B147,historico_incidencia_concello[[Fecha]:[Fecha]],K$4))/$E147</f>
        <v>0</v>
      </c>
      <c r="L147" s="15">
        <f ca="1">(100000*SUMIFS(historico_incidencia_concello[[Ajuste]:[Ajuste]],historico_incidencia_concello[[NOME]:[NOME]],$B147,historico_incidencia_concello[[Fecha]:[Fecha]],L$4))/$E147</f>
        <v>0</v>
      </c>
      <c r="M147" s="15">
        <f ca="1">(100000*SUMIFS(historico_incidencia_concello[[Ajuste]:[Ajuste]],historico_incidencia_concello[[NOME]:[NOME]],$B147,historico_incidencia_concello[[Fecha]:[Fecha]],M$4))/$E147</f>
        <v>0</v>
      </c>
      <c r="N147" s="15">
        <f ca="1">(100000*SUMIFS(historico_incidencia_concello[[Ajuste]:[Ajuste]],historico_incidencia_concello[[NOME]:[NOME]],$B147,historico_incidencia_concello[[Fecha]:[Fecha]],N$4))/$E147</f>
        <v>0</v>
      </c>
      <c r="O147" s="15">
        <f ca="1">(100000*SUMIFS(historico_incidencia_concello[[Ajuste]:[Ajuste]],historico_incidencia_concello[[NOME]:[NOME]],$B147,historico_incidencia_concello[[Fecha]:[Fecha]],O$4))/$E147</f>
        <v>0</v>
      </c>
      <c r="P147" s="15">
        <f ca="1">(100000*SUMIFS(historico_incidencia_concello[[Ajuste]:[Ajuste]],historico_incidencia_concello[[NOME]:[NOME]],$B147,historico_incidencia_concello[[Fecha]:[Fecha]],P$4))/$E147</f>
        <v>0</v>
      </c>
      <c r="Q147" s="15">
        <f ca="1">(100000*SUMIFS(historico_incidencia_concello[[Ajuste]:[Ajuste]],historico_incidencia_concello[[NOME]:[NOME]],$B147,historico_incidencia_concello[[Fecha]:[Fecha]],Q$4))/$E147</f>
        <v>0</v>
      </c>
      <c r="R147" s="15">
        <f ca="1">(100000*SUMIFS(historico_incidencia_concello[[Ajuste]:[Ajuste]],historico_incidencia_concello[[NOME]:[NOME]],$B147,historico_incidencia_concello[[Fecha]:[Fecha]],R$4))/$E147</f>
        <v>0</v>
      </c>
      <c r="S147" s="15">
        <f ca="1">(100000*SUMIFS(historico_incidencia_concello[[Ajuste]:[Ajuste]],historico_incidencia_concello[[NOME]:[NOME]],$B147,historico_incidencia_concello[[Fecha]:[Fecha]],S$4))/$E147</f>
        <v>0</v>
      </c>
      <c r="T147" s="15">
        <f ca="1">(100000*SUMIFS(historico_incidencia_concello[[Ajuste]:[Ajuste]],historico_incidencia_concello[[NOME]:[NOME]],$B147,historico_incidencia_concello[[Fecha]:[Fecha]],T$4))/$E147</f>
        <v>0</v>
      </c>
      <c r="U147" s="15">
        <f ca="1">(100000*SUMIFS(historico_incidencia_concello[[Ajuste]:[Ajuste]],historico_incidencia_concello[[NOME]:[NOME]],$B147,historico_incidencia_concello[[Fecha]:[Fecha]],U$4))/$E147</f>
        <v>0</v>
      </c>
      <c r="V147" s="29">
        <f t="shared" ca="1" si="6"/>
        <v>0</v>
      </c>
    </row>
    <row r="148" spans="1:22" x14ac:dyDescent="0.3">
      <c r="A148" s="8">
        <f>MATCH(B148,DatosConcello!C:C,0)</f>
        <v>183</v>
      </c>
      <c r="B148" s="8" t="s">
        <v>192</v>
      </c>
      <c r="C148" s="9" t="s">
        <v>452</v>
      </c>
      <c r="D148" s="9" t="s">
        <v>452</v>
      </c>
      <c r="E148" s="10">
        <v>1349</v>
      </c>
      <c r="F148" s="21">
        <f t="shared" ca="1" si="5"/>
        <v>2</v>
      </c>
      <c r="G148" s="15">
        <f ca="1">(100000*SUMIFS(historico_incidencia_concello[[Ajuste]:[Ajuste]],historico_incidencia_concello[[NOME]:[NOME]],$B148,historico_incidencia_concello[[Fecha]:[Fecha]],G$4))/$E148</f>
        <v>370.64492216456637</v>
      </c>
      <c r="H148" s="15">
        <f ca="1">(100000*SUMIFS(historico_incidencia_concello[[Ajuste]:[Ajuste]],historico_incidencia_concello[[NOME]:[NOME]],$B148,historico_incidencia_concello[[Fecha]:[Fecha]],H$4))/$E148</f>
        <v>370.64492216456637</v>
      </c>
      <c r="I148" s="15">
        <f ca="1">(100000*SUMIFS(historico_incidencia_concello[[Ajuste]:[Ajuste]],historico_incidencia_concello[[NOME]:[NOME]],$B148,historico_incidencia_concello[[Fecha]:[Fecha]],I$4))/$E148</f>
        <v>0</v>
      </c>
      <c r="J148" s="15">
        <f ca="1">(100000*SUMIFS(historico_incidencia_concello[[Ajuste]:[Ajuste]],historico_incidencia_concello[[NOME]:[NOME]],$B148,historico_incidencia_concello[[Fecha]:[Fecha]],J$4))/$E148</f>
        <v>0</v>
      </c>
      <c r="K148" s="15">
        <f ca="1">(100000*SUMIFS(historico_incidencia_concello[[Ajuste]:[Ajuste]],historico_incidencia_concello[[NOME]:[NOME]],$B148,historico_incidencia_concello[[Fecha]:[Fecha]],K$4))/$E148</f>
        <v>370.64492216456637</v>
      </c>
      <c r="L148" s="15">
        <f ca="1">(100000*SUMIFS(historico_incidencia_concello[[Ajuste]:[Ajuste]],historico_incidencia_concello[[NOME]:[NOME]],$B148,historico_incidencia_concello[[Fecha]:[Fecha]],L$4))/$E148</f>
        <v>370.64492216456637</v>
      </c>
      <c r="M148" s="15">
        <f ca="1">(100000*SUMIFS(historico_incidencia_concello[[Ajuste]:[Ajuste]],historico_incidencia_concello[[NOME]:[NOME]],$B148,historico_incidencia_concello[[Fecha]:[Fecha]],M$4))/$E148</f>
        <v>370.64492216456637</v>
      </c>
      <c r="N148" s="15">
        <f ca="1">(100000*SUMIFS(historico_incidencia_concello[[Ajuste]:[Ajuste]],historico_incidencia_concello[[NOME]:[NOME]],$B148,historico_incidencia_concello[[Fecha]:[Fecha]],N$4))/$E148</f>
        <v>370.64492216456637</v>
      </c>
      <c r="O148" s="15">
        <f ca="1">(100000*SUMIFS(historico_incidencia_concello[[Ajuste]:[Ajuste]],historico_incidencia_concello[[NOME]:[NOME]],$B148,historico_incidencia_concello[[Fecha]:[Fecha]],O$4))/$E148</f>
        <v>370.64492216456637</v>
      </c>
      <c r="P148" s="15">
        <f ca="1">(100000*SUMIFS(historico_incidencia_concello[[Ajuste]:[Ajuste]],historico_incidencia_concello[[NOME]:[NOME]],$B148,historico_incidencia_concello[[Fecha]:[Fecha]],P$4))/$E148</f>
        <v>1037.8057820607858</v>
      </c>
      <c r="Q148" s="15">
        <f ca="1">(100000*SUMIFS(historico_incidencia_concello[[Ajuste]:[Ajuste]],historico_incidencia_concello[[NOME]:[NOME]],$B148,historico_incidencia_concello[[Fecha]:[Fecha]],Q$4))/$E148</f>
        <v>1037.8057820607858</v>
      </c>
      <c r="R148" s="15">
        <f ca="1">(100000*SUMIFS(historico_incidencia_concello[[Ajuste]:[Ajuste]],historico_incidencia_concello[[NOME]:[NOME]],$B148,historico_incidencia_concello[[Fecha]:[Fecha]],R$4))/$E148</f>
        <v>1037.8057820607858</v>
      </c>
      <c r="S148" s="15">
        <f ca="1">(100000*SUMIFS(historico_incidencia_concello[[Ajuste]:[Ajuste]],historico_incidencia_concello[[NOME]:[NOME]],$B148,historico_incidencia_concello[[Fecha]:[Fecha]],S$4))/$E148</f>
        <v>1111.934766493699</v>
      </c>
      <c r="T148" s="15">
        <f ca="1">(100000*SUMIFS(historico_incidencia_concello[[Ajuste]:[Ajuste]],historico_incidencia_concello[[NOME]:[NOME]],$B148,historico_incidencia_concello[[Fecha]:[Fecha]],T$4))/$E148</f>
        <v>1186.0637509266123</v>
      </c>
      <c r="U148" s="15">
        <f ca="1">(100000*SUMIFS(historico_incidencia_concello[[Ajuste]:[Ajuste]],historico_incidencia_concello[[NOME]:[NOME]],$B148,historico_incidencia_concello[[Fecha]:[Fecha]],U$4))/$E148</f>
        <v>1260.1927353595256</v>
      </c>
      <c r="V148" s="28">
        <f t="shared" ca="1" si="6"/>
        <v>1.2526315789473685</v>
      </c>
    </row>
    <row r="149" spans="1:22" x14ac:dyDescent="0.3">
      <c r="A149" s="11">
        <f>MATCH(B149,DatosConcello!C:C,0)</f>
        <v>182</v>
      </c>
      <c r="B149" s="11" t="s">
        <v>191</v>
      </c>
      <c r="C149" s="12" t="s">
        <v>452</v>
      </c>
      <c r="D149" s="12" t="s">
        <v>452</v>
      </c>
      <c r="E149" s="13">
        <v>984</v>
      </c>
      <c r="F149" s="21">
        <f t="shared" ca="1" si="5"/>
        <v>227</v>
      </c>
      <c r="G149" s="15">
        <f ca="1">(100000*SUMIFS(historico_incidencia_concello[[Ajuste]:[Ajuste]],historico_incidencia_concello[[NOME]:[NOME]],$B149,historico_incidencia_concello[[Fecha]:[Fecha]],G$4))/$E149</f>
        <v>0</v>
      </c>
      <c r="H149" s="15">
        <f ca="1">(100000*SUMIFS(historico_incidencia_concello[[Ajuste]:[Ajuste]],historico_incidencia_concello[[NOME]:[NOME]],$B149,historico_incidencia_concello[[Fecha]:[Fecha]],H$4))/$E149</f>
        <v>0</v>
      </c>
      <c r="I149" s="15">
        <f ca="1">(100000*SUMIFS(historico_incidencia_concello[[Ajuste]:[Ajuste]],historico_incidencia_concello[[NOME]:[NOME]],$B149,historico_incidencia_concello[[Fecha]:[Fecha]],I$4))/$E149</f>
        <v>0</v>
      </c>
      <c r="J149" s="15">
        <f ca="1">(100000*SUMIFS(historico_incidencia_concello[[Ajuste]:[Ajuste]],historico_incidencia_concello[[NOME]:[NOME]],$B149,historico_incidencia_concello[[Fecha]:[Fecha]],J$4))/$E149</f>
        <v>0</v>
      </c>
      <c r="K149" s="15">
        <f ca="1">(100000*SUMIFS(historico_incidencia_concello[[Ajuste]:[Ajuste]],historico_incidencia_concello[[NOME]:[NOME]],$B149,historico_incidencia_concello[[Fecha]:[Fecha]],K$4))/$E149</f>
        <v>0</v>
      </c>
      <c r="L149" s="15">
        <f ca="1">(100000*SUMIFS(historico_incidencia_concello[[Ajuste]:[Ajuste]],historico_incidencia_concello[[NOME]:[NOME]],$B149,historico_incidencia_concello[[Fecha]:[Fecha]],L$4))/$E149</f>
        <v>0</v>
      </c>
      <c r="M149" s="15">
        <f ca="1">(100000*SUMIFS(historico_incidencia_concello[[Ajuste]:[Ajuste]],historico_incidencia_concello[[NOME]:[NOME]],$B149,historico_incidencia_concello[[Fecha]:[Fecha]],M$4))/$E149</f>
        <v>0</v>
      </c>
      <c r="N149" s="15">
        <f ca="1">(100000*SUMIFS(historico_incidencia_concello[[Ajuste]:[Ajuste]],historico_incidencia_concello[[NOME]:[NOME]],$B149,historico_incidencia_concello[[Fecha]:[Fecha]],N$4))/$E149</f>
        <v>0</v>
      </c>
      <c r="O149" s="15">
        <f ca="1">(100000*SUMIFS(historico_incidencia_concello[[Ajuste]:[Ajuste]],historico_incidencia_concello[[NOME]:[NOME]],$B149,historico_incidencia_concello[[Fecha]:[Fecha]],O$4))/$E149</f>
        <v>0</v>
      </c>
      <c r="P149" s="15">
        <f ca="1">(100000*SUMIFS(historico_incidencia_concello[[Ajuste]:[Ajuste]],historico_incidencia_concello[[NOME]:[NOME]],$B149,historico_incidencia_concello[[Fecha]:[Fecha]],P$4))/$E149</f>
        <v>0</v>
      </c>
      <c r="Q149" s="15">
        <f ca="1">(100000*SUMIFS(historico_incidencia_concello[[Ajuste]:[Ajuste]],historico_incidencia_concello[[NOME]:[NOME]],$B149,historico_incidencia_concello[[Fecha]:[Fecha]],Q$4))/$E149</f>
        <v>0</v>
      </c>
      <c r="R149" s="15">
        <f ca="1">(100000*SUMIFS(historico_incidencia_concello[[Ajuste]:[Ajuste]],historico_incidencia_concello[[NOME]:[NOME]],$B149,historico_incidencia_concello[[Fecha]:[Fecha]],R$4))/$E149</f>
        <v>0</v>
      </c>
      <c r="S149" s="15">
        <f ca="1">(100000*SUMIFS(historico_incidencia_concello[[Ajuste]:[Ajuste]],historico_incidencia_concello[[NOME]:[NOME]],$B149,historico_incidencia_concello[[Fecha]:[Fecha]],S$4))/$E149</f>
        <v>0</v>
      </c>
      <c r="T149" s="15">
        <f ca="1">(100000*SUMIFS(historico_incidencia_concello[[Ajuste]:[Ajuste]],historico_incidencia_concello[[NOME]:[NOME]],$B149,historico_incidencia_concello[[Fecha]:[Fecha]],T$4))/$E149</f>
        <v>0</v>
      </c>
      <c r="U149" s="15">
        <f ca="1">(100000*SUMIFS(historico_incidencia_concello[[Ajuste]:[Ajuste]],historico_incidencia_concello[[NOME]:[NOME]],$B149,historico_incidencia_concello[[Fecha]:[Fecha]],U$4))/$E149</f>
        <v>0</v>
      </c>
      <c r="V149" s="29">
        <f t="shared" ca="1" si="6"/>
        <v>0</v>
      </c>
    </row>
    <row r="150" spans="1:22" x14ac:dyDescent="0.3">
      <c r="A150" s="8">
        <f>MATCH(B150,DatosConcello!C:C,0)</f>
        <v>184</v>
      </c>
      <c r="B150" s="8" t="s">
        <v>193</v>
      </c>
      <c r="C150" s="9" t="s">
        <v>452</v>
      </c>
      <c r="D150" s="9" t="s">
        <v>452</v>
      </c>
      <c r="E150" s="10">
        <v>1224</v>
      </c>
      <c r="F150" s="21">
        <f t="shared" ca="1" si="5"/>
        <v>227</v>
      </c>
      <c r="G150" s="15">
        <f ca="1">(100000*SUMIFS(historico_incidencia_concello[[Ajuste]:[Ajuste]],historico_incidencia_concello[[NOME]:[NOME]],$B150,historico_incidencia_concello[[Fecha]:[Fecha]],G$4))/$E150</f>
        <v>0</v>
      </c>
      <c r="H150" s="15">
        <f ca="1">(100000*SUMIFS(historico_incidencia_concello[[Ajuste]:[Ajuste]],historico_incidencia_concello[[NOME]:[NOME]],$B150,historico_incidencia_concello[[Fecha]:[Fecha]],H$4))/$E150</f>
        <v>0</v>
      </c>
      <c r="I150" s="15">
        <f ca="1">(100000*SUMIFS(historico_incidencia_concello[[Ajuste]:[Ajuste]],historico_incidencia_concello[[NOME]:[NOME]],$B150,historico_incidencia_concello[[Fecha]:[Fecha]],I$4))/$E150</f>
        <v>0</v>
      </c>
      <c r="J150" s="15">
        <f ca="1">(100000*SUMIFS(historico_incidencia_concello[[Ajuste]:[Ajuste]],historico_incidencia_concello[[NOME]:[NOME]],$B150,historico_incidencia_concello[[Fecha]:[Fecha]],J$4))/$E150</f>
        <v>0</v>
      </c>
      <c r="K150" s="15">
        <f ca="1">(100000*SUMIFS(historico_incidencia_concello[[Ajuste]:[Ajuste]],historico_incidencia_concello[[NOME]:[NOME]],$B150,historico_incidencia_concello[[Fecha]:[Fecha]],K$4))/$E150</f>
        <v>0</v>
      </c>
      <c r="L150" s="15">
        <f ca="1">(100000*SUMIFS(historico_incidencia_concello[[Ajuste]:[Ajuste]],historico_incidencia_concello[[NOME]:[NOME]],$B150,historico_incidencia_concello[[Fecha]:[Fecha]],L$4))/$E150</f>
        <v>0</v>
      </c>
      <c r="M150" s="15">
        <f ca="1">(100000*SUMIFS(historico_incidencia_concello[[Ajuste]:[Ajuste]],historico_incidencia_concello[[NOME]:[NOME]],$B150,historico_incidencia_concello[[Fecha]:[Fecha]],M$4))/$E150</f>
        <v>0</v>
      </c>
      <c r="N150" s="15">
        <f ca="1">(100000*SUMIFS(historico_incidencia_concello[[Ajuste]:[Ajuste]],historico_incidencia_concello[[NOME]:[NOME]],$B150,historico_incidencia_concello[[Fecha]:[Fecha]],N$4))/$E150</f>
        <v>0</v>
      </c>
      <c r="O150" s="15">
        <f ca="1">(100000*SUMIFS(historico_incidencia_concello[[Ajuste]:[Ajuste]],historico_incidencia_concello[[NOME]:[NOME]],$B150,historico_incidencia_concello[[Fecha]:[Fecha]],O$4))/$E150</f>
        <v>0</v>
      </c>
      <c r="P150" s="15">
        <f ca="1">(100000*SUMIFS(historico_incidencia_concello[[Ajuste]:[Ajuste]],historico_incidencia_concello[[NOME]:[NOME]],$B150,historico_incidencia_concello[[Fecha]:[Fecha]],P$4))/$E150</f>
        <v>0</v>
      </c>
      <c r="Q150" s="15">
        <f ca="1">(100000*SUMIFS(historico_incidencia_concello[[Ajuste]:[Ajuste]],historico_incidencia_concello[[NOME]:[NOME]],$B150,historico_incidencia_concello[[Fecha]:[Fecha]],Q$4))/$E150</f>
        <v>0</v>
      </c>
      <c r="R150" s="15">
        <f ca="1">(100000*SUMIFS(historico_incidencia_concello[[Ajuste]:[Ajuste]],historico_incidencia_concello[[NOME]:[NOME]],$B150,historico_incidencia_concello[[Fecha]:[Fecha]],R$4))/$E150</f>
        <v>0</v>
      </c>
      <c r="S150" s="15">
        <f ca="1">(100000*SUMIFS(historico_incidencia_concello[[Ajuste]:[Ajuste]],historico_incidencia_concello[[NOME]:[NOME]],$B150,historico_incidencia_concello[[Fecha]:[Fecha]],S$4))/$E150</f>
        <v>0</v>
      </c>
      <c r="T150" s="15">
        <f ca="1">(100000*SUMIFS(historico_incidencia_concello[[Ajuste]:[Ajuste]],historico_incidencia_concello[[NOME]:[NOME]],$B150,historico_incidencia_concello[[Fecha]:[Fecha]],T$4))/$E150</f>
        <v>0</v>
      </c>
      <c r="U150" s="15">
        <f ca="1">(100000*SUMIFS(historico_incidencia_concello[[Ajuste]:[Ajuste]],historico_incidencia_concello[[NOME]:[NOME]],$B150,historico_incidencia_concello[[Fecha]:[Fecha]],U$4))/$E150</f>
        <v>0</v>
      </c>
      <c r="V150" s="28">
        <f t="shared" ca="1" si="6"/>
        <v>0</v>
      </c>
    </row>
    <row r="151" spans="1:22" x14ac:dyDescent="0.3">
      <c r="A151" s="11">
        <f>MATCH(B151,DatosConcello!C:C,0)</f>
        <v>185</v>
      </c>
      <c r="B151" s="11" t="s">
        <v>194</v>
      </c>
      <c r="C151" s="12" t="s">
        <v>452</v>
      </c>
      <c r="D151" s="12" t="s">
        <v>452</v>
      </c>
      <c r="E151" s="13">
        <v>5649</v>
      </c>
      <c r="F151" s="21">
        <f t="shared" ca="1" si="5"/>
        <v>197</v>
      </c>
      <c r="G151" s="15">
        <f ca="1">(100000*SUMIFS(historico_incidencia_concello[[Ajuste]:[Ajuste]],historico_incidencia_concello[[NOME]:[NOME]],$B151,historico_incidencia_concello[[Fecha]:[Fecha]],G$4))/$E151</f>
        <v>88.511240927597811</v>
      </c>
      <c r="H151" s="15">
        <f ca="1">(100000*SUMIFS(historico_incidencia_concello[[Ajuste]:[Ajuste]],historico_incidencia_concello[[NOME]:[NOME]],$B151,historico_incidencia_concello[[Fecha]:[Fecha]],H$4))/$E151</f>
        <v>88.511240927597811</v>
      </c>
      <c r="I151" s="15">
        <f ca="1">(100000*SUMIFS(historico_incidencia_concello[[Ajuste]:[Ajuste]],historico_incidencia_concello[[NOME]:[NOME]],$B151,historico_incidencia_concello[[Fecha]:[Fecha]],I$4))/$E151</f>
        <v>88.511240927597811</v>
      </c>
      <c r="J151" s="15">
        <f ca="1">(100000*SUMIFS(historico_incidencia_concello[[Ajuste]:[Ajuste]],historico_incidencia_concello[[NOME]:[NOME]],$B151,historico_incidencia_concello[[Fecha]:[Fecha]],J$4))/$E151</f>
        <v>88.511240927597811</v>
      </c>
      <c r="K151" s="15">
        <f ca="1">(100000*SUMIFS(historico_incidencia_concello[[Ajuste]:[Ajuste]],historico_incidencia_concello[[NOME]:[NOME]],$B151,historico_incidencia_concello[[Fecha]:[Fecha]],K$4))/$E151</f>
        <v>88.511240927597811</v>
      </c>
      <c r="L151" s="15">
        <f ca="1">(100000*SUMIFS(historico_incidencia_concello[[Ajuste]:[Ajuste]],historico_incidencia_concello[[NOME]:[NOME]],$B151,historico_incidencia_concello[[Fecha]:[Fecha]],L$4))/$E151</f>
        <v>88.511240927597811</v>
      </c>
      <c r="M151" s="15">
        <f ca="1">(100000*SUMIFS(historico_incidencia_concello[[Ajuste]:[Ajuste]],historico_incidencia_concello[[NOME]:[NOME]],$B151,historico_incidencia_concello[[Fecha]:[Fecha]],M$4))/$E151</f>
        <v>88.511240927597811</v>
      </c>
      <c r="N151" s="15">
        <f ca="1">(100000*SUMIFS(historico_incidencia_concello[[Ajuste]:[Ajuste]],historico_incidencia_concello[[NOME]:[NOME]],$B151,historico_incidencia_concello[[Fecha]:[Fecha]],N$4))/$E151</f>
        <v>88.511240927597811</v>
      </c>
      <c r="O151" s="15">
        <f ca="1">(100000*SUMIFS(historico_incidencia_concello[[Ajuste]:[Ajuste]],historico_incidencia_concello[[NOME]:[NOME]],$B151,historico_incidencia_concello[[Fecha]:[Fecha]],O$4))/$E151</f>
        <v>88.511240927597811</v>
      </c>
      <c r="P151" s="15">
        <f ca="1">(100000*SUMIFS(historico_incidencia_concello[[Ajuste]:[Ajuste]],historico_incidencia_concello[[NOME]:[NOME]],$B151,historico_incidencia_concello[[Fecha]:[Fecha]],P$4))/$E151</f>
        <v>88.511240927597811</v>
      </c>
      <c r="Q151" s="15">
        <f ca="1">(100000*SUMIFS(historico_incidencia_concello[[Ajuste]:[Ajuste]],historico_incidencia_concello[[NOME]:[NOME]],$B151,historico_incidencia_concello[[Fecha]:[Fecha]],Q$4))/$E151</f>
        <v>88.511240927597811</v>
      </c>
      <c r="R151" s="15">
        <f ca="1">(100000*SUMIFS(historico_incidencia_concello[[Ajuste]:[Ajuste]],historico_incidencia_concello[[NOME]:[NOME]],$B151,historico_incidencia_concello[[Fecha]:[Fecha]],R$4))/$E151</f>
        <v>88.511240927597811</v>
      </c>
      <c r="S151" s="15">
        <f ca="1">(100000*SUMIFS(historico_incidencia_concello[[Ajuste]:[Ajuste]],historico_incidencia_concello[[NOME]:[NOME]],$B151,historico_incidencia_concello[[Fecha]:[Fecha]],S$4))/$E151</f>
        <v>88.511240927597811</v>
      </c>
      <c r="T151" s="15">
        <f ca="1">(100000*SUMIFS(historico_incidencia_concello[[Ajuste]:[Ajuste]],historico_incidencia_concello[[NOME]:[NOME]],$B151,historico_incidencia_concello[[Fecha]:[Fecha]],T$4))/$E151</f>
        <v>88.511240927597811</v>
      </c>
      <c r="U151" s="15">
        <f ca="1">(100000*SUMIFS(historico_incidencia_concello[[Ajuste]:[Ajuste]],historico_incidencia_concello[[NOME]:[NOME]],$B151,historico_incidencia_concello[[Fecha]:[Fecha]],U$4))/$E151</f>
        <v>88.511240927597811</v>
      </c>
      <c r="V151" s="29">
        <f t="shared" ca="1" si="6"/>
        <v>1.0000000000000002</v>
      </c>
    </row>
    <row r="152" spans="1:22" x14ac:dyDescent="0.3">
      <c r="A152" s="8">
        <f>MATCH(B152,DatosConcello!C:C,0)</f>
        <v>186</v>
      </c>
      <c r="B152" s="8" t="s">
        <v>195</v>
      </c>
      <c r="C152" s="9" t="s">
        <v>452</v>
      </c>
      <c r="D152" s="9" t="s">
        <v>452</v>
      </c>
      <c r="E152" s="10">
        <v>1120</v>
      </c>
      <c r="F152" s="21">
        <f t="shared" ca="1" si="5"/>
        <v>227</v>
      </c>
      <c r="G152" s="15">
        <f ca="1">(100000*SUMIFS(historico_incidencia_concello[[Ajuste]:[Ajuste]],historico_incidencia_concello[[NOME]:[NOME]],$B152,historico_incidencia_concello[[Fecha]:[Fecha]],G$4))/$E152</f>
        <v>0</v>
      </c>
      <c r="H152" s="15">
        <f ca="1">(100000*SUMIFS(historico_incidencia_concello[[Ajuste]:[Ajuste]],historico_incidencia_concello[[NOME]:[NOME]],$B152,historico_incidencia_concello[[Fecha]:[Fecha]],H$4))/$E152</f>
        <v>0</v>
      </c>
      <c r="I152" s="15">
        <f ca="1">(100000*SUMIFS(historico_incidencia_concello[[Ajuste]:[Ajuste]],historico_incidencia_concello[[NOME]:[NOME]],$B152,historico_incidencia_concello[[Fecha]:[Fecha]],I$4))/$E152</f>
        <v>0</v>
      </c>
      <c r="J152" s="15">
        <f ca="1">(100000*SUMIFS(historico_incidencia_concello[[Ajuste]:[Ajuste]],historico_incidencia_concello[[NOME]:[NOME]],$B152,historico_incidencia_concello[[Fecha]:[Fecha]],J$4))/$E152</f>
        <v>0</v>
      </c>
      <c r="K152" s="15">
        <f ca="1">(100000*SUMIFS(historico_incidencia_concello[[Ajuste]:[Ajuste]],historico_incidencia_concello[[NOME]:[NOME]],$B152,historico_incidencia_concello[[Fecha]:[Fecha]],K$4))/$E152</f>
        <v>0</v>
      </c>
      <c r="L152" s="15">
        <f ca="1">(100000*SUMIFS(historico_incidencia_concello[[Ajuste]:[Ajuste]],historico_incidencia_concello[[NOME]:[NOME]],$B152,historico_incidencia_concello[[Fecha]:[Fecha]],L$4))/$E152</f>
        <v>0</v>
      </c>
      <c r="M152" s="15">
        <f ca="1">(100000*SUMIFS(historico_incidencia_concello[[Ajuste]:[Ajuste]],historico_incidencia_concello[[NOME]:[NOME]],$B152,historico_incidencia_concello[[Fecha]:[Fecha]],M$4))/$E152</f>
        <v>0</v>
      </c>
      <c r="N152" s="15">
        <f ca="1">(100000*SUMIFS(historico_incidencia_concello[[Ajuste]:[Ajuste]],historico_incidencia_concello[[NOME]:[NOME]],$B152,historico_incidencia_concello[[Fecha]:[Fecha]],N$4))/$E152</f>
        <v>0</v>
      </c>
      <c r="O152" s="15">
        <f ca="1">(100000*SUMIFS(historico_incidencia_concello[[Ajuste]:[Ajuste]],historico_incidencia_concello[[NOME]:[NOME]],$B152,historico_incidencia_concello[[Fecha]:[Fecha]],O$4))/$E152</f>
        <v>0</v>
      </c>
      <c r="P152" s="15">
        <f ca="1">(100000*SUMIFS(historico_incidencia_concello[[Ajuste]:[Ajuste]],historico_incidencia_concello[[NOME]:[NOME]],$B152,historico_incidencia_concello[[Fecha]:[Fecha]],P$4))/$E152</f>
        <v>0</v>
      </c>
      <c r="Q152" s="15">
        <f ca="1">(100000*SUMIFS(historico_incidencia_concello[[Ajuste]:[Ajuste]],historico_incidencia_concello[[NOME]:[NOME]],$B152,historico_incidencia_concello[[Fecha]:[Fecha]],Q$4))/$E152</f>
        <v>0</v>
      </c>
      <c r="R152" s="15">
        <f ca="1">(100000*SUMIFS(historico_incidencia_concello[[Ajuste]:[Ajuste]],historico_incidencia_concello[[NOME]:[NOME]],$B152,historico_incidencia_concello[[Fecha]:[Fecha]],R$4))/$E152</f>
        <v>0</v>
      </c>
      <c r="S152" s="15">
        <f ca="1">(100000*SUMIFS(historico_incidencia_concello[[Ajuste]:[Ajuste]],historico_incidencia_concello[[NOME]:[NOME]],$B152,historico_incidencia_concello[[Fecha]:[Fecha]],S$4))/$E152</f>
        <v>0</v>
      </c>
      <c r="T152" s="15">
        <f ca="1">(100000*SUMIFS(historico_incidencia_concello[[Ajuste]:[Ajuste]],historico_incidencia_concello[[NOME]:[NOME]],$B152,historico_incidencia_concello[[Fecha]:[Fecha]],T$4))/$E152</f>
        <v>0</v>
      </c>
      <c r="U152" s="15">
        <f ca="1">(100000*SUMIFS(historico_incidencia_concello[[Ajuste]:[Ajuste]],historico_incidencia_concello[[NOME]:[NOME]],$B152,historico_incidencia_concello[[Fecha]:[Fecha]],U$4))/$E152</f>
        <v>0</v>
      </c>
      <c r="V152" s="28">
        <f t="shared" ca="1" si="6"/>
        <v>0</v>
      </c>
    </row>
    <row r="153" spans="1:22" x14ac:dyDescent="0.3">
      <c r="A153" s="11">
        <f>MATCH(B153,DatosConcello!C:C,0)</f>
        <v>190</v>
      </c>
      <c r="B153" s="11" t="s">
        <v>199</v>
      </c>
      <c r="C153" s="12" t="s">
        <v>452</v>
      </c>
      <c r="D153" s="12" t="s">
        <v>452</v>
      </c>
      <c r="E153" s="13">
        <v>456</v>
      </c>
      <c r="F153" s="21">
        <f t="shared" ca="1" si="5"/>
        <v>227</v>
      </c>
      <c r="G153" s="15">
        <f ca="1">(100000*SUMIFS(historico_incidencia_concello[[Ajuste]:[Ajuste]],historico_incidencia_concello[[NOME]:[NOME]],$B153,historico_incidencia_concello[[Fecha]:[Fecha]],G$4))/$E153</f>
        <v>0</v>
      </c>
      <c r="H153" s="15">
        <f ca="1">(100000*SUMIFS(historico_incidencia_concello[[Ajuste]:[Ajuste]],historico_incidencia_concello[[NOME]:[NOME]],$B153,historico_incidencia_concello[[Fecha]:[Fecha]],H$4))/$E153</f>
        <v>0</v>
      </c>
      <c r="I153" s="15">
        <f ca="1">(100000*SUMIFS(historico_incidencia_concello[[Ajuste]:[Ajuste]],historico_incidencia_concello[[NOME]:[NOME]],$B153,historico_incidencia_concello[[Fecha]:[Fecha]],I$4))/$E153</f>
        <v>0</v>
      </c>
      <c r="J153" s="15">
        <f ca="1">(100000*SUMIFS(historico_incidencia_concello[[Ajuste]:[Ajuste]],historico_incidencia_concello[[NOME]:[NOME]],$B153,historico_incidencia_concello[[Fecha]:[Fecha]],J$4))/$E153</f>
        <v>0</v>
      </c>
      <c r="K153" s="15">
        <f ca="1">(100000*SUMIFS(historico_incidencia_concello[[Ajuste]:[Ajuste]],historico_incidencia_concello[[NOME]:[NOME]],$B153,historico_incidencia_concello[[Fecha]:[Fecha]],K$4))/$E153</f>
        <v>0</v>
      </c>
      <c r="L153" s="15">
        <f ca="1">(100000*SUMIFS(historico_incidencia_concello[[Ajuste]:[Ajuste]],historico_incidencia_concello[[NOME]:[NOME]],$B153,historico_incidencia_concello[[Fecha]:[Fecha]],L$4))/$E153</f>
        <v>0</v>
      </c>
      <c r="M153" s="15">
        <f ca="1">(100000*SUMIFS(historico_incidencia_concello[[Ajuste]:[Ajuste]],historico_incidencia_concello[[NOME]:[NOME]],$B153,historico_incidencia_concello[[Fecha]:[Fecha]],M$4))/$E153</f>
        <v>0</v>
      </c>
      <c r="N153" s="15">
        <f ca="1">(100000*SUMIFS(historico_incidencia_concello[[Ajuste]:[Ajuste]],historico_incidencia_concello[[NOME]:[NOME]],$B153,historico_incidencia_concello[[Fecha]:[Fecha]],N$4))/$E153</f>
        <v>0</v>
      </c>
      <c r="O153" s="15">
        <f ca="1">(100000*SUMIFS(historico_incidencia_concello[[Ajuste]:[Ajuste]],historico_incidencia_concello[[NOME]:[NOME]],$B153,historico_incidencia_concello[[Fecha]:[Fecha]],O$4))/$E153</f>
        <v>0</v>
      </c>
      <c r="P153" s="15">
        <f ca="1">(100000*SUMIFS(historico_incidencia_concello[[Ajuste]:[Ajuste]],historico_incidencia_concello[[NOME]:[NOME]],$B153,historico_incidencia_concello[[Fecha]:[Fecha]],P$4))/$E153</f>
        <v>0</v>
      </c>
      <c r="Q153" s="15">
        <f ca="1">(100000*SUMIFS(historico_incidencia_concello[[Ajuste]:[Ajuste]],historico_incidencia_concello[[NOME]:[NOME]],$B153,historico_incidencia_concello[[Fecha]:[Fecha]],Q$4))/$E153</f>
        <v>0</v>
      </c>
      <c r="R153" s="15">
        <f ca="1">(100000*SUMIFS(historico_incidencia_concello[[Ajuste]:[Ajuste]],historico_incidencia_concello[[NOME]:[NOME]],$B153,historico_incidencia_concello[[Fecha]:[Fecha]],R$4))/$E153</f>
        <v>0</v>
      </c>
      <c r="S153" s="15">
        <f ca="1">(100000*SUMIFS(historico_incidencia_concello[[Ajuste]:[Ajuste]],historico_incidencia_concello[[NOME]:[NOME]],$B153,historico_incidencia_concello[[Fecha]:[Fecha]],S$4))/$E153</f>
        <v>0</v>
      </c>
      <c r="T153" s="15">
        <f ca="1">(100000*SUMIFS(historico_incidencia_concello[[Ajuste]:[Ajuste]],historico_incidencia_concello[[NOME]:[NOME]],$B153,historico_incidencia_concello[[Fecha]:[Fecha]],T$4))/$E153</f>
        <v>0</v>
      </c>
      <c r="U153" s="15">
        <f ca="1">(100000*SUMIFS(historico_incidencia_concello[[Ajuste]:[Ajuste]],historico_incidencia_concello[[NOME]:[NOME]],$B153,historico_incidencia_concello[[Fecha]:[Fecha]],U$4))/$E153</f>
        <v>0</v>
      </c>
      <c r="V153" s="29">
        <f t="shared" ca="1" si="6"/>
        <v>0</v>
      </c>
    </row>
    <row r="154" spans="1:22" x14ac:dyDescent="0.3">
      <c r="A154" s="8">
        <f>MATCH(B154,DatosConcello!C:C,0)</f>
        <v>187</v>
      </c>
      <c r="B154" s="8" t="s">
        <v>196</v>
      </c>
      <c r="C154" s="9" t="s">
        <v>452</v>
      </c>
      <c r="D154" s="9" t="s">
        <v>452</v>
      </c>
      <c r="E154" s="10">
        <v>3050</v>
      </c>
      <c r="F154" s="21">
        <f t="shared" ca="1" si="5"/>
        <v>227</v>
      </c>
      <c r="G154" s="15">
        <f ca="1">(100000*SUMIFS(historico_incidencia_concello[[Ajuste]:[Ajuste]],historico_incidencia_concello[[NOME]:[NOME]],$B154,historico_incidencia_concello[[Fecha]:[Fecha]],G$4))/$E154</f>
        <v>163.9344262295082</v>
      </c>
      <c r="H154" s="15">
        <f ca="1">(100000*SUMIFS(historico_incidencia_concello[[Ajuste]:[Ajuste]],historico_incidencia_concello[[NOME]:[NOME]],$B154,historico_incidencia_concello[[Fecha]:[Fecha]],H$4))/$E154</f>
        <v>163.9344262295082</v>
      </c>
      <c r="I154" s="15">
        <f ca="1">(100000*SUMIFS(historico_incidencia_concello[[Ajuste]:[Ajuste]],historico_incidencia_concello[[NOME]:[NOME]],$B154,historico_incidencia_concello[[Fecha]:[Fecha]],I$4))/$E154</f>
        <v>163.9344262295082</v>
      </c>
      <c r="J154" s="15">
        <f ca="1">(100000*SUMIFS(historico_incidencia_concello[[Ajuste]:[Ajuste]],historico_incidencia_concello[[NOME]:[NOME]],$B154,historico_incidencia_concello[[Fecha]:[Fecha]],J$4))/$E154</f>
        <v>163.9344262295082</v>
      </c>
      <c r="K154" s="15">
        <f ca="1">(100000*SUMIFS(historico_incidencia_concello[[Ajuste]:[Ajuste]],historico_incidencia_concello[[NOME]:[NOME]],$B154,historico_incidencia_concello[[Fecha]:[Fecha]],K$4))/$E154</f>
        <v>163.9344262295082</v>
      </c>
      <c r="L154" s="15">
        <f ca="1">(100000*SUMIFS(historico_incidencia_concello[[Ajuste]:[Ajuste]],historico_incidencia_concello[[NOME]:[NOME]],$B154,historico_incidencia_concello[[Fecha]:[Fecha]],L$4))/$E154</f>
        <v>163.9344262295082</v>
      </c>
      <c r="M154" s="15">
        <f ca="1">(100000*SUMIFS(historico_incidencia_concello[[Ajuste]:[Ajuste]],historico_incidencia_concello[[NOME]:[NOME]],$B154,historico_incidencia_concello[[Fecha]:[Fecha]],M$4))/$E154</f>
        <v>163.9344262295082</v>
      </c>
      <c r="N154" s="15">
        <f ca="1">(100000*SUMIFS(historico_incidencia_concello[[Ajuste]:[Ajuste]],historico_incidencia_concello[[NOME]:[NOME]],$B154,historico_incidencia_concello[[Fecha]:[Fecha]],N$4))/$E154</f>
        <v>163.9344262295082</v>
      </c>
      <c r="O154" s="15">
        <f ca="1">(100000*SUMIFS(historico_incidencia_concello[[Ajuste]:[Ajuste]],historico_incidencia_concello[[NOME]:[NOME]],$B154,historico_incidencia_concello[[Fecha]:[Fecha]],O$4))/$E154</f>
        <v>163.9344262295082</v>
      </c>
      <c r="P154" s="15">
        <f ca="1">(100000*SUMIFS(historico_incidencia_concello[[Ajuste]:[Ajuste]],historico_incidencia_concello[[NOME]:[NOME]],$B154,historico_incidencia_concello[[Fecha]:[Fecha]],P$4))/$E154</f>
        <v>163.9344262295082</v>
      </c>
      <c r="Q154" s="15">
        <f ca="1">(100000*SUMIFS(historico_incidencia_concello[[Ajuste]:[Ajuste]],historico_incidencia_concello[[NOME]:[NOME]],$B154,historico_incidencia_concello[[Fecha]:[Fecha]],Q$4))/$E154</f>
        <v>163.9344262295082</v>
      </c>
      <c r="R154" s="15">
        <f ca="1">(100000*SUMIFS(historico_incidencia_concello[[Ajuste]:[Ajuste]],historico_incidencia_concello[[NOME]:[NOME]],$B154,historico_incidencia_concello[[Fecha]:[Fecha]],R$4))/$E154</f>
        <v>0</v>
      </c>
      <c r="S154" s="15">
        <f ca="1">(100000*SUMIFS(historico_incidencia_concello[[Ajuste]:[Ajuste]],historico_incidencia_concello[[NOME]:[NOME]],$B154,historico_incidencia_concello[[Fecha]:[Fecha]],S$4))/$E154</f>
        <v>0</v>
      </c>
      <c r="T154" s="15">
        <f ca="1">(100000*SUMIFS(historico_incidencia_concello[[Ajuste]:[Ajuste]],historico_incidencia_concello[[NOME]:[NOME]],$B154,historico_incidencia_concello[[Fecha]:[Fecha]],T$4))/$E154</f>
        <v>0</v>
      </c>
      <c r="U154" s="15">
        <f ca="1">(100000*SUMIFS(historico_incidencia_concello[[Ajuste]:[Ajuste]],historico_incidencia_concello[[NOME]:[NOME]],$B154,historico_incidencia_concello[[Fecha]:[Fecha]],U$4))/$E154</f>
        <v>0</v>
      </c>
      <c r="V154" s="28">
        <f t="shared" ca="1" si="6"/>
        <v>0</v>
      </c>
    </row>
    <row r="155" spans="1:22" x14ac:dyDescent="0.3">
      <c r="A155" s="11">
        <f>MATCH(B155,DatosConcello!C:C,0)</f>
        <v>188</v>
      </c>
      <c r="B155" s="11" t="s">
        <v>197</v>
      </c>
      <c r="C155" s="12" t="s">
        <v>452</v>
      </c>
      <c r="D155" s="12" t="s">
        <v>452</v>
      </c>
      <c r="E155" s="13">
        <v>1085</v>
      </c>
      <c r="F155" s="21">
        <f t="shared" ca="1" si="5"/>
        <v>26</v>
      </c>
      <c r="G155" s="15">
        <f ca="1">(100000*SUMIFS(historico_incidencia_concello[[Ajuste]:[Ajuste]],historico_incidencia_concello[[NOME]:[NOME]],$B155,historico_incidencia_concello[[Fecha]:[Fecha]],G$4))/$E155</f>
        <v>0</v>
      </c>
      <c r="H155" s="15">
        <f ca="1">(100000*SUMIFS(historico_incidencia_concello[[Ajuste]:[Ajuste]],historico_incidencia_concello[[NOME]:[NOME]],$B155,historico_incidencia_concello[[Fecha]:[Fecha]],H$4))/$E155</f>
        <v>0</v>
      </c>
      <c r="I155" s="15">
        <f ca="1">(100000*SUMIFS(historico_incidencia_concello[[Ajuste]:[Ajuste]],historico_incidencia_concello[[NOME]:[NOME]],$B155,historico_incidencia_concello[[Fecha]:[Fecha]],I$4))/$E155</f>
        <v>460.82949308755758</v>
      </c>
      <c r="J155" s="15">
        <f ca="1">(100000*SUMIFS(historico_incidencia_concello[[Ajuste]:[Ajuste]],historico_incidencia_concello[[NOME]:[NOME]],$B155,historico_incidencia_concello[[Fecha]:[Fecha]],J$4))/$E155</f>
        <v>460.82949308755758</v>
      </c>
      <c r="K155" s="15">
        <f ca="1">(100000*SUMIFS(historico_incidencia_concello[[Ajuste]:[Ajuste]],historico_incidencia_concello[[NOME]:[NOME]],$B155,historico_incidencia_concello[[Fecha]:[Fecha]],K$4))/$E155</f>
        <v>460.82949308755758</v>
      </c>
      <c r="L155" s="15">
        <f ca="1">(100000*SUMIFS(historico_incidencia_concello[[Ajuste]:[Ajuste]],historico_incidencia_concello[[NOME]:[NOME]],$B155,historico_incidencia_concello[[Fecha]:[Fecha]],L$4))/$E155</f>
        <v>460.82949308755758</v>
      </c>
      <c r="M155" s="15">
        <f ca="1">(100000*SUMIFS(historico_incidencia_concello[[Ajuste]:[Ajuste]],historico_incidencia_concello[[NOME]:[NOME]],$B155,historico_incidencia_concello[[Fecha]:[Fecha]],M$4))/$E155</f>
        <v>460.82949308755758</v>
      </c>
      <c r="N155" s="15">
        <f ca="1">(100000*SUMIFS(historico_incidencia_concello[[Ajuste]:[Ajuste]],historico_incidencia_concello[[NOME]:[NOME]],$B155,historico_incidencia_concello[[Fecha]:[Fecha]],N$4))/$E155</f>
        <v>460.82949308755758</v>
      </c>
      <c r="O155" s="15">
        <f ca="1">(100000*SUMIFS(historico_incidencia_concello[[Ajuste]:[Ajuste]],historico_incidencia_concello[[NOME]:[NOME]],$B155,historico_incidencia_concello[[Fecha]:[Fecha]],O$4))/$E155</f>
        <v>460.82949308755758</v>
      </c>
      <c r="P155" s="15">
        <f ca="1">(100000*SUMIFS(historico_incidencia_concello[[Ajuste]:[Ajuste]],historico_incidencia_concello[[NOME]:[NOME]],$B155,historico_incidencia_concello[[Fecha]:[Fecha]],P$4))/$E155</f>
        <v>460.82949308755758</v>
      </c>
      <c r="Q155" s="15">
        <f ca="1">(100000*SUMIFS(historico_incidencia_concello[[Ajuste]:[Ajuste]],historico_incidencia_concello[[NOME]:[NOME]],$B155,historico_incidencia_concello[[Fecha]:[Fecha]],Q$4))/$E155</f>
        <v>460.82949308755758</v>
      </c>
      <c r="R155" s="15">
        <f ca="1">(100000*SUMIFS(historico_incidencia_concello[[Ajuste]:[Ajuste]],historico_incidencia_concello[[NOME]:[NOME]],$B155,historico_incidencia_concello[[Fecha]:[Fecha]],R$4))/$E155</f>
        <v>460.82949308755758</v>
      </c>
      <c r="S155" s="15">
        <f ca="1">(100000*SUMIFS(historico_incidencia_concello[[Ajuste]:[Ajuste]],historico_incidencia_concello[[NOME]:[NOME]],$B155,historico_incidencia_concello[[Fecha]:[Fecha]],S$4))/$E155</f>
        <v>460.82949308755758</v>
      </c>
      <c r="T155" s="15">
        <f ca="1">(100000*SUMIFS(historico_incidencia_concello[[Ajuste]:[Ajuste]],historico_incidencia_concello[[NOME]:[NOME]],$B155,historico_incidencia_concello[[Fecha]:[Fecha]],T$4))/$E155</f>
        <v>460.82949308755758</v>
      </c>
      <c r="U155" s="15">
        <f ca="1">(100000*SUMIFS(historico_incidencia_concello[[Ajuste]:[Ajuste]],historico_incidencia_concello[[NOME]:[NOME]],$B155,historico_incidencia_concello[[Fecha]:[Fecha]],U$4))/$E155</f>
        <v>460.82949308755758</v>
      </c>
      <c r="V155" s="29">
        <f t="shared" ca="1" si="6"/>
        <v>0.99999999999999989</v>
      </c>
    </row>
    <row r="156" spans="1:22" x14ac:dyDescent="0.3">
      <c r="A156" s="8">
        <f>MATCH(B156,DatosConcello!C:C,0)</f>
        <v>189</v>
      </c>
      <c r="B156" s="8" t="s">
        <v>198</v>
      </c>
      <c r="C156" s="9" t="s">
        <v>452</v>
      </c>
      <c r="D156" s="9" t="s">
        <v>452</v>
      </c>
      <c r="E156" s="10">
        <v>1679</v>
      </c>
      <c r="F156" s="21">
        <f t="shared" ca="1" si="5"/>
        <v>65</v>
      </c>
      <c r="G156" s="15">
        <f ca="1">(100000*SUMIFS(historico_incidencia_concello[[Ajuste]:[Ajuste]],historico_incidencia_concello[[NOME]:[NOME]],$B156,historico_incidencia_concello[[Fecha]:[Fecha]],G$4))/$E156</f>
        <v>297.79630732578914</v>
      </c>
      <c r="H156" s="15">
        <f ca="1">(100000*SUMIFS(historico_incidencia_concello[[Ajuste]:[Ajuste]],historico_incidencia_concello[[NOME]:[NOME]],$B156,historico_incidencia_concello[[Fecha]:[Fecha]],H$4))/$E156</f>
        <v>297.79630732578914</v>
      </c>
      <c r="I156" s="15">
        <f ca="1">(100000*SUMIFS(historico_incidencia_concello[[Ajuste]:[Ajuste]],historico_incidencia_concello[[NOME]:[NOME]],$B156,historico_incidencia_concello[[Fecha]:[Fecha]],I$4))/$E156</f>
        <v>297.79630732578914</v>
      </c>
      <c r="J156" s="15">
        <f ca="1">(100000*SUMIFS(historico_incidencia_concello[[Ajuste]:[Ajuste]],historico_incidencia_concello[[NOME]:[NOME]],$B156,historico_incidencia_concello[[Fecha]:[Fecha]],J$4))/$E156</f>
        <v>297.79630732578914</v>
      </c>
      <c r="K156" s="15">
        <f ca="1">(100000*SUMIFS(historico_incidencia_concello[[Ajuste]:[Ajuste]],historico_incidencia_concello[[NOME]:[NOME]],$B156,historico_incidencia_concello[[Fecha]:[Fecha]],K$4))/$E156</f>
        <v>297.79630732578914</v>
      </c>
      <c r="L156" s="15">
        <f ca="1">(100000*SUMIFS(historico_incidencia_concello[[Ajuste]:[Ajuste]],historico_incidencia_concello[[NOME]:[NOME]],$B156,historico_incidencia_concello[[Fecha]:[Fecha]],L$4))/$E156</f>
        <v>297.79630732578914</v>
      </c>
      <c r="M156" s="15">
        <f ca="1">(100000*SUMIFS(historico_incidencia_concello[[Ajuste]:[Ajuste]],historico_incidencia_concello[[NOME]:[NOME]],$B156,historico_incidencia_concello[[Fecha]:[Fecha]],M$4))/$E156</f>
        <v>297.79630732578914</v>
      </c>
      <c r="N156" s="15">
        <f ca="1">(100000*SUMIFS(historico_incidencia_concello[[Ajuste]:[Ajuste]],historico_incidencia_concello[[NOME]:[NOME]],$B156,historico_incidencia_concello[[Fecha]:[Fecha]],N$4))/$E156</f>
        <v>297.79630732578914</v>
      </c>
      <c r="O156" s="15">
        <f ca="1">(100000*SUMIFS(historico_incidencia_concello[[Ajuste]:[Ajuste]],historico_incidencia_concello[[NOME]:[NOME]],$B156,historico_incidencia_concello[[Fecha]:[Fecha]],O$4))/$E156</f>
        <v>297.79630732578914</v>
      </c>
      <c r="P156" s="15">
        <f ca="1">(100000*SUMIFS(historico_incidencia_concello[[Ajuste]:[Ajuste]],historico_incidencia_concello[[NOME]:[NOME]],$B156,historico_incidencia_concello[[Fecha]:[Fecha]],P$4))/$E156</f>
        <v>297.79630732578914</v>
      </c>
      <c r="Q156" s="15">
        <f ca="1">(100000*SUMIFS(historico_incidencia_concello[[Ajuste]:[Ajuste]],historico_incidencia_concello[[NOME]:[NOME]],$B156,historico_incidencia_concello[[Fecha]:[Fecha]],Q$4))/$E156</f>
        <v>297.79630732578914</v>
      </c>
      <c r="R156" s="15">
        <f ca="1">(100000*SUMIFS(historico_incidencia_concello[[Ajuste]:[Ajuste]],historico_incidencia_concello[[NOME]:[NOME]],$B156,historico_incidencia_concello[[Fecha]:[Fecha]],R$4))/$E156</f>
        <v>297.79630732578914</v>
      </c>
      <c r="S156" s="15">
        <f ca="1">(100000*SUMIFS(historico_incidencia_concello[[Ajuste]:[Ajuste]],historico_incidencia_concello[[NOME]:[NOME]],$B156,historico_incidencia_concello[[Fecha]:[Fecha]],S$4))/$E156</f>
        <v>297.79630732578914</v>
      </c>
      <c r="T156" s="15">
        <f ca="1">(100000*SUMIFS(historico_incidencia_concello[[Ajuste]:[Ajuste]],historico_incidencia_concello[[NOME]:[NOME]],$B156,historico_incidencia_concello[[Fecha]:[Fecha]],T$4))/$E156</f>
        <v>297.79630732578914</v>
      </c>
      <c r="U156" s="15">
        <f ca="1">(100000*SUMIFS(historico_incidencia_concello[[Ajuste]:[Ajuste]],historico_incidencia_concello[[NOME]:[NOME]],$B156,historico_incidencia_concello[[Fecha]:[Fecha]],U$4))/$E156</f>
        <v>297.79630732578914</v>
      </c>
      <c r="V156" s="28">
        <f t="shared" ca="1" si="6"/>
        <v>0.99999999999999978</v>
      </c>
    </row>
    <row r="157" spans="1:22" x14ac:dyDescent="0.3">
      <c r="A157" s="11">
        <f>MATCH(B157,DatosConcello!C:C,0)</f>
        <v>191</v>
      </c>
      <c r="B157" s="11" t="s">
        <v>200</v>
      </c>
      <c r="C157" s="12" t="s">
        <v>452</v>
      </c>
      <c r="D157" s="12" t="s">
        <v>452</v>
      </c>
      <c r="E157" s="13">
        <v>1140</v>
      </c>
      <c r="F157" s="21">
        <f t="shared" ca="1" si="5"/>
        <v>227</v>
      </c>
      <c r="G157" s="15">
        <f ca="1">(100000*SUMIFS(historico_incidencia_concello[[Ajuste]:[Ajuste]],historico_incidencia_concello[[NOME]:[NOME]],$B157,historico_incidencia_concello[[Fecha]:[Fecha]],G$4))/$E157</f>
        <v>438.59649122807019</v>
      </c>
      <c r="H157" s="15">
        <f ca="1">(100000*SUMIFS(historico_incidencia_concello[[Ajuste]:[Ajuste]],historico_incidencia_concello[[NOME]:[NOME]],$B157,historico_incidencia_concello[[Fecha]:[Fecha]],H$4))/$E157</f>
        <v>438.59649122807019</v>
      </c>
      <c r="I157" s="15">
        <f ca="1">(100000*SUMIFS(historico_incidencia_concello[[Ajuste]:[Ajuste]],historico_incidencia_concello[[NOME]:[NOME]],$B157,historico_incidencia_concello[[Fecha]:[Fecha]],I$4))/$E157</f>
        <v>438.59649122807019</v>
      </c>
      <c r="J157" s="15">
        <f ca="1">(100000*SUMIFS(historico_incidencia_concello[[Ajuste]:[Ajuste]],historico_incidencia_concello[[NOME]:[NOME]],$B157,historico_incidencia_concello[[Fecha]:[Fecha]],J$4))/$E157</f>
        <v>438.59649122807019</v>
      </c>
      <c r="K157" s="15">
        <f ca="1">(100000*SUMIFS(historico_incidencia_concello[[Ajuste]:[Ajuste]],historico_incidencia_concello[[NOME]:[NOME]],$B157,historico_incidencia_concello[[Fecha]:[Fecha]],K$4))/$E157</f>
        <v>438.59649122807019</v>
      </c>
      <c r="L157" s="15">
        <f ca="1">(100000*SUMIFS(historico_incidencia_concello[[Ajuste]:[Ajuste]],historico_incidencia_concello[[NOME]:[NOME]],$B157,historico_incidencia_concello[[Fecha]:[Fecha]],L$4))/$E157</f>
        <v>438.59649122807019</v>
      </c>
      <c r="M157" s="15">
        <f ca="1">(100000*SUMIFS(historico_incidencia_concello[[Ajuste]:[Ajuste]],historico_incidencia_concello[[NOME]:[NOME]],$B157,historico_incidencia_concello[[Fecha]:[Fecha]],M$4))/$E157</f>
        <v>438.59649122807019</v>
      </c>
      <c r="N157" s="15">
        <f ca="1">(100000*SUMIFS(historico_incidencia_concello[[Ajuste]:[Ajuste]],historico_incidencia_concello[[NOME]:[NOME]],$B157,historico_incidencia_concello[[Fecha]:[Fecha]],N$4))/$E157</f>
        <v>438.59649122807019</v>
      </c>
      <c r="O157" s="15">
        <f ca="1">(100000*SUMIFS(historico_incidencia_concello[[Ajuste]:[Ajuste]],historico_incidencia_concello[[NOME]:[NOME]],$B157,historico_incidencia_concello[[Fecha]:[Fecha]],O$4))/$E157</f>
        <v>0</v>
      </c>
      <c r="P157" s="15">
        <f ca="1">(100000*SUMIFS(historico_incidencia_concello[[Ajuste]:[Ajuste]],historico_incidencia_concello[[NOME]:[NOME]],$B157,historico_incidencia_concello[[Fecha]:[Fecha]],P$4))/$E157</f>
        <v>0</v>
      </c>
      <c r="Q157" s="15">
        <f ca="1">(100000*SUMIFS(historico_incidencia_concello[[Ajuste]:[Ajuste]],historico_incidencia_concello[[NOME]:[NOME]],$B157,historico_incidencia_concello[[Fecha]:[Fecha]],Q$4))/$E157</f>
        <v>0</v>
      </c>
      <c r="R157" s="15">
        <f ca="1">(100000*SUMIFS(historico_incidencia_concello[[Ajuste]:[Ajuste]],historico_incidencia_concello[[NOME]:[NOME]],$B157,historico_incidencia_concello[[Fecha]:[Fecha]],R$4))/$E157</f>
        <v>0</v>
      </c>
      <c r="S157" s="15">
        <f ca="1">(100000*SUMIFS(historico_incidencia_concello[[Ajuste]:[Ajuste]],historico_incidencia_concello[[NOME]:[NOME]],$B157,historico_incidencia_concello[[Fecha]:[Fecha]],S$4))/$E157</f>
        <v>0</v>
      </c>
      <c r="T157" s="15">
        <f ca="1">(100000*SUMIFS(historico_incidencia_concello[[Ajuste]:[Ajuste]],historico_incidencia_concello[[NOME]:[NOME]],$B157,historico_incidencia_concello[[Fecha]:[Fecha]],T$4))/$E157</f>
        <v>0</v>
      </c>
      <c r="U157" s="15">
        <f ca="1">(100000*SUMIFS(historico_incidencia_concello[[Ajuste]:[Ajuste]],historico_incidencia_concello[[NOME]:[NOME]],$B157,historico_incidencia_concello[[Fecha]:[Fecha]],U$4))/$E157</f>
        <v>0</v>
      </c>
      <c r="V157" s="29">
        <f t="shared" ca="1" si="6"/>
        <v>0</v>
      </c>
    </row>
    <row r="158" spans="1:22" x14ac:dyDescent="0.3">
      <c r="A158" s="8">
        <f>MATCH(B158,DatosConcello!C:C,0)</f>
        <v>192</v>
      </c>
      <c r="B158" s="8" t="s">
        <v>201</v>
      </c>
      <c r="C158" s="9" t="s">
        <v>452</v>
      </c>
      <c r="D158" s="9" t="s">
        <v>452</v>
      </c>
      <c r="E158" s="10">
        <v>1116</v>
      </c>
      <c r="F158" s="21">
        <f t="shared" ca="1" si="5"/>
        <v>227</v>
      </c>
      <c r="G158" s="15">
        <f ca="1">(100000*SUMIFS(historico_incidencia_concello[[Ajuste]:[Ajuste]],historico_incidencia_concello[[NOME]:[NOME]],$B158,historico_incidencia_concello[[Fecha]:[Fecha]],G$4))/$E158</f>
        <v>0</v>
      </c>
      <c r="H158" s="15">
        <f ca="1">(100000*SUMIFS(historico_incidencia_concello[[Ajuste]:[Ajuste]],historico_incidencia_concello[[NOME]:[NOME]],$B158,historico_incidencia_concello[[Fecha]:[Fecha]],H$4))/$E158</f>
        <v>0</v>
      </c>
      <c r="I158" s="15">
        <f ca="1">(100000*SUMIFS(historico_incidencia_concello[[Ajuste]:[Ajuste]],historico_incidencia_concello[[NOME]:[NOME]],$B158,historico_incidencia_concello[[Fecha]:[Fecha]],I$4))/$E158</f>
        <v>0</v>
      </c>
      <c r="J158" s="15">
        <f ca="1">(100000*SUMIFS(historico_incidencia_concello[[Ajuste]:[Ajuste]],historico_incidencia_concello[[NOME]:[NOME]],$B158,historico_incidencia_concello[[Fecha]:[Fecha]],J$4))/$E158</f>
        <v>0</v>
      </c>
      <c r="K158" s="15">
        <f ca="1">(100000*SUMIFS(historico_incidencia_concello[[Ajuste]:[Ajuste]],historico_incidencia_concello[[NOME]:[NOME]],$B158,historico_incidencia_concello[[Fecha]:[Fecha]],K$4))/$E158</f>
        <v>0</v>
      </c>
      <c r="L158" s="15">
        <f ca="1">(100000*SUMIFS(historico_incidencia_concello[[Ajuste]:[Ajuste]],historico_incidencia_concello[[NOME]:[NOME]],$B158,historico_incidencia_concello[[Fecha]:[Fecha]],L$4))/$E158</f>
        <v>0</v>
      </c>
      <c r="M158" s="15">
        <f ca="1">(100000*SUMIFS(historico_incidencia_concello[[Ajuste]:[Ajuste]],historico_incidencia_concello[[NOME]:[NOME]],$B158,historico_incidencia_concello[[Fecha]:[Fecha]],M$4))/$E158</f>
        <v>0</v>
      </c>
      <c r="N158" s="15">
        <f ca="1">(100000*SUMIFS(historico_incidencia_concello[[Ajuste]:[Ajuste]],historico_incidencia_concello[[NOME]:[NOME]],$B158,historico_incidencia_concello[[Fecha]:[Fecha]],N$4))/$E158</f>
        <v>0</v>
      </c>
      <c r="O158" s="15">
        <f ca="1">(100000*SUMIFS(historico_incidencia_concello[[Ajuste]:[Ajuste]],historico_incidencia_concello[[NOME]:[NOME]],$B158,historico_incidencia_concello[[Fecha]:[Fecha]],O$4))/$E158</f>
        <v>0</v>
      </c>
      <c r="P158" s="15">
        <f ca="1">(100000*SUMIFS(historico_incidencia_concello[[Ajuste]:[Ajuste]],historico_incidencia_concello[[NOME]:[NOME]],$B158,historico_incidencia_concello[[Fecha]:[Fecha]],P$4))/$E158</f>
        <v>0</v>
      </c>
      <c r="Q158" s="15">
        <f ca="1">(100000*SUMIFS(historico_incidencia_concello[[Ajuste]:[Ajuste]],historico_incidencia_concello[[NOME]:[NOME]],$B158,historico_incidencia_concello[[Fecha]:[Fecha]],Q$4))/$E158</f>
        <v>0</v>
      </c>
      <c r="R158" s="15">
        <f ca="1">(100000*SUMIFS(historico_incidencia_concello[[Ajuste]:[Ajuste]],historico_incidencia_concello[[NOME]:[NOME]],$B158,historico_incidencia_concello[[Fecha]:[Fecha]],R$4))/$E158</f>
        <v>0</v>
      </c>
      <c r="S158" s="15">
        <f ca="1">(100000*SUMIFS(historico_incidencia_concello[[Ajuste]:[Ajuste]],historico_incidencia_concello[[NOME]:[NOME]],$B158,historico_incidencia_concello[[Fecha]:[Fecha]],S$4))/$E158</f>
        <v>0</v>
      </c>
      <c r="T158" s="15">
        <f ca="1">(100000*SUMIFS(historico_incidencia_concello[[Ajuste]:[Ajuste]],historico_incidencia_concello[[NOME]:[NOME]],$B158,historico_incidencia_concello[[Fecha]:[Fecha]],T$4))/$E158</f>
        <v>0</v>
      </c>
      <c r="U158" s="15">
        <f ca="1">(100000*SUMIFS(historico_incidencia_concello[[Ajuste]:[Ajuste]],historico_incidencia_concello[[NOME]:[NOME]],$B158,historico_incidencia_concello[[Fecha]:[Fecha]],U$4))/$E158</f>
        <v>0</v>
      </c>
      <c r="V158" s="28">
        <f t="shared" ca="1" si="6"/>
        <v>0</v>
      </c>
    </row>
    <row r="159" spans="1:22" x14ac:dyDescent="0.3">
      <c r="A159" s="11">
        <f>MATCH(B159,DatosConcello!C:C,0)</f>
        <v>194</v>
      </c>
      <c r="B159" s="11" t="s">
        <v>203</v>
      </c>
      <c r="C159" s="12" t="s">
        <v>452</v>
      </c>
      <c r="D159" s="12" t="s">
        <v>452</v>
      </c>
      <c r="E159" s="13">
        <v>732</v>
      </c>
      <c r="F159" s="21">
        <f t="shared" ca="1" si="5"/>
        <v>227</v>
      </c>
      <c r="G159" s="15">
        <f ca="1">(100000*SUMIFS(historico_incidencia_concello[[Ajuste]:[Ajuste]],historico_incidencia_concello[[NOME]:[NOME]],$B159,historico_incidencia_concello[[Fecha]:[Fecha]],G$4))/$E159</f>
        <v>0</v>
      </c>
      <c r="H159" s="15">
        <f ca="1">(100000*SUMIFS(historico_incidencia_concello[[Ajuste]:[Ajuste]],historico_incidencia_concello[[NOME]:[NOME]],$B159,historico_incidencia_concello[[Fecha]:[Fecha]],H$4))/$E159</f>
        <v>0</v>
      </c>
      <c r="I159" s="15">
        <f ca="1">(100000*SUMIFS(historico_incidencia_concello[[Ajuste]:[Ajuste]],historico_incidencia_concello[[NOME]:[NOME]],$B159,historico_incidencia_concello[[Fecha]:[Fecha]],I$4))/$E159</f>
        <v>0</v>
      </c>
      <c r="J159" s="15">
        <f ca="1">(100000*SUMIFS(historico_incidencia_concello[[Ajuste]:[Ajuste]],historico_incidencia_concello[[NOME]:[NOME]],$B159,historico_incidencia_concello[[Fecha]:[Fecha]],J$4))/$E159</f>
        <v>0</v>
      </c>
      <c r="K159" s="15">
        <f ca="1">(100000*SUMIFS(historico_incidencia_concello[[Ajuste]:[Ajuste]],historico_incidencia_concello[[NOME]:[NOME]],$B159,historico_incidencia_concello[[Fecha]:[Fecha]],K$4))/$E159</f>
        <v>0</v>
      </c>
      <c r="L159" s="15">
        <f ca="1">(100000*SUMIFS(historico_incidencia_concello[[Ajuste]:[Ajuste]],historico_incidencia_concello[[NOME]:[NOME]],$B159,historico_incidencia_concello[[Fecha]:[Fecha]],L$4))/$E159</f>
        <v>0</v>
      </c>
      <c r="M159" s="15">
        <f ca="1">(100000*SUMIFS(historico_incidencia_concello[[Ajuste]:[Ajuste]],historico_incidencia_concello[[NOME]:[NOME]],$B159,historico_incidencia_concello[[Fecha]:[Fecha]],M$4))/$E159</f>
        <v>0</v>
      </c>
      <c r="N159" s="15">
        <f ca="1">(100000*SUMIFS(historico_incidencia_concello[[Ajuste]:[Ajuste]],historico_incidencia_concello[[NOME]:[NOME]],$B159,historico_incidencia_concello[[Fecha]:[Fecha]],N$4))/$E159</f>
        <v>0</v>
      </c>
      <c r="O159" s="15">
        <f ca="1">(100000*SUMIFS(historico_incidencia_concello[[Ajuste]:[Ajuste]],historico_incidencia_concello[[NOME]:[NOME]],$B159,historico_incidencia_concello[[Fecha]:[Fecha]],O$4))/$E159</f>
        <v>0</v>
      </c>
      <c r="P159" s="15">
        <f ca="1">(100000*SUMIFS(historico_incidencia_concello[[Ajuste]:[Ajuste]],historico_incidencia_concello[[NOME]:[NOME]],$B159,historico_incidencia_concello[[Fecha]:[Fecha]],P$4))/$E159</f>
        <v>0</v>
      </c>
      <c r="Q159" s="15">
        <f ca="1">(100000*SUMIFS(historico_incidencia_concello[[Ajuste]:[Ajuste]],historico_incidencia_concello[[NOME]:[NOME]],$B159,historico_incidencia_concello[[Fecha]:[Fecha]],Q$4))/$E159</f>
        <v>0</v>
      </c>
      <c r="R159" s="15">
        <f ca="1">(100000*SUMIFS(historico_incidencia_concello[[Ajuste]:[Ajuste]],historico_incidencia_concello[[NOME]:[NOME]],$B159,historico_incidencia_concello[[Fecha]:[Fecha]],R$4))/$E159</f>
        <v>0</v>
      </c>
      <c r="S159" s="15">
        <f ca="1">(100000*SUMIFS(historico_incidencia_concello[[Ajuste]:[Ajuste]],historico_incidencia_concello[[NOME]:[NOME]],$B159,historico_incidencia_concello[[Fecha]:[Fecha]],S$4))/$E159</f>
        <v>0</v>
      </c>
      <c r="T159" s="15">
        <f ca="1">(100000*SUMIFS(historico_incidencia_concello[[Ajuste]:[Ajuste]],historico_incidencia_concello[[NOME]:[NOME]],$B159,historico_incidencia_concello[[Fecha]:[Fecha]],T$4))/$E159</f>
        <v>0</v>
      </c>
      <c r="U159" s="15">
        <f ca="1">(100000*SUMIFS(historico_incidencia_concello[[Ajuste]:[Ajuste]],historico_incidencia_concello[[NOME]:[NOME]],$B159,historico_incidencia_concello[[Fecha]:[Fecha]],U$4))/$E159</f>
        <v>0</v>
      </c>
      <c r="V159" s="29">
        <f t="shared" ca="1" si="6"/>
        <v>0</v>
      </c>
    </row>
    <row r="160" spans="1:22" x14ac:dyDescent="0.3">
      <c r="A160" s="8">
        <f>MATCH(B160,DatosConcello!C:C,0)</f>
        <v>195</v>
      </c>
      <c r="B160" s="8" t="s">
        <v>204</v>
      </c>
      <c r="C160" s="9" t="s">
        <v>452</v>
      </c>
      <c r="D160" s="9" t="s">
        <v>452</v>
      </c>
      <c r="E160" s="10">
        <v>1254</v>
      </c>
      <c r="F160" s="21">
        <f t="shared" ca="1" si="5"/>
        <v>227</v>
      </c>
      <c r="G160" s="15">
        <f ca="1">(100000*SUMIFS(historico_incidencia_concello[[Ajuste]:[Ajuste]],historico_incidencia_concello[[NOME]:[NOME]],$B160,historico_incidencia_concello[[Fecha]:[Fecha]],G$4))/$E160</f>
        <v>0</v>
      </c>
      <c r="H160" s="15">
        <f ca="1">(100000*SUMIFS(historico_incidencia_concello[[Ajuste]:[Ajuste]],historico_incidencia_concello[[NOME]:[NOME]],$B160,historico_incidencia_concello[[Fecha]:[Fecha]],H$4))/$E160</f>
        <v>0</v>
      </c>
      <c r="I160" s="15">
        <f ca="1">(100000*SUMIFS(historico_incidencia_concello[[Ajuste]:[Ajuste]],historico_incidencia_concello[[NOME]:[NOME]],$B160,historico_incidencia_concello[[Fecha]:[Fecha]],I$4))/$E160</f>
        <v>0</v>
      </c>
      <c r="J160" s="15">
        <f ca="1">(100000*SUMIFS(historico_incidencia_concello[[Ajuste]:[Ajuste]],historico_incidencia_concello[[NOME]:[NOME]],$B160,historico_incidencia_concello[[Fecha]:[Fecha]],J$4))/$E160</f>
        <v>0</v>
      </c>
      <c r="K160" s="15">
        <f ca="1">(100000*SUMIFS(historico_incidencia_concello[[Ajuste]:[Ajuste]],historico_incidencia_concello[[NOME]:[NOME]],$B160,historico_incidencia_concello[[Fecha]:[Fecha]],K$4))/$E160</f>
        <v>0</v>
      </c>
      <c r="L160" s="15">
        <f ca="1">(100000*SUMIFS(historico_incidencia_concello[[Ajuste]:[Ajuste]],historico_incidencia_concello[[NOME]:[NOME]],$B160,historico_incidencia_concello[[Fecha]:[Fecha]],L$4))/$E160</f>
        <v>0</v>
      </c>
      <c r="M160" s="15">
        <f ca="1">(100000*SUMIFS(historico_incidencia_concello[[Ajuste]:[Ajuste]],historico_incidencia_concello[[NOME]:[NOME]],$B160,historico_incidencia_concello[[Fecha]:[Fecha]],M$4))/$E160</f>
        <v>0</v>
      </c>
      <c r="N160" s="15">
        <f ca="1">(100000*SUMIFS(historico_incidencia_concello[[Ajuste]:[Ajuste]],historico_incidencia_concello[[NOME]:[NOME]],$B160,historico_incidencia_concello[[Fecha]:[Fecha]],N$4))/$E160</f>
        <v>0</v>
      </c>
      <c r="O160" s="15">
        <f ca="1">(100000*SUMIFS(historico_incidencia_concello[[Ajuste]:[Ajuste]],historico_incidencia_concello[[NOME]:[NOME]],$B160,historico_incidencia_concello[[Fecha]:[Fecha]],O$4))/$E160</f>
        <v>0</v>
      </c>
      <c r="P160" s="15">
        <f ca="1">(100000*SUMIFS(historico_incidencia_concello[[Ajuste]:[Ajuste]],historico_incidencia_concello[[NOME]:[NOME]],$B160,historico_incidencia_concello[[Fecha]:[Fecha]],P$4))/$E160</f>
        <v>0</v>
      </c>
      <c r="Q160" s="15">
        <f ca="1">(100000*SUMIFS(historico_incidencia_concello[[Ajuste]:[Ajuste]],historico_incidencia_concello[[NOME]:[NOME]],$B160,historico_incidencia_concello[[Fecha]:[Fecha]],Q$4))/$E160</f>
        <v>0</v>
      </c>
      <c r="R160" s="15">
        <f ca="1">(100000*SUMIFS(historico_incidencia_concello[[Ajuste]:[Ajuste]],historico_incidencia_concello[[NOME]:[NOME]],$B160,historico_incidencia_concello[[Fecha]:[Fecha]],R$4))/$E160</f>
        <v>0</v>
      </c>
      <c r="S160" s="15">
        <f ca="1">(100000*SUMIFS(historico_incidencia_concello[[Ajuste]:[Ajuste]],historico_incidencia_concello[[NOME]:[NOME]],$B160,historico_incidencia_concello[[Fecha]:[Fecha]],S$4))/$E160</f>
        <v>0</v>
      </c>
      <c r="T160" s="15">
        <f ca="1">(100000*SUMIFS(historico_incidencia_concello[[Ajuste]:[Ajuste]],historico_incidencia_concello[[NOME]:[NOME]],$B160,historico_incidencia_concello[[Fecha]:[Fecha]],T$4))/$E160</f>
        <v>0</v>
      </c>
      <c r="U160" s="15">
        <f ca="1">(100000*SUMIFS(historico_incidencia_concello[[Ajuste]:[Ajuste]],historico_incidencia_concello[[NOME]:[NOME]],$B160,historico_incidencia_concello[[Fecha]:[Fecha]],U$4))/$E160</f>
        <v>0</v>
      </c>
      <c r="V160" s="28">
        <f t="shared" ca="1" si="6"/>
        <v>0</v>
      </c>
    </row>
    <row r="161" spans="1:22" x14ac:dyDescent="0.3">
      <c r="A161" s="11">
        <f>MATCH(B161,DatosConcello!C:C,0)</f>
        <v>196</v>
      </c>
      <c r="B161" s="11" t="s">
        <v>205</v>
      </c>
      <c r="C161" s="12" t="s">
        <v>452</v>
      </c>
      <c r="D161" s="12" t="s">
        <v>452</v>
      </c>
      <c r="E161" s="13">
        <v>1466</v>
      </c>
      <c r="F161" s="21">
        <f t="shared" ca="1" si="5"/>
        <v>227</v>
      </c>
      <c r="G161" s="15">
        <f ca="1">(100000*SUMIFS(historico_incidencia_concello[[Ajuste]:[Ajuste]],historico_incidencia_concello[[NOME]:[NOME]],$B161,historico_incidencia_concello[[Fecha]:[Fecha]],G$4))/$E161</f>
        <v>0</v>
      </c>
      <c r="H161" s="15">
        <f ca="1">(100000*SUMIFS(historico_incidencia_concello[[Ajuste]:[Ajuste]],historico_incidencia_concello[[NOME]:[NOME]],$B161,historico_incidencia_concello[[Fecha]:[Fecha]],H$4))/$E161</f>
        <v>0</v>
      </c>
      <c r="I161" s="15">
        <f ca="1">(100000*SUMIFS(historico_incidencia_concello[[Ajuste]:[Ajuste]],historico_incidencia_concello[[NOME]:[NOME]],$B161,historico_incidencia_concello[[Fecha]:[Fecha]],I$4))/$E161</f>
        <v>0</v>
      </c>
      <c r="J161" s="15">
        <f ca="1">(100000*SUMIFS(historico_incidencia_concello[[Ajuste]:[Ajuste]],historico_incidencia_concello[[NOME]:[NOME]],$B161,historico_incidencia_concello[[Fecha]:[Fecha]],J$4))/$E161</f>
        <v>0</v>
      </c>
      <c r="K161" s="15">
        <f ca="1">(100000*SUMIFS(historico_incidencia_concello[[Ajuste]:[Ajuste]],historico_incidencia_concello[[NOME]:[NOME]],$B161,historico_incidencia_concello[[Fecha]:[Fecha]],K$4))/$E161</f>
        <v>0</v>
      </c>
      <c r="L161" s="15">
        <f ca="1">(100000*SUMIFS(historico_incidencia_concello[[Ajuste]:[Ajuste]],historico_incidencia_concello[[NOME]:[NOME]],$B161,historico_incidencia_concello[[Fecha]:[Fecha]],L$4))/$E161</f>
        <v>0</v>
      </c>
      <c r="M161" s="15">
        <f ca="1">(100000*SUMIFS(historico_incidencia_concello[[Ajuste]:[Ajuste]],historico_incidencia_concello[[NOME]:[NOME]],$B161,historico_incidencia_concello[[Fecha]:[Fecha]],M$4))/$E161</f>
        <v>0</v>
      </c>
      <c r="N161" s="15">
        <f ca="1">(100000*SUMIFS(historico_incidencia_concello[[Ajuste]:[Ajuste]],historico_incidencia_concello[[NOME]:[NOME]],$B161,historico_incidencia_concello[[Fecha]:[Fecha]],N$4))/$E161</f>
        <v>0</v>
      </c>
      <c r="O161" s="15">
        <f ca="1">(100000*SUMIFS(historico_incidencia_concello[[Ajuste]:[Ajuste]],historico_incidencia_concello[[NOME]:[NOME]],$B161,historico_incidencia_concello[[Fecha]:[Fecha]],O$4))/$E161</f>
        <v>0</v>
      </c>
      <c r="P161" s="15">
        <f ca="1">(100000*SUMIFS(historico_incidencia_concello[[Ajuste]:[Ajuste]],historico_incidencia_concello[[NOME]:[NOME]],$B161,historico_incidencia_concello[[Fecha]:[Fecha]],P$4))/$E161</f>
        <v>0</v>
      </c>
      <c r="Q161" s="15">
        <f ca="1">(100000*SUMIFS(historico_incidencia_concello[[Ajuste]:[Ajuste]],historico_incidencia_concello[[NOME]:[NOME]],$B161,historico_incidencia_concello[[Fecha]:[Fecha]],Q$4))/$E161</f>
        <v>0</v>
      </c>
      <c r="R161" s="15">
        <f ca="1">(100000*SUMIFS(historico_incidencia_concello[[Ajuste]:[Ajuste]],historico_incidencia_concello[[NOME]:[NOME]],$B161,historico_incidencia_concello[[Fecha]:[Fecha]],R$4))/$E161</f>
        <v>0</v>
      </c>
      <c r="S161" s="15">
        <f ca="1">(100000*SUMIFS(historico_incidencia_concello[[Ajuste]:[Ajuste]],historico_incidencia_concello[[NOME]:[NOME]],$B161,historico_incidencia_concello[[Fecha]:[Fecha]],S$4))/$E161</f>
        <v>0</v>
      </c>
      <c r="T161" s="15">
        <f ca="1">(100000*SUMIFS(historico_incidencia_concello[[Ajuste]:[Ajuste]],historico_incidencia_concello[[NOME]:[NOME]],$B161,historico_incidencia_concello[[Fecha]:[Fecha]],T$4))/$E161</f>
        <v>0</v>
      </c>
      <c r="U161" s="15">
        <f ca="1">(100000*SUMIFS(historico_incidencia_concello[[Ajuste]:[Ajuste]],historico_incidencia_concello[[NOME]:[NOME]],$B161,historico_incidencia_concello[[Fecha]:[Fecha]],U$4))/$E161</f>
        <v>0</v>
      </c>
      <c r="V161" s="29">
        <f t="shared" ca="1" si="6"/>
        <v>0</v>
      </c>
    </row>
    <row r="162" spans="1:22" x14ac:dyDescent="0.3">
      <c r="A162" s="8">
        <f>MATCH(B162,DatosConcello!C:C,0)</f>
        <v>199</v>
      </c>
      <c r="B162" s="8" t="s">
        <v>208</v>
      </c>
      <c r="C162" s="9" t="s">
        <v>452</v>
      </c>
      <c r="D162" s="9" t="s">
        <v>452</v>
      </c>
      <c r="E162" s="10">
        <v>429</v>
      </c>
      <c r="F162" s="21">
        <f t="shared" ca="1" si="5"/>
        <v>227</v>
      </c>
      <c r="G162" s="15">
        <f ca="1">(100000*SUMIFS(historico_incidencia_concello[[Ajuste]:[Ajuste]],historico_incidencia_concello[[NOME]:[NOME]],$B162,historico_incidencia_concello[[Fecha]:[Fecha]],G$4))/$E162</f>
        <v>0</v>
      </c>
      <c r="H162" s="15">
        <f ca="1">(100000*SUMIFS(historico_incidencia_concello[[Ajuste]:[Ajuste]],historico_incidencia_concello[[NOME]:[NOME]],$B162,historico_incidencia_concello[[Fecha]:[Fecha]],H$4))/$E162</f>
        <v>0</v>
      </c>
      <c r="I162" s="15">
        <f ca="1">(100000*SUMIFS(historico_incidencia_concello[[Ajuste]:[Ajuste]],historico_incidencia_concello[[NOME]:[NOME]],$B162,historico_incidencia_concello[[Fecha]:[Fecha]],I$4))/$E162</f>
        <v>0</v>
      </c>
      <c r="J162" s="15">
        <f ca="1">(100000*SUMIFS(historico_incidencia_concello[[Ajuste]:[Ajuste]],historico_incidencia_concello[[NOME]:[NOME]],$B162,historico_incidencia_concello[[Fecha]:[Fecha]],J$4))/$E162</f>
        <v>0</v>
      </c>
      <c r="K162" s="15">
        <f ca="1">(100000*SUMIFS(historico_incidencia_concello[[Ajuste]:[Ajuste]],historico_incidencia_concello[[NOME]:[NOME]],$B162,historico_incidencia_concello[[Fecha]:[Fecha]],K$4))/$E162</f>
        <v>0</v>
      </c>
      <c r="L162" s="15">
        <f ca="1">(100000*SUMIFS(historico_incidencia_concello[[Ajuste]:[Ajuste]],historico_incidencia_concello[[NOME]:[NOME]],$B162,historico_incidencia_concello[[Fecha]:[Fecha]],L$4))/$E162</f>
        <v>0</v>
      </c>
      <c r="M162" s="15">
        <f ca="1">(100000*SUMIFS(historico_incidencia_concello[[Ajuste]:[Ajuste]],historico_incidencia_concello[[NOME]:[NOME]],$B162,historico_incidencia_concello[[Fecha]:[Fecha]],M$4))/$E162</f>
        <v>0</v>
      </c>
      <c r="N162" s="15">
        <f ca="1">(100000*SUMIFS(historico_incidencia_concello[[Ajuste]:[Ajuste]],historico_incidencia_concello[[NOME]:[NOME]],$B162,historico_incidencia_concello[[Fecha]:[Fecha]],N$4))/$E162</f>
        <v>0</v>
      </c>
      <c r="O162" s="15">
        <f ca="1">(100000*SUMIFS(historico_incidencia_concello[[Ajuste]:[Ajuste]],historico_incidencia_concello[[NOME]:[NOME]],$B162,historico_incidencia_concello[[Fecha]:[Fecha]],O$4))/$E162</f>
        <v>0</v>
      </c>
      <c r="P162" s="15">
        <f ca="1">(100000*SUMIFS(historico_incidencia_concello[[Ajuste]:[Ajuste]],historico_incidencia_concello[[NOME]:[NOME]],$B162,historico_incidencia_concello[[Fecha]:[Fecha]],P$4))/$E162</f>
        <v>0</v>
      </c>
      <c r="Q162" s="15">
        <f ca="1">(100000*SUMIFS(historico_incidencia_concello[[Ajuste]:[Ajuste]],historico_incidencia_concello[[NOME]:[NOME]],$B162,historico_incidencia_concello[[Fecha]:[Fecha]],Q$4))/$E162</f>
        <v>0</v>
      </c>
      <c r="R162" s="15">
        <f ca="1">(100000*SUMIFS(historico_incidencia_concello[[Ajuste]:[Ajuste]],historico_incidencia_concello[[NOME]:[NOME]],$B162,historico_incidencia_concello[[Fecha]:[Fecha]],R$4))/$E162</f>
        <v>0</v>
      </c>
      <c r="S162" s="15">
        <f ca="1">(100000*SUMIFS(historico_incidencia_concello[[Ajuste]:[Ajuste]],historico_incidencia_concello[[NOME]:[NOME]],$B162,historico_incidencia_concello[[Fecha]:[Fecha]],S$4))/$E162</f>
        <v>0</v>
      </c>
      <c r="T162" s="15">
        <f ca="1">(100000*SUMIFS(historico_incidencia_concello[[Ajuste]:[Ajuste]],historico_incidencia_concello[[NOME]:[NOME]],$B162,historico_incidencia_concello[[Fecha]:[Fecha]],T$4))/$E162</f>
        <v>0</v>
      </c>
      <c r="U162" s="15">
        <f ca="1">(100000*SUMIFS(historico_incidencia_concello[[Ajuste]:[Ajuste]],historico_incidencia_concello[[NOME]:[NOME]],$B162,historico_incidencia_concello[[Fecha]:[Fecha]],U$4))/$E162</f>
        <v>0</v>
      </c>
      <c r="V162" s="28">
        <f t="shared" ca="1" si="6"/>
        <v>0</v>
      </c>
    </row>
    <row r="163" spans="1:22" x14ac:dyDescent="0.3">
      <c r="A163" s="11">
        <f>MATCH(B163,DatosConcello!C:C,0)</f>
        <v>200</v>
      </c>
      <c r="B163" s="11" t="s">
        <v>209</v>
      </c>
      <c r="C163" s="12" t="s">
        <v>452</v>
      </c>
      <c r="D163" s="12" t="s">
        <v>452</v>
      </c>
      <c r="E163" s="13">
        <v>1228</v>
      </c>
      <c r="F163" s="21">
        <f t="shared" ca="1" si="5"/>
        <v>227</v>
      </c>
      <c r="G163" s="15">
        <f ca="1">(100000*SUMIFS(historico_incidencia_concello[[Ajuste]:[Ajuste]],historico_incidencia_concello[[NOME]:[NOME]],$B163,historico_incidencia_concello[[Fecha]:[Fecha]],G$4))/$E163</f>
        <v>0</v>
      </c>
      <c r="H163" s="15">
        <f ca="1">(100000*SUMIFS(historico_incidencia_concello[[Ajuste]:[Ajuste]],historico_incidencia_concello[[NOME]:[NOME]],$B163,historico_incidencia_concello[[Fecha]:[Fecha]],H$4))/$E163</f>
        <v>0</v>
      </c>
      <c r="I163" s="15">
        <f ca="1">(100000*SUMIFS(historico_incidencia_concello[[Ajuste]:[Ajuste]],historico_incidencia_concello[[NOME]:[NOME]],$B163,historico_incidencia_concello[[Fecha]:[Fecha]],I$4))/$E163</f>
        <v>0</v>
      </c>
      <c r="J163" s="15">
        <f ca="1">(100000*SUMIFS(historico_incidencia_concello[[Ajuste]:[Ajuste]],historico_incidencia_concello[[NOME]:[NOME]],$B163,historico_incidencia_concello[[Fecha]:[Fecha]],J$4))/$E163</f>
        <v>0</v>
      </c>
      <c r="K163" s="15">
        <f ca="1">(100000*SUMIFS(historico_incidencia_concello[[Ajuste]:[Ajuste]],historico_incidencia_concello[[NOME]:[NOME]],$B163,historico_incidencia_concello[[Fecha]:[Fecha]],K$4))/$E163</f>
        <v>0</v>
      </c>
      <c r="L163" s="15">
        <f ca="1">(100000*SUMIFS(historico_incidencia_concello[[Ajuste]:[Ajuste]],historico_incidencia_concello[[NOME]:[NOME]],$B163,historico_incidencia_concello[[Fecha]:[Fecha]],L$4))/$E163</f>
        <v>0</v>
      </c>
      <c r="M163" s="15">
        <f ca="1">(100000*SUMIFS(historico_incidencia_concello[[Ajuste]:[Ajuste]],historico_incidencia_concello[[NOME]:[NOME]],$B163,historico_incidencia_concello[[Fecha]:[Fecha]],M$4))/$E163</f>
        <v>0</v>
      </c>
      <c r="N163" s="15">
        <f ca="1">(100000*SUMIFS(historico_incidencia_concello[[Ajuste]:[Ajuste]],historico_incidencia_concello[[NOME]:[NOME]],$B163,historico_incidencia_concello[[Fecha]:[Fecha]],N$4))/$E163</f>
        <v>0</v>
      </c>
      <c r="O163" s="15">
        <f ca="1">(100000*SUMIFS(historico_incidencia_concello[[Ajuste]:[Ajuste]],historico_incidencia_concello[[NOME]:[NOME]],$B163,historico_incidencia_concello[[Fecha]:[Fecha]],O$4))/$E163</f>
        <v>0</v>
      </c>
      <c r="P163" s="15">
        <f ca="1">(100000*SUMIFS(historico_incidencia_concello[[Ajuste]:[Ajuste]],historico_incidencia_concello[[NOME]:[NOME]],$B163,historico_incidencia_concello[[Fecha]:[Fecha]],P$4))/$E163</f>
        <v>0</v>
      </c>
      <c r="Q163" s="15">
        <f ca="1">(100000*SUMIFS(historico_incidencia_concello[[Ajuste]:[Ajuste]],historico_incidencia_concello[[NOME]:[NOME]],$B163,historico_incidencia_concello[[Fecha]:[Fecha]],Q$4))/$E163</f>
        <v>0</v>
      </c>
      <c r="R163" s="15">
        <f ca="1">(100000*SUMIFS(historico_incidencia_concello[[Ajuste]:[Ajuste]],historico_incidencia_concello[[NOME]:[NOME]],$B163,historico_incidencia_concello[[Fecha]:[Fecha]],R$4))/$E163</f>
        <v>0</v>
      </c>
      <c r="S163" s="15">
        <f ca="1">(100000*SUMIFS(historico_incidencia_concello[[Ajuste]:[Ajuste]],historico_incidencia_concello[[NOME]:[NOME]],$B163,historico_incidencia_concello[[Fecha]:[Fecha]],S$4))/$E163</f>
        <v>0</v>
      </c>
      <c r="T163" s="15">
        <f ca="1">(100000*SUMIFS(historico_incidencia_concello[[Ajuste]:[Ajuste]],historico_incidencia_concello[[NOME]:[NOME]],$B163,historico_incidencia_concello[[Fecha]:[Fecha]],T$4))/$E163</f>
        <v>0</v>
      </c>
      <c r="U163" s="15">
        <f ca="1">(100000*SUMIFS(historico_incidencia_concello[[Ajuste]:[Ajuste]],historico_incidencia_concello[[NOME]:[NOME]],$B163,historico_incidencia_concello[[Fecha]:[Fecha]],U$4))/$E163</f>
        <v>0</v>
      </c>
      <c r="V163" s="29">
        <f t="shared" ca="1" si="6"/>
        <v>0</v>
      </c>
    </row>
    <row r="164" spans="1:22" x14ac:dyDescent="0.3">
      <c r="A164" s="8">
        <f>MATCH(B164,DatosConcello!C:C,0)</f>
        <v>201</v>
      </c>
      <c r="B164" s="8" t="s">
        <v>210</v>
      </c>
      <c r="C164" s="9" t="s">
        <v>452</v>
      </c>
      <c r="D164" s="9" t="s">
        <v>452</v>
      </c>
      <c r="E164" s="10">
        <v>1568</v>
      </c>
      <c r="F164" s="21">
        <f t="shared" ca="1" si="5"/>
        <v>60</v>
      </c>
      <c r="G164" s="15">
        <f ca="1">(100000*SUMIFS(historico_incidencia_concello[[Ajuste]:[Ajuste]],historico_incidencia_concello[[NOME]:[NOME]],$B164,historico_incidencia_concello[[Fecha]:[Fecha]],G$4))/$E164</f>
        <v>318.87755102040819</v>
      </c>
      <c r="H164" s="15">
        <f ca="1">(100000*SUMIFS(historico_incidencia_concello[[Ajuste]:[Ajuste]],historico_incidencia_concello[[NOME]:[NOME]],$B164,historico_incidencia_concello[[Fecha]:[Fecha]],H$4))/$E164</f>
        <v>318.87755102040819</v>
      </c>
      <c r="I164" s="15">
        <f ca="1">(100000*SUMIFS(historico_incidencia_concello[[Ajuste]:[Ajuste]],historico_incidencia_concello[[NOME]:[NOME]],$B164,historico_incidencia_concello[[Fecha]:[Fecha]],I$4))/$E164</f>
        <v>318.87755102040819</v>
      </c>
      <c r="J164" s="15">
        <f ca="1">(100000*SUMIFS(historico_incidencia_concello[[Ajuste]:[Ajuste]],historico_incidencia_concello[[NOME]:[NOME]],$B164,historico_incidencia_concello[[Fecha]:[Fecha]],J$4))/$E164</f>
        <v>318.87755102040819</v>
      </c>
      <c r="K164" s="15">
        <f ca="1">(100000*SUMIFS(historico_incidencia_concello[[Ajuste]:[Ajuste]],historico_incidencia_concello[[NOME]:[NOME]],$B164,historico_incidencia_concello[[Fecha]:[Fecha]],K$4))/$E164</f>
        <v>318.87755102040819</v>
      </c>
      <c r="L164" s="15">
        <f ca="1">(100000*SUMIFS(historico_incidencia_concello[[Ajuste]:[Ajuste]],historico_incidencia_concello[[NOME]:[NOME]],$B164,historico_incidencia_concello[[Fecha]:[Fecha]],L$4))/$E164</f>
        <v>318.87755102040819</v>
      </c>
      <c r="M164" s="15">
        <f ca="1">(100000*SUMIFS(historico_incidencia_concello[[Ajuste]:[Ajuste]],historico_incidencia_concello[[NOME]:[NOME]],$B164,historico_incidencia_concello[[Fecha]:[Fecha]],M$4))/$E164</f>
        <v>318.87755102040819</v>
      </c>
      <c r="N164" s="15">
        <f ca="1">(100000*SUMIFS(historico_incidencia_concello[[Ajuste]:[Ajuste]],historico_incidencia_concello[[NOME]:[NOME]],$B164,historico_incidencia_concello[[Fecha]:[Fecha]],N$4))/$E164</f>
        <v>0</v>
      </c>
      <c r="O164" s="15">
        <f ca="1">(100000*SUMIFS(historico_incidencia_concello[[Ajuste]:[Ajuste]],historico_incidencia_concello[[NOME]:[NOME]],$B164,historico_incidencia_concello[[Fecha]:[Fecha]],O$4))/$E164</f>
        <v>0</v>
      </c>
      <c r="P164" s="15">
        <f ca="1">(100000*SUMIFS(historico_incidencia_concello[[Ajuste]:[Ajuste]],historico_incidencia_concello[[NOME]:[NOME]],$B164,historico_incidencia_concello[[Fecha]:[Fecha]],P$4))/$E164</f>
        <v>318.87755102040819</v>
      </c>
      <c r="Q164" s="15">
        <f ca="1">(100000*SUMIFS(historico_incidencia_concello[[Ajuste]:[Ajuste]],historico_incidencia_concello[[NOME]:[NOME]],$B164,historico_incidencia_concello[[Fecha]:[Fecha]],Q$4))/$E164</f>
        <v>318.87755102040819</v>
      </c>
      <c r="R164" s="15">
        <f ca="1">(100000*SUMIFS(historico_incidencia_concello[[Ajuste]:[Ajuste]],historico_incidencia_concello[[NOME]:[NOME]],$B164,historico_incidencia_concello[[Fecha]:[Fecha]],R$4))/$E164</f>
        <v>318.87755102040819</v>
      </c>
      <c r="S164" s="15">
        <f ca="1">(100000*SUMIFS(historico_incidencia_concello[[Ajuste]:[Ajuste]],historico_incidencia_concello[[NOME]:[NOME]],$B164,historico_incidencia_concello[[Fecha]:[Fecha]],S$4))/$E164</f>
        <v>318.87755102040819</v>
      </c>
      <c r="T164" s="15">
        <f ca="1">(100000*SUMIFS(historico_incidencia_concello[[Ajuste]:[Ajuste]],historico_incidencia_concello[[NOME]:[NOME]],$B164,historico_incidencia_concello[[Fecha]:[Fecha]],T$4))/$E164</f>
        <v>318.87755102040819</v>
      </c>
      <c r="U164" s="15">
        <f ca="1">(100000*SUMIFS(historico_incidencia_concello[[Ajuste]:[Ajuste]],historico_incidencia_concello[[NOME]:[NOME]],$B164,historico_incidencia_concello[[Fecha]:[Fecha]],U$4))/$E164</f>
        <v>318.87755102040819</v>
      </c>
      <c r="V164" s="28">
        <f t="shared" ca="1" si="6"/>
        <v>1.1666666666666665</v>
      </c>
    </row>
    <row r="165" spans="1:22" x14ac:dyDescent="0.3">
      <c r="A165" s="11">
        <f>MATCH(B165,DatosConcello!C:C,0)</f>
        <v>202</v>
      </c>
      <c r="B165" s="11" t="s">
        <v>211</v>
      </c>
      <c r="C165" s="12" t="s">
        <v>452</v>
      </c>
      <c r="D165" s="12" t="s">
        <v>452</v>
      </c>
      <c r="E165" s="13">
        <v>798</v>
      </c>
      <c r="F165" s="21">
        <f t="shared" ca="1" si="5"/>
        <v>227</v>
      </c>
      <c r="G165" s="15">
        <f ca="1">(100000*SUMIFS(historico_incidencia_concello[[Ajuste]:[Ajuste]],historico_incidencia_concello[[NOME]:[NOME]],$B165,historico_incidencia_concello[[Fecha]:[Fecha]],G$4))/$E165</f>
        <v>626.56641604010031</v>
      </c>
      <c r="H165" s="15">
        <f ca="1">(100000*SUMIFS(historico_incidencia_concello[[Ajuste]:[Ajuste]],historico_incidencia_concello[[NOME]:[NOME]],$B165,historico_incidencia_concello[[Fecha]:[Fecha]],H$4))/$E165</f>
        <v>626.56641604010031</v>
      </c>
      <c r="I165" s="15">
        <f ca="1">(100000*SUMIFS(historico_incidencia_concello[[Ajuste]:[Ajuste]],historico_incidencia_concello[[NOME]:[NOME]],$B165,historico_incidencia_concello[[Fecha]:[Fecha]],I$4))/$E165</f>
        <v>626.56641604010031</v>
      </c>
      <c r="J165" s="15">
        <f ca="1">(100000*SUMIFS(historico_incidencia_concello[[Ajuste]:[Ajuste]],historico_incidencia_concello[[NOME]:[NOME]],$B165,historico_incidencia_concello[[Fecha]:[Fecha]],J$4))/$E165</f>
        <v>626.56641604010031</v>
      </c>
      <c r="K165" s="15">
        <f ca="1">(100000*SUMIFS(historico_incidencia_concello[[Ajuste]:[Ajuste]],historico_incidencia_concello[[NOME]:[NOME]],$B165,historico_incidencia_concello[[Fecha]:[Fecha]],K$4))/$E165</f>
        <v>626.56641604010031</v>
      </c>
      <c r="L165" s="15">
        <f ca="1">(100000*SUMIFS(historico_incidencia_concello[[Ajuste]:[Ajuste]],historico_incidencia_concello[[NOME]:[NOME]],$B165,historico_incidencia_concello[[Fecha]:[Fecha]],L$4))/$E165</f>
        <v>0</v>
      </c>
      <c r="M165" s="15">
        <f ca="1">(100000*SUMIFS(historico_incidencia_concello[[Ajuste]:[Ajuste]],historico_incidencia_concello[[NOME]:[NOME]],$B165,historico_incidencia_concello[[Fecha]:[Fecha]],M$4))/$E165</f>
        <v>0</v>
      </c>
      <c r="N165" s="15">
        <f ca="1">(100000*SUMIFS(historico_incidencia_concello[[Ajuste]:[Ajuste]],historico_incidencia_concello[[NOME]:[NOME]],$B165,historico_incidencia_concello[[Fecha]:[Fecha]],N$4))/$E165</f>
        <v>0</v>
      </c>
      <c r="O165" s="15">
        <f ca="1">(100000*SUMIFS(historico_incidencia_concello[[Ajuste]:[Ajuste]],historico_incidencia_concello[[NOME]:[NOME]],$B165,historico_incidencia_concello[[Fecha]:[Fecha]],O$4))/$E165</f>
        <v>0</v>
      </c>
      <c r="P165" s="15">
        <f ca="1">(100000*SUMIFS(historico_incidencia_concello[[Ajuste]:[Ajuste]],historico_incidencia_concello[[NOME]:[NOME]],$B165,historico_incidencia_concello[[Fecha]:[Fecha]],P$4))/$E165</f>
        <v>0</v>
      </c>
      <c r="Q165" s="15">
        <f ca="1">(100000*SUMIFS(historico_incidencia_concello[[Ajuste]:[Ajuste]],historico_incidencia_concello[[NOME]:[NOME]],$B165,historico_incidencia_concello[[Fecha]:[Fecha]],Q$4))/$E165</f>
        <v>0</v>
      </c>
      <c r="R165" s="15">
        <f ca="1">(100000*SUMIFS(historico_incidencia_concello[[Ajuste]:[Ajuste]],historico_incidencia_concello[[NOME]:[NOME]],$B165,historico_incidencia_concello[[Fecha]:[Fecha]],R$4))/$E165</f>
        <v>0</v>
      </c>
      <c r="S165" s="15">
        <f ca="1">(100000*SUMIFS(historico_incidencia_concello[[Ajuste]:[Ajuste]],historico_incidencia_concello[[NOME]:[NOME]],$B165,historico_incidencia_concello[[Fecha]:[Fecha]],S$4))/$E165</f>
        <v>0</v>
      </c>
      <c r="T165" s="15">
        <f ca="1">(100000*SUMIFS(historico_incidencia_concello[[Ajuste]:[Ajuste]],historico_incidencia_concello[[NOME]:[NOME]],$B165,historico_incidencia_concello[[Fecha]:[Fecha]],T$4))/$E165</f>
        <v>0</v>
      </c>
      <c r="U165" s="15">
        <f ca="1">(100000*SUMIFS(historico_incidencia_concello[[Ajuste]:[Ajuste]],historico_incidencia_concello[[NOME]:[NOME]],$B165,historico_incidencia_concello[[Fecha]:[Fecha]],U$4))/$E165</f>
        <v>0</v>
      </c>
      <c r="V165" s="29">
        <f t="shared" ca="1" si="6"/>
        <v>0</v>
      </c>
    </row>
    <row r="166" spans="1:22" x14ac:dyDescent="0.3">
      <c r="A166" s="8">
        <f>MATCH(B166,DatosConcello!C:C,0)</f>
        <v>203</v>
      </c>
      <c r="B166" s="8" t="s">
        <v>212</v>
      </c>
      <c r="C166" s="9" t="s">
        <v>452</v>
      </c>
      <c r="D166" s="9" t="s">
        <v>452</v>
      </c>
      <c r="E166" s="10">
        <v>1708</v>
      </c>
      <c r="F166" s="21">
        <f t="shared" ca="1" si="5"/>
        <v>70</v>
      </c>
      <c r="G166" s="15">
        <f ca="1">(100000*SUMIFS(historico_incidencia_concello[[Ajuste]:[Ajuste]],historico_incidencia_concello[[NOME]:[NOME]],$B166,historico_incidencia_concello[[Fecha]:[Fecha]],G$4))/$E166</f>
        <v>292.74004683840752</v>
      </c>
      <c r="H166" s="15">
        <f ca="1">(100000*SUMIFS(historico_incidencia_concello[[Ajuste]:[Ajuste]],historico_incidencia_concello[[NOME]:[NOME]],$B166,historico_incidencia_concello[[Fecha]:[Fecha]],H$4))/$E166</f>
        <v>292.74004683840752</v>
      </c>
      <c r="I166" s="15">
        <f ca="1">(100000*SUMIFS(historico_incidencia_concello[[Ajuste]:[Ajuste]],historico_incidencia_concello[[NOME]:[NOME]],$B166,historico_incidencia_concello[[Fecha]:[Fecha]],I$4))/$E166</f>
        <v>292.74004683840752</v>
      </c>
      <c r="J166" s="15">
        <f ca="1">(100000*SUMIFS(historico_incidencia_concello[[Ajuste]:[Ajuste]],historico_incidencia_concello[[NOME]:[NOME]],$B166,historico_incidencia_concello[[Fecha]:[Fecha]],J$4))/$E166</f>
        <v>292.74004683840752</v>
      </c>
      <c r="K166" s="15">
        <f ca="1">(100000*SUMIFS(historico_incidencia_concello[[Ajuste]:[Ajuste]],historico_incidencia_concello[[NOME]:[NOME]],$B166,historico_incidencia_concello[[Fecha]:[Fecha]],K$4))/$E166</f>
        <v>292.74004683840752</v>
      </c>
      <c r="L166" s="15">
        <f ca="1">(100000*SUMIFS(historico_incidencia_concello[[Ajuste]:[Ajuste]],historico_incidencia_concello[[NOME]:[NOME]],$B166,historico_incidencia_concello[[Fecha]:[Fecha]],L$4))/$E166</f>
        <v>292.74004683840752</v>
      </c>
      <c r="M166" s="15">
        <f ca="1">(100000*SUMIFS(historico_incidencia_concello[[Ajuste]:[Ajuste]],historico_incidencia_concello[[NOME]:[NOME]],$B166,historico_incidencia_concello[[Fecha]:[Fecha]],M$4))/$E166</f>
        <v>292.74004683840752</v>
      </c>
      <c r="N166" s="15">
        <f ca="1">(100000*SUMIFS(historico_incidencia_concello[[Ajuste]:[Ajuste]],historico_incidencia_concello[[NOME]:[NOME]],$B166,historico_incidencia_concello[[Fecha]:[Fecha]],N$4))/$E166</f>
        <v>292.74004683840752</v>
      </c>
      <c r="O166" s="15">
        <f ca="1">(100000*SUMIFS(historico_incidencia_concello[[Ajuste]:[Ajuste]],historico_incidencia_concello[[NOME]:[NOME]],$B166,historico_incidencia_concello[[Fecha]:[Fecha]],O$4))/$E166</f>
        <v>292.74004683840752</v>
      </c>
      <c r="P166" s="15">
        <f ca="1">(100000*SUMIFS(historico_incidencia_concello[[Ajuste]:[Ajuste]],historico_incidencia_concello[[NOME]:[NOME]],$B166,historico_incidencia_concello[[Fecha]:[Fecha]],P$4))/$E166</f>
        <v>292.74004683840752</v>
      </c>
      <c r="Q166" s="15">
        <f ca="1">(100000*SUMIFS(historico_incidencia_concello[[Ajuste]:[Ajuste]],historico_incidencia_concello[[NOME]:[NOME]],$B166,historico_incidencia_concello[[Fecha]:[Fecha]],Q$4))/$E166</f>
        <v>292.74004683840752</v>
      </c>
      <c r="R166" s="15">
        <f ca="1">(100000*SUMIFS(historico_incidencia_concello[[Ajuste]:[Ajuste]],historico_incidencia_concello[[NOME]:[NOME]],$B166,historico_incidencia_concello[[Fecha]:[Fecha]],R$4))/$E166</f>
        <v>292.74004683840752</v>
      </c>
      <c r="S166" s="15">
        <f ca="1">(100000*SUMIFS(historico_incidencia_concello[[Ajuste]:[Ajuste]],historico_incidencia_concello[[NOME]:[NOME]],$B166,historico_incidencia_concello[[Fecha]:[Fecha]],S$4))/$E166</f>
        <v>292.74004683840752</v>
      </c>
      <c r="T166" s="15">
        <f ca="1">(100000*SUMIFS(historico_incidencia_concello[[Ajuste]:[Ajuste]],historico_incidencia_concello[[NOME]:[NOME]],$B166,historico_incidencia_concello[[Fecha]:[Fecha]],T$4))/$E166</f>
        <v>292.74004683840752</v>
      </c>
      <c r="U166" s="15">
        <f ca="1">(100000*SUMIFS(historico_incidencia_concello[[Ajuste]:[Ajuste]],historico_incidencia_concello[[NOME]:[NOME]],$B166,historico_incidencia_concello[[Fecha]:[Fecha]],U$4))/$E166</f>
        <v>292.74004683840752</v>
      </c>
      <c r="V166" s="28">
        <f t="shared" ca="1" si="6"/>
        <v>1</v>
      </c>
    </row>
    <row r="167" spans="1:22" x14ac:dyDescent="0.3">
      <c r="A167" s="11">
        <f>MATCH(B167,DatosConcello!C:C,0)</f>
        <v>204</v>
      </c>
      <c r="B167" s="11" t="s">
        <v>213</v>
      </c>
      <c r="C167" s="12" t="s">
        <v>452</v>
      </c>
      <c r="D167" s="12" t="s">
        <v>452</v>
      </c>
      <c r="E167" s="13">
        <v>2872</v>
      </c>
      <c r="F167" s="21">
        <f t="shared" ca="1" si="5"/>
        <v>140</v>
      </c>
      <c r="G167" s="15">
        <f ca="1">(100000*SUMIFS(historico_incidencia_concello[[Ajuste]:[Ajuste]],historico_incidencia_concello[[NOME]:[NOME]],$B167,historico_incidencia_concello[[Fecha]:[Fecha]],G$4))/$E167</f>
        <v>174.09470752089138</v>
      </c>
      <c r="H167" s="15">
        <f ca="1">(100000*SUMIFS(historico_incidencia_concello[[Ajuste]:[Ajuste]],historico_incidencia_concello[[NOME]:[NOME]],$B167,historico_incidencia_concello[[Fecha]:[Fecha]],H$4))/$E167</f>
        <v>174.09470752089138</v>
      </c>
      <c r="I167" s="15">
        <f ca="1">(100000*SUMIFS(historico_incidencia_concello[[Ajuste]:[Ajuste]],historico_incidencia_concello[[NOME]:[NOME]],$B167,historico_incidencia_concello[[Fecha]:[Fecha]],I$4))/$E167</f>
        <v>174.09470752089138</v>
      </c>
      <c r="J167" s="15">
        <f ca="1">(100000*SUMIFS(historico_incidencia_concello[[Ajuste]:[Ajuste]],historico_incidencia_concello[[NOME]:[NOME]],$B167,historico_incidencia_concello[[Fecha]:[Fecha]],J$4))/$E167</f>
        <v>174.09470752089138</v>
      </c>
      <c r="K167" s="15">
        <f ca="1">(100000*SUMIFS(historico_incidencia_concello[[Ajuste]:[Ajuste]],historico_incidencia_concello[[NOME]:[NOME]],$B167,historico_incidencia_concello[[Fecha]:[Fecha]],K$4))/$E167</f>
        <v>174.09470752089138</v>
      </c>
      <c r="L167" s="15">
        <f ca="1">(100000*SUMIFS(historico_incidencia_concello[[Ajuste]:[Ajuste]],historico_incidencia_concello[[NOME]:[NOME]],$B167,historico_incidencia_concello[[Fecha]:[Fecha]],L$4))/$E167</f>
        <v>174.09470752089138</v>
      </c>
      <c r="M167" s="15">
        <f ca="1">(100000*SUMIFS(historico_incidencia_concello[[Ajuste]:[Ajuste]],historico_incidencia_concello[[NOME]:[NOME]],$B167,historico_incidencia_concello[[Fecha]:[Fecha]],M$4))/$E167</f>
        <v>174.09470752089138</v>
      </c>
      <c r="N167" s="15">
        <f ca="1">(100000*SUMIFS(historico_incidencia_concello[[Ajuste]:[Ajuste]],historico_incidencia_concello[[NOME]:[NOME]],$B167,historico_incidencia_concello[[Fecha]:[Fecha]],N$4))/$E167</f>
        <v>174.09470752089138</v>
      </c>
      <c r="O167" s="15">
        <f ca="1">(100000*SUMIFS(historico_incidencia_concello[[Ajuste]:[Ajuste]],historico_incidencia_concello[[NOME]:[NOME]],$B167,historico_incidencia_concello[[Fecha]:[Fecha]],O$4))/$E167</f>
        <v>174.09470752089138</v>
      </c>
      <c r="P167" s="15">
        <f ca="1">(100000*SUMIFS(historico_incidencia_concello[[Ajuste]:[Ajuste]],historico_incidencia_concello[[NOME]:[NOME]],$B167,historico_incidencia_concello[[Fecha]:[Fecha]],P$4))/$E167</f>
        <v>174.09470752089138</v>
      </c>
      <c r="Q167" s="15">
        <f ca="1">(100000*SUMIFS(historico_incidencia_concello[[Ajuste]:[Ajuste]],historico_incidencia_concello[[NOME]:[NOME]],$B167,historico_incidencia_concello[[Fecha]:[Fecha]],Q$4))/$E167</f>
        <v>174.09470752089138</v>
      </c>
      <c r="R167" s="15">
        <f ca="1">(100000*SUMIFS(historico_incidencia_concello[[Ajuste]:[Ajuste]],historico_incidencia_concello[[NOME]:[NOME]],$B167,historico_incidencia_concello[[Fecha]:[Fecha]],R$4))/$E167</f>
        <v>174.09470752089138</v>
      </c>
      <c r="S167" s="15">
        <f ca="1">(100000*SUMIFS(historico_incidencia_concello[[Ajuste]:[Ajuste]],historico_incidencia_concello[[NOME]:[NOME]],$B167,historico_incidencia_concello[[Fecha]:[Fecha]],S$4))/$E167</f>
        <v>174.09470752089138</v>
      </c>
      <c r="T167" s="15">
        <f ca="1">(100000*SUMIFS(historico_incidencia_concello[[Ajuste]:[Ajuste]],historico_incidencia_concello[[NOME]:[NOME]],$B167,historico_incidencia_concello[[Fecha]:[Fecha]],T$4))/$E167</f>
        <v>174.09470752089138</v>
      </c>
      <c r="U167" s="15">
        <f ca="1">(100000*SUMIFS(historico_incidencia_concello[[Ajuste]:[Ajuste]],historico_incidencia_concello[[NOME]:[NOME]],$B167,historico_incidencia_concello[[Fecha]:[Fecha]],U$4))/$E167</f>
        <v>174.09470752089138</v>
      </c>
      <c r="V167" s="29">
        <f t="shared" ca="1" si="6"/>
        <v>0.99999999999999989</v>
      </c>
    </row>
    <row r="168" spans="1:22" x14ac:dyDescent="0.3">
      <c r="A168" s="8">
        <f>MATCH(B168,DatosConcello!C:C,0)</f>
        <v>205</v>
      </c>
      <c r="B168" s="8" t="s">
        <v>214</v>
      </c>
      <c r="C168" s="9" t="s">
        <v>452</v>
      </c>
      <c r="D168" s="9" t="s">
        <v>452</v>
      </c>
      <c r="E168" s="10">
        <v>870</v>
      </c>
      <c r="F168" s="21">
        <f t="shared" ca="1" si="5"/>
        <v>227</v>
      </c>
      <c r="G168" s="15">
        <f ca="1">(100000*SUMIFS(historico_incidencia_concello[[Ajuste]:[Ajuste]],historico_incidencia_concello[[NOME]:[NOME]],$B168,historico_incidencia_concello[[Fecha]:[Fecha]],G$4))/$E168</f>
        <v>574.71264367816093</v>
      </c>
      <c r="H168" s="15">
        <f ca="1">(100000*SUMIFS(historico_incidencia_concello[[Ajuste]:[Ajuste]],historico_incidencia_concello[[NOME]:[NOME]],$B168,historico_incidencia_concello[[Fecha]:[Fecha]],H$4))/$E168</f>
        <v>574.71264367816093</v>
      </c>
      <c r="I168" s="15">
        <f ca="1">(100000*SUMIFS(historico_incidencia_concello[[Ajuste]:[Ajuste]],historico_incidencia_concello[[NOME]:[NOME]],$B168,historico_incidencia_concello[[Fecha]:[Fecha]],I$4))/$E168</f>
        <v>574.71264367816093</v>
      </c>
      <c r="J168" s="15">
        <f ca="1">(100000*SUMIFS(historico_incidencia_concello[[Ajuste]:[Ajuste]],historico_incidencia_concello[[NOME]:[NOME]],$B168,historico_incidencia_concello[[Fecha]:[Fecha]],J$4))/$E168</f>
        <v>574.71264367816093</v>
      </c>
      <c r="K168" s="15">
        <f ca="1">(100000*SUMIFS(historico_incidencia_concello[[Ajuste]:[Ajuste]],historico_incidencia_concello[[NOME]:[NOME]],$B168,historico_incidencia_concello[[Fecha]:[Fecha]],K$4))/$E168</f>
        <v>574.71264367816093</v>
      </c>
      <c r="L168" s="15">
        <f ca="1">(100000*SUMIFS(historico_incidencia_concello[[Ajuste]:[Ajuste]],historico_incidencia_concello[[NOME]:[NOME]],$B168,historico_incidencia_concello[[Fecha]:[Fecha]],L$4))/$E168</f>
        <v>574.71264367816093</v>
      </c>
      <c r="M168" s="15">
        <f ca="1">(100000*SUMIFS(historico_incidencia_concello[[Ajuste]:[Ajuste]],historico_incidencia_concello[[NOME]:[NOME]],$B168,historico_incidencia_concello[[Fecha]:[Fecha]],M$4))/$E168</f>
        <v>574.71264367816093</v>
      </c>
      <c r="N168" s="15">
        <f ca="1">(100000*SUMIFS(historico_incidencia_concello[[Ajuste]:[Ajuste]],historico_incidencia_concello[[NOME]:[NOME]],$B168,historico_incidencia_concello[[Fecha]:[Fecha]],N$4))/$E168</f>
        <v>574.71264367816093</v>
      </c>
      <c r="O168" s="15">
        <f ca="1">(100000*SUMIFS(historico_incidencia_concello[[Ajuste]:[Ajuste]],historico_incidencia_concello[[NOME]:[NOME]],$B168,historico_incidencia_concello[[Fecha]:[Fecha]],O$4))/$E168</f>
        <v>574.71264367816093</v>
      </c>
      <c r="P168" s="15">
        <f ca="1">(100000*SUMIFS(historico_incidencia_concello[[Ajuste]:[Ajuste]],historico_incidencia_concello[[NOME]:[NOME]],$B168,historico_incidencia_concello[[Fecha]:[Fecha]],P$4))/$E168</f>
        <v>574.71264367816093</v>
      </c>
      <c r="Q168" s="15">
        <f ca="1">(100000*SUMIFS(historico_incidencia_concello[[Ajuste]:[Ajuste]],historico_incidencia_concello[[NOME]:[NOME]],$B168,historico_incidencia_concello[[Fecha]:[Fecha]],Q$4))/$E168</f>
        <v>574.71264367816093</v>
      </c>
      <c r="R168" s="15">
        <f ca="1">(100000*SUMIFS(historico_incidencia_concello[[Ajuste]:[Ajuste]],historico_incidencia_concello[[NOME]:[NOME]],$B168,historico_incidencia_concello[[Fecha]:[Fecha]],R$4))/$E168</f>
        <v>574.71264367816093</v>
      </c>
      <c r="S168" s="15">
        <f ca="1">(100000*SUMIFS(historico_incidencia_concello[[Ajuste]:[Ajuste]],historico_incidencia_concello[[NOME]:[NOME]],$B168,historico_incidencia_concello[[Fecha]:[Fecha]],S$4))/$E168</f>
        <v>574.71264367816093</v>
      </c>
      <c r="T168" s="15">
        <f ca="1">(100000*SUMIFS(historico_incidencia_concello[[Ajuste]:[Ajuste]],historico_incidencia_concello[[NOME]:[NOME]],$B168,historico_incidencia_concello[[Fecha]:[Fecha]],T$4))/$E168</f>
        <v>574.71264367816093</v>
      </c>
      <c r="U168" s="15">
        <f ca="1">(100000*SUMIFS(historico_incidencia_concello[[Ajuste]:[Ajuste]],historico_incidencia_concello[[NOME]:[NOME]],$B168,historico_incidencia_concello[[Fecha]:[Fecha]],U$4))/$E168</f>
        <v>0</v>
      </c>
      <c r="V168" s="28">
        <f t="shared" ca="1" si="6"/>
        <v>0</v>
      </c>
    </row>
    <row r="169" spans="1:22" x14ac:dyDescent="0.3">
      <c r="A169" s="11">
        <f>MATCH(B169,DatosConcello!C:C,0)</f>
        <v>206</v>
      </c>
      <c r="B169" s="11" t="s">
        <v>215</v>
      </c>
      <c r="C169" s="12" t="s">
        <v>452</v>
      </c>
      <c r="D169" s="12" t="s">
        <v>452</v>
      </c>
      <c r="E169" s="13">
        <v>2705</v>
      </c>
      <c r="F169" s="21">
        <f t="shared" ca="1" si="5"/>
        <v>132</v>
      </c>
      <c r="G169" s="15">
        <f ca="1">(100000*SUMIFS(historico_incidencia_concello[[Ajuste]:[Ajuste]],historico_incidencia_concello[[NOME]:[NOME]],$B169,historico_incidencia_concello[[Fecha]:[Fecha]],G$4))/$E169</f>
        <v>184.84288354898337</v>
      </c>
      <c r="H169" s="15">
        <f ca="1">(100000*SUMIFS(historico_incidencia_concello[[Ajuste]:[Ajuste]],historico_incidencia_concello[[NOME]:[NOME]],$B169,historico_incidencia_concello[[Fecha]:[Fecha]],H$4))/$E169</f>
        <v>184.84288354898337</v>
      </c>
      <c r="I169" s="15">
        <f ca="1">(100000*SUMIFS(historico_incidencia_concello[[Ajuste]:[Ajuste]],historico_incidencia_concello[[NOME]:[NOME]],$B169,historico_incidencia_concello[[Fecha]:[Fecha]],I$4))/$E169</f>
        <v>184.84288354898337</v>
      </c>
      <c r="J169" s="15">
        <f ca="1">(100000*SUMIFS(historico_incidencia_concello[[Ajuste]:[Ajuste]],historico_incidencia_concello[[NOME]:[NOME]],$B169,historico_incidencia_concello[[Fecha]:[Fecha]],J$4))/$E169</f>
        <v>184.84288354898337</v>
      </c>
      <c r="K169" s="15">
        <f ca="1">(100000*SUMIFS(historico_incidencia_concello[[Ajuste]:[Ajuste]],historico_incidencia_concello[[NOME]:[NOME]],$B169,historico_incidencia_concello[[Fecha]:[Fecha]],K$4))/$E169</f>
        <v>184.84288354898337</v>
      </c>
      <c r="L169" s="15">
        <f ca="1">(100000*SUMIFS(historico_incidencia_concello[[Ajuste]:[Ajuste]],historico_incidencia_concello[[NOME]:[NOME]],$B169,historico_incidencia_concello[[Fecha]:[Fecha]],L$4))/$E169</f>
        <v>184.84288354898337</v>
      </c>
      <c r="M169" s="15">
        <f ca="1">(100000*SUMIFS(historico_incidencia_concello[[Ajuste]:[Ajuste]],historico_incidencia_concello[[NOME]:[NOME]],$B169,historico_incidencia_concello[[Fecha]:[Fecha]],M$4))/$E169</f>
        <v>184.84288354898337</v>
      </c>
      <c r="N169" s="15">
        <f ca="1">(100000*SUMIFS(historico_incidencia_concello[[Ajuste]:[Ajuste]],historico_incidencia_concello[[NOME]:[NOME]],$B169,historico_incidencia_concello[[Fecha]:[Fecha]],N$4))/$E169</f>
        <v>184.84288354898337</v>
      </c>
      <c r="O169" s="15">
        <f ca="1">(100000*SUMIFS(historico_incidencia_concello[[Ajuste]:[Ajuste]],historico_incidencia_concello[[NOME]:[NOME]],$B169,historico_incidencia_concello[[Fecha]:[Fecha]],O$4))/$E169</f>
        <v>184.84288354898337</v>
      </c>
      <c r="P169" s="15">
        <f ca="1">(100000*SUMIFS(historico_incidencia_concello[[Ajuste]:[Ajuste]],historico_incidencia_concello[[NOME]:[NOME]],$B169,historico_incidencia_concello[[Fecha]:[Fecha]],P$4))/$E169</f>
        <v>184.84288354898337</v>
      </c>
      <c r="Q169" s="15">
        <f ca="1">(100000*SUMIFS(historico_incidencia_concello[[Ajuste]:[Ajuste]],historico_incidencia_concello[[NOME]:[NOME]],$B169,historico_incidencia_concello[[Fecha]:[Fecha]],Q$4))/$E169</f>
        <v>184.84288354898337</v>
      </c>
      <c r="R169" s="15">
        <f ca="1">(100000*SUMIFS(historico_incidencia_concello[[Ajuste]:[Ajuste]],historico_incidencia_concello[[NOME]:[NOME]],$B169,historico_incidencia_concello[[Fecha]:[Fecha]],R$4))/$E169</f>
        <v>184.84288354898337</v>
      </c>
      <c r="S169" s="15">
        <f ca="1">(100000*SUMIFS(historico_incidencia_concello[[Ajuste]:[Ajuste]],historico_incidencia_concello[[NOME]:[NOME]],$B169,historico_incidencia_concello[[Fecha]:[Fecha]],S$4))/$E169</f>
        <v>184.84288354898337</v>
      </c>
      <c r="T169" s="15">
        <f ca="1">(100000*SUMIFS(historico_incidencia_concello[[Ajuste]:[Ajuste]],historico_incidencia_concello[[NOME]:[NOME]],$B169,historico_incidencia_concello[[Fecha]:[Fecha]],T$4))/$E169</f>
        <v>184.84288354898337</v>
      </c>
      <c r="U169" s="15">
        <f ca="1">(100000*SUMIFS(historico_incidencia_concello[[Ajuste]:[Ajuste]],historico_incidencia_concello[[NOME]:[NOME]],$B169,historico_incidencia_concello[[Fecha]:[Fecha]],U$4))/$E169</f>
        <v>184.84288354898337</v>
      </c>
      <c r="V169" s="29">
        <f t="shared" ca="1" si="6"/>
        <v>1.0000000000000002</v>
      </c>
    </row>
    <row r="170" spans="1:22" x14ac:dyDescent="0.3">
      <c r="A170" s="8">
        <f>MATCH(B170,DatosConcello!C:C,0)</f>
        <v>207</v>
      </c>
      <c r="B170" s="8" t="s">
        <v>216</v>
      </c>
      <c r="C170" s="9" t="s">
        <v>452</v>
      </c>
      <c r="D170" s="9" t="s">
        <v>452</v>
      </c>
      <c r="E170" s="10">
        <v>1184</v>
      </c>
      <c r="F170" s="21">
        <f t="shared" ca="1" si="5"/>
        <v>227</v>
      </c>
      <c r="G170" s="15">
        <f ca="1">(100000*SUMIFS(historico_incidencia_concello[[Ajuste]:[Ajuste]],historico_incidencia_concello[[NOME]:[NOME]],$B170,historico_incidencia_concello[[Fecha]:[Fecha]],G$4))/$E170</f>
        <v>422.29729729729729</v>
      </c>
      <c r="H170" s="15">
        <f ca="1">(100000*SUMIFS(historico_incidencia_concello[[Ajuste]:[Ajuste]],historico_incidencia_concello[[NOME]:[NOME]],$B170,historico_incidencia_concello[[Fecha]:[Fecha]],H$4))/$E170</f>
        <v>422.29729729729729</v>
      </c>
      <c r="I170" s="15">
        <f ca="1">(100000*SUMIFS(historico_incidencia_concello[[Ajuste]:[Ajuste]],historico_incidencia_concello[[NOME]:[NOME]],$B170,historico_incidencia_concello[[Fecha]:[Fecha]],I$4))/$E170</f>
        <v>422.29729729729729</v>
      </c>
      <c r="J170" s="15">
        <f ca="1">(100000*SUMIFS(historico_incidencia_concello[[Ajuste]:[Ajuste]],historico_incidencia_concello[[NOME]:[NOME]],$B170,historico_incidencia_concello[[Fecha]:[Fecha]],J$4))/$E170</f>
        <v>422.29729729729729</v>
      </c>
      <c r="K170" s="15">
        <f ca="1">(100000*SUMIFS(historico_incidencia_concello[[Ajuste]:[Ajuste]],historico_incidencia_concello[[NOME]:[NOME]],$B170,historico_incidencia_concello[[Fecha]:[Fecha]],K$4))/$E170</f>
        <v>422.29729729729729</v>
      </c>
      <c r="L170" s="15">
        <f ca="1">(100000*SUMIFS(historico_incidencia_concello[[Ajuste]:[Ajuste]],historico_incidencia_concello[[NOME]:[NOME]],$B170,historico_incidencia_concello[[Fecha]:[Fecha]],L$4))/$E170</f>
        <v>422.29729729729729</v>
      </c>
      <c r="M170" s="15">
        <f ca="1">(100000*SUMIFS(historico_incidencia_concello[[Ajuste]:[Ajuste]],historico_incidencia_concello[[NOME]:[NOME]],$B170,historico_incidencia_concello[[Fecha]:[Fecha]],M$4))/$E170</f>
        <v>422.29729729729729</v>
      </c>
      <c r="N170" s="15">
        <f ca="1">(100000*SUMIFS(historico_incidencia_concello[[Ajuste]:[Ajuste]],historico_incidencia_concello[[NOME]:[NOME]],$B170,historico_incidencia_concello[[Fecha]:[Fecha]],N$4))/$E170</f>
        <v>422.29729729729729</v>
      </c>
      <c r="O170" s="15">
        <f ca="1">(100000*SUMIFS(historico_incidencia_concello[[Ajuste]:[Ajuste]],historico_incidencia_concello[[NOME]:[NOME]],$B170,historico_incidencia_concello[[Fecha]:[Fecha]],O$4))/$E170</f>
        <v>422.29729729729729</v>
      </c>
      <c r="P170" s="15">
        <f ca="1">(100000*SUMIFS(historico_incidencia_concello[[Ajuste]:[Ajuste]],historico_incidencia_concello[[NOME]:[NOME]],$B170,historico_incidencia_concello[[Fecha]:[Fecha]],P$4))/$E170</f>
        <v>422.29729729729729</v>
      </c>
      <c r="Q170" s="15">
        <f ca="1">(100000*SUMIFS(historico_incidencia_concello[[Ajuste]:[Ajuste]],historico_incidencia_concello[[NOME]:[NOME]],$B170,historico_incidencia_concello[[Fecha]:[Fecha]],Q$4))/$E170</f>
        <v>422.29729729729729</v>
      </c>
      <c r="R170" s="15">
        <f ca="1">(100000*SUMIFS(historico_incidencia_concello[[Ajuste]:[Ajuste]],historico_incidencia_concello[[NOME]:[NOME]],$B170,historico_incidencia_concello[[Fecha]:[Fecha]],R$4))/$E170</f>
        <v>0</v>
      </c>
      <c r="S170" s="15">
        <f ca="1">(100000*SUMIFS(historico_incidencia_concello[[Ajuste]:[Ajuste]],historico_incidencia_concello[[NOME]:[NOME]],$B170,historico_incidencia_concello[[Fecha]:[Fecha]],S$4))/$E170</f>
        <v>0</v>
      </c>
      <c r="T170" s="15">
        <f ca="1">(100000*SUMIFS(historico_incidencia_concello[[Ajuste]:[Ajuste]],historico_incidencia_concello[[NOME]:[NOME]],$B170,historico_incidencia_concello[[Fecha]:[Fecha]],T$4))/$E170</f>
        <v>0</v>
      </c>
      <c r="U170" s="15">
        <f ca="1">(100000*SUMIFS(historico_incidencia_concello[[Ajuste]:[Ajuste]],historico_incidencia_concello[[NOME]:[NOME]],$B170,historico_incidencia_concello[[Fecha]:[Fecha]],U$4))/$E170</f>
        <v>0</v>
      </c>
      <c r="V170" s="28">
        <f t="shared" ca="1" si="6"/>
        <v>0</v>
      </c>
    </row>
    <row r="171" spans="1:22" x14ac:dyDescent="0.3">
      <c r="A171" s="11">
        <f>MATCH(B171,DatosConcello!C:C,0)</f>
        <v>208</v>
      </c>
      <c r="B171" s="11" t="s">
        <v>217</v>
      </c>
      <c r="C171" s="12" t="s">
        <v>452</v>
      </c>
      <c r="D171" s="12" t="s">
        <v>452</v>
      </c>
      <c r="E171" s="13">
        <v>1913</v>
      </c>
      <c r="F171" s="21">
        <f t="shared" ca="1" si="5"/>
        <v>85</v>
      </c>
      <c r="G171" s="15">
        <f ca="1">(100000*SUMIFS(historico_incidencia_concello[[Ajuste]:[Ajuste]],historico_incidencia_concello[[NOME]:[NOME]],$B171,historico_incidencia_concello[[Fecha]:[Fecha]],G$4))/$E171</f>
        <v>261.36957658128591</v>
      </c>
      <c r="H171" s="15">
        <f ca="1">(100000*SUMIFS(historico_incidencia_concello[[Ajuste]:[Ajuste]],historico_incidencia_concello[[NOME]:[NOME]],$B171,historico_incidencia_concello[[Fecha]:[Fecha]],H$4))/$E171</f>
        <v>261.36957658128591</v>
      </c>
      <c r="I171" s="15">
        <f ca="1">(100000*SUMIFS(historico_incidencia_concello[[Ajuste]:[Ajuste]],historico_incidencia_concello[[NOME]:[NOME]],$B171,historico_incidencia_concello[[Fecha]:[Fecha]],I$4))/$E171</f>
        <v>261.36957658128591</v>
      </c>
      <c r="J171" s="15">
        <f ca="1">(100000*SUMIFS(historico_incidencia_concello[[Ajuste]:[Ajuste]],historico_incidencia_concello[[NOME]:[NOME]],$B171,historico_incidencia_concello[[Fecha]:[Fecha]],J$4))/$E171</f>
        <v>261.36957658128591</v>
      </c>
      <c r="K171" s="15">
        <f ca="1">(100000*SUMIFS(historico_incidencia_concello[[Ajuste]:[Ajuste]],historico_incidencia_concello[[NOME]:[NOME]],$B171,historico_incidencia_concello[[Fecha]:[Fecha]],K$4))/$E171</f>
        <v>261.36957658128591</v>
      </c>
      <c r="L171" s="15">
        <f ca="1">(100000*SUMIFS(historico_incidencia_concello[[Ajuste]:[Ajuste]],historico_incidencia_concello[[NOME]:[NOME]],$B171,historico_incidencia_concello[[Fecha]:[Fecha]],L$4))/$E171</f>
        <v>261.36957658128591</v>
      </c>
      <c r="M171" s="15">
        <f ca="1">(100000*SUMIFS(historico_incidencia_concello[[Ajuste]:[Ajuste]],historico_incidencia_concello[[NOME]:[NOME]],$B171,historico_incidencia_concello[[Fecha]:[Fecha]],M$4))/$E171</f>
        <v>261.36957658128591</v>
      </c>
      <c r="N171" s="15">
        <f ca="1">(100000*SUMIFS(historico_incidencia_concello[[Ajuste]:[Ajuste]],historico_incidencia_concello[[NOME]:[NOME]],$B171,historico_incidencia_concello[[Fecha]:[Fecha]],N$4))/$E171</f>
        <v>261.36957658128591</v>
      </c>
      <c r="O171" s="15">
        <f ca="1">(100000*SUMIFS(historico_incidencia_concello[[Ajuste]:[Ajuste]],historico_incidencia_concello[[NOME]:[NOME]],$B171,historico_incidencia_concello[[Fecha]:[Fecha]],O$4))/$E171</f>
        <v>261.36957658128591</v>
      </c>
      <c r="P171" s="15">
        <f ca="1">(100000*SUMIFS(historico_incidencia_concello[[Ajuste]:[Ajuste]],historico_incidencia_concello[[NOME]:[NOME]],$B171,historico_incidencia_concello[[Fecha]:[Fecha]],P$4))/$E171</f>
        <v>261.36957658128591</v>
      </c>
      <c r="Q171" s="15">
        <f ca="1">(100000*SUMIFS(historico_incidencia_concello[[Ajuste]:[Ajuste]],historico_incidencia_concello[[NOME]:[NOME]],$B171,historico_incidencia_concello[[Fecha]:[Fecha]],Q$4))/$E171</f>
        <v>261.36957658128591</v>
      </c>
      <c r="R171" s="15">
        <f ca="1">(100000*SUMIFS(historico_incidencia_concello[[Ajuste]:[Ajuste]],historico_incidencia_concello[[NOME]:[NOME]],$B171,historico_incidencia_concello[[Fecha]:[Fecha]],R$4))/$E171</f>
        <v>261.36957658128591</v>
      </c>
      <c r="S171" s="15">
        <f ca="1">(100000*SUMIFS(historico_incidencia_concello[[Ajuste]:[Ajuste]],historico_incidencia_concello[[NOME]:[NOME]],$B171,historico_incidencia_concello[[Fecha]:[Fecha]],S$4))/$E171</f>
        <v>261.36957658128591</v>
      </c>
      <c r="T171" s="15">
        <f ca="1">(100000*SUMIFS(historico_incidencia_concello[[Ajuste]:[Ajuste]],historico_incidencia_concello[[NOME]:[NOME]],$B171,historico_incidencia_concello[[Fecha]:[Fecha]],T$4))/$E171</f>
        <v>261.36957658128591</v>
      </c>
      <c r="U171" s="15">
        <f ca="1">(100000*SUMIFS(historico_incidencia_concello[[Ajuste]:[Ajuste]],historico_incidencia_concello[[NOME]:[NOME]],$B171,historico_incidencia_concello[[Fecha]:[Fecha]],U$4))/$E171</f>
        <v>261.36957658128591</v>
      </c>
      <c r="V171" s="29">
        <f t="shared" ca="1" si="6"/>
        <v>1</v>
      </c>
    </row>
    <row r="172" spans="1:22" x14ac:dyDescent="0.3">
      <c r="A172" s="8">
        <f>MATCH(B172,DatosConcello!C:C,0)</f>
        <v>209</v>
      </c>
      <c r="B172" s="8" t="s">
        <v>218</v>
      </c>
      <c r="C172" s="9" t="s">
        <v>452</v>
      </c>
      <c r="D172" s="9" t="s">
        <v>452</v>
      </c>
      <c r="E172" s="10">
        <v>1023</v>
      </c>
      <c r="F172" s="21">
        <f t="shared" ca="1" si="5"/>
        <v>227</v>
      </c>
      <c r="G172" s="15">
        <f ca="1">(100000*SUMIFS(historico_incidencia_concello[[Ajuste]:[Ajuste]],historico_incidencia_concello[[NOME]:[NOME]],$B172,historico_incidencia_concello[[Fecha]:[Fecha]],G$4))/$E172</f>
        <v>0</v>
      </c>
      <c r="H172" s="15">
        <f ca="1">(100000*SUMIFS(historico_incidencia_concello[[Ajuste]:[Ajuste]],historico_incidencia_concello[[NOME]:[NOME]],$B172,historico_incidencia_concello[[Fecha]:[Fecha]],H$4))/$E172</f>
        <v>0</v>
      </c>
      <c r="I172" s="15">
        <f ca="1">(100000*SUMIFS(historico_incidencia_concello[[Ajuste]:[Ajuste]],historico_incidencia_concello[[NOME]:[NOME]],$B172,historico_incidencia_concello[[Fecha]:[Fecha]],I$4))/$E172</f>
        <v>0</v>
      </c>
      <c r="J172" s="15">
        <f ca="1">(100000*SUMIFS(historico_incidencia_concello[[Ajuste]:[Ajuste]],historico_incidencia_concello[[NOME]:[NOME]],$B172,historico_incidencia_concello[[Fecha]:[Fecha]],J$4))/$E172</f>
        <v>0</v>
      </c>
      <c r="K172" s="15">
        <f ca="1">(100000*SUMIFS(historico_incidencia_concello[[Ajuste]:[Ajuste]],historico_incidencia_concello[[NOME]:[NOME]],$B172,historico_incidencia_concello[[Fecha]:[Fecha]],K$4))/$E172</f>
        <v>0</v>
      </c>
      <c r="L172" s="15">
        <f ca="1">(100000*SUMIFS(historico_incidencia_concello[[Ajuste]:[Ajuste]],historico_incidencia_concello[[NOME]:[NOME]],$B172,historico_incidencia_concello[[Fecha]:[Fecha]],L$4))/$E172</f>
        <v>0</v>
      </c>
      <c r="M172" s="15">
        <f ca="1">(100000*SUMIFS(historico_incidencia_concello[[Ajuste]:[Ajuste]],historico_incidencia_concello[[NOME]:[NOME]],$B172,historico_incidencia_concello[[Fecha]:[Fecha]],M$4))/$E172</f>
        <v>0</v>
      </c>
      <c r="N172" s="15">
        <f ca="1">(100000*SUMIFS(historico_incidencia_concello[[Ajuste]:[Ajuste]],historico_incidencia_concello[[NOME]:[NOME]],$B172,historico_incidencia_concello[[Fecha]:[Fecha]],N$4))/$E172</f>
        <v>0</v>
      </c>
      <c r="O172" s="15">
        <f ca="1">(100000*SUMIFS(historico_incidencia_concello[[Ajuste]:[Ajuste]],historico_incidencia_concello[[NOME]:[NOME]],$B172,historico_incidencia_concello[[Fecha]:[Fecha]],O$4))/$E172</f>
        <v>0</v>
      </c>
      <c r="P172" s="15">
        <f ca="1">(100000*SUMIFS(historico_incidencia_concello[[Ajuste]:[Ajuste]],historico_incidencia_concello[[NOME]:[NOME]],$B172,historico_incidencia_concello[[Fecha]:[Fecha]],P$4))/$E172</f>
        <v>0</v>
      </c>
      <c r="Q172" s="15">
        <f ca="1">(100000*SUMIFS(historico_incidencia_concello[[Ajuste]:[Ajuste]],historico_incidencia_concello[[NOME]:[NOME]],$B172,historico_incidencia_concello[[Fecha]:[Fecha]],Q$4))/$E172</f>
        <v>0</v>
      </c>
      <c r="R172" s="15">
        <f ca="1">(100000*SUMIFS(historico_incidencia_concello[[Ajuste]:[Ajuste]],historico_incidencia_concello[[NOME]:[NOME]],$B172,historico_incidencia_concello[[Fecha]:[Fecha]],R$4))/$E172</f>
        <v>0</v>
      </c>
      <c r="S172" s="15">
        <f ca="1">(100000*SUMIFS(historico_incidencia_concello[[Ajuste]:[Ajuste]],historico_incidencia_concello[[NOME]:[NOME]],$B172,historico_incidencia_concello[[Fecha]:[Fecha]],S$4))/$E172</f>
        <v>0</v>
      </c>
      <c r="T172" s="15">
        <f ca="1">(100000*SUMIFS(historico_incidencia_concello[[Ajuste]:[Ajuste]],historico_incidencia_concello[[NOME]:[NOME]],$B172,historico_incidencia_concello[[Fecha]:[Fecha]],T$4))/$E172</f>
        <v>0</v>
      </c>
      <c r="U172" s="15">
        <f ca="1">(100000*SUMIFS(historico_incidencia_concello[[Ajuste]:[Ajuste]],historico_incidencia_concello[[NOME]:[NOME]],$B172,historico_incidencia_concello[[Fecha]:[Fecha]],U$4))/$E172</f>
        <v>0</v>
      </c>
      <c r="V172" s="28">
        <f t="shared" ca="1" si="6"/>
        <v>0</v>
      </c>
    </row>
    <row r="173" spans="1:22" x14ac:dyDescent="0.3">
      <c r="A173" s="11">
        <f>MATCH(B173,DatosConcello!C:C,0)</f>
        <v>210</v>
      </c>
      <c r="B173" s="11" t="s">
        <v>219</v>
      </c>
      <c r="C173" s="12" t="s">
        <v>452</v>
      </c>
      <c r="D173" s="12" t="s">
        <v>452</v>
      </c>
      <c r="E173" s="13">
        <v>711</v>
      </c>
      <c r="F173" s="21">
        <f t="shared" ca="1" si="5"/>
        <v>227</v>
      </c>
      <c r="G173" s="15">
        <f ca="1">(100000*SUMIFS(historico_incidencia_concello[[Ajuste]:[Ajuste]],historico_incidencia_concello[[NOME]:[NOME]],$B173,historico_incidencia_concello[[Fecha]:[Fecha]],G$4))/$E173</f>
        <v>0</v>
      </c>
      <c r="H173" s="15">
        <f ca="1">(100000*SUMIFS(historico_incidencia_concello[[Ajuste]:[Ajuste]],historico_incidencia_concello[[NOME]:[NOME]],$B173,historico_incidencia_concello[[Fecha]:[Fecha]],H$4))/$E173</f>
        <v>0</v>
      </c>
      <c r="I173" s="15">
        <f ca="1">(100000*SUMIFS(historico_incidencia_concello[[Ajuste]:[Ajuste]],historico_incidencia_concello[[NOME]:[NOME]],$B173,historico_incidencia_concello[[Fecha]:[Fecha]],I$4))/$E173</f>
        <v>0</v>
      </c>
      <c r="J173" s="15">
        <f ca="1">(100000*SUMIFS(historico_incidencia_concello[[Ajuste]:[Ajuste]],historico_incidencia_concello[[NOME]:[NOME]],$B173,historico_incidencia_concello[[Fecha]:[Fecha]],J$4))/$E173</f>
        <v>0</v>
      </c>
      <c r="K173" s="15">
        <f ca="1">(100000*SUMIFS(historico_incidencia_concello[[Ajuste]:[Ajuste]],historico_incidencia_concello[[NOME]:[NOME]],$B173,historico_incidencia_concello[[Fecha]:[Fecha]],K$4))/$E173</f>
        <v>0</v>
      </c>
      <c r="L173" s="15">
        <f ca="1">(100000*SUMIFS(historico_incidencia_concello[[Ajuste]:[Ajuste]],historico_incidencia_concello[[NOME]:[NOME]],$B173,historico_incidencia_concello[[Fecha]:[Fecha]],L$4))/$E173</f>
        <v>0</v>
      </c>
      <c r="M173" s="15">
        <f ca="1">(100000*SUMIFS(historico_incidencia_concello[[Ajuste]:[Ajuste]],historico_incidencia_concello[[NOME]:[NOME]],$B173,historico_incidencia_concello[[Fecha]:[Fecha]],M$4))/$E173</f>
        <v>0</v>
      </c>
      <c r="N173" s="15">
        <f ca="1">(100000*SUMIFS(historico_incidencia_concello[[Ajuste]:[Ajuste]],historico_incidencia_concello[[NOME]:[NOME]],$B173,historico_incidencia_concello[[Fecha]:[Fecha]],N$4))/$E173</f>
        <v>0</v>
      </c>
      <c r="O173" s="15">
        <f ca="1">(100000*SUMIFS(historico_incidencia_concello[[Ajuste]:[Ajuste]],historico_incidencia_concello[[NOME]:[NOME]],$B173,historico_incidencia_concello[[Fecha]:[Fecha]],O$4))/$E173</f>
        <v>0</v>
      </c>
      <c r="P173" s="15">
        <f ca="1">(100000*SUMIFS(historico_incidencia_concello[[Ajuste]:[Ajuste]],historico_incidencia_concello[[NOME]:[NOME]],$B173,historico_incidencia_concello[[Fecha]:[Fecha]],P$4))/$E173</f>
        <v>0</v>
      </c>
      <c r="Q173" s="15">
        <f ca="1">(100000*SUMIFS(historico_incidencia_concello[[Ajuste]:[Ajuste]],historico_incidencia_concello[[NOME]:[NOME]],$B173,historico_incidencia_concello[[Fecha]:[Fecha]],Q$4))/$E173</f>
        <v>0</v>
      </c>
      <c r="R173" s="15">
        <f ca="1">(100000*SUMIFS(historico_incidencia_concello[[Ajuste]:[Ajuste]],historico_incidencia_concello[[NOME]:[NOME]],$B173,historico_incidencia_concello[[Fecha]:[Fecha]],R$4))/$E173</f>
        <v>0</v>
      </c>
      <c r="S173" s="15">
        <f ca="1">(100000*SUMIFS(historico_incidencia_concello[[Ajuste]:[Ajuste]],historico_incidencia_concello[[NOME]:[NOME]],$B173,historico_incidencia_concello[[Fecha]:[Fecha]],S$4))/$E173</f>
        <v>0</v>
      </c>
      <c r="T173" s="15">
        <f ca="1">(100000*SUMIFS(historico_incidencia_concello[[Ajuste]:[Ajuste]],historico_incidencia_concello[[NOME]:[NOME]],$B173,historico_incidencia_concello[[Fecha]:[Fecha]],T$4))/$E173</f>
        <v>0</v>
      </c>
      <c r="U173" s="15">
        <f ca="1">(100000*SUMIFS(historico_incidencia_concello[[Ajuste]:[Ajuste]],historico_incidencia_concello[[NOME]:[NOME]],$B173,historico_incidencia_concello[[Fecha]:[Fecha]],U$4))/$E173</f>
        <v>0</v>
      </c>
      <c r="V173" s="29">
        <f t="shared" ca="1" si="6"/>
        <v>0</v>
      </c>
    </row>
    <row r="174" spans="1:22" x14ac:dyDescent="0.3">
      <c r="A174" s="8">
        <f>MATCH(B174,DatosConcello!C:C,0)</f>
        <v>211</v>
      </c>
      <c r="B174" s="8" t="s">
        <v>220</v>
      </c>
      <c r="C174" s="9" t="s">
        <v>452</v>
      </c>
      <c r="D174" s="9" t="s">
        <v>452</v>
      </c>
      <c r="E174" s="10">
        <v>2529</v>
      </c>
      <c r="F174" s="21">
        <f t="shared" ca="1" si="5"/>
        <v>227</v>
      </c>
      <c r="G174" s="15">
        <f ca="1">(100000*SUMIFS(historico_incidencia_concello[[Ajuste]:[Ajuste]],historico_incidencia_concello[[NOME]:[NOME]],$B174,historico_incidencia_concello[[Fecha]:[Fecha]],G$4))/$E174</f>
        <v>197.70660340055358</v>
      </c>
      <c r="H174" s="15">
        <f ca="1">(100000*SUMIFS(historico_incidencia_concello[[Ajuste]:[Ajuste]],historico_incidencia_concello[[NOME]:[NOME]],$B174,historico_incidencia_concello[[Fecha]:[Fecha]],H$4))/$E174</f>
        <v>197.70660340055358</v>
      </c>
      <c r="I174" s="15">
        <f ca="1">(100000*SUMIFS(historico_incidencia_concello[[Ajuste]:[Ajuste]],historico_incidencia_concello[[NOME]:[NOME]],$B174,historico_incidencia_concello[[Fecha]:[Fecha]],I$4))/$E174</f>
        <v>197.70660340055358</v>
      </c>
      <c r="J174" s="15">
        <f ca="1">(100000*SUMIFS(historico_incidencia_concello[[Ajuste]:[Ajuste]],historico_incidencia_concello[[NOME]:[NOME]],$B174,historico_incidencia_concello[[Fecha]:[Fecha]],J$4))/$E174</f>
        <v>197.70660340055358</v>
      </c>
      <c r="K174" s="15">
        <f ca="1">(100000*SUMIFS(historico_incidencia_concello[[Ajuste]:[Ajuste]],historico_incidencia_concello[[NOME]:[NOME]],$B174,historico_incidencia_concello[[Fecha]:[Fecha]],K$4))/$E174</f>
        <v>197.70660340055358</v>
      </c>
      <c r="L174" s="15">
        <f ca="1">(100000*SUMIFS(historico_incidencia_concello[[Ajuste]:[Ajuste]],historico_incidencia_concello[[NOME]:[NOME]],$B174,historico_incidencia_concello[[Fecha]:[Fecha]],L$4))/$E174</f>
        <v>197.70660340055358</v>
      </c>
      <c r="M174" s="15">
        <f ca="1">(100000*SUMIFS(historico_incidencia_concello[[Ajuste]:[Ajuste]],historico_incidencia_concello[[NOME]:[NOME]],$B174,historico_incidencia_concello[[Fecha]:[Fecha]],M$4))/$E174</f>
        <v>0</v>
      </c>
      <c r="N174" s="15">
        <f ca="1">(100000*SUMIFS(historico_incidencia_concello[[Ajuste]:[Ajuste]],historico_incidencia_concello[[NOME]:[NOME]],$B174,historico_incidencia_concello[[Fecha]:[Fecha]],N$4))/$E174</f>
        <v>0</v>
      </c>
      <c r="O174" s="15">
        <f ca="1">(100000*SUMIFS(historico_incidencia_concello[[Ajuste]:[Ajuste]],historico_incidencia_concello[[NOME]:[NOME]],$B174,historico_incidencia_concello[[Fecha]:[Fecha]],O$4))/$E174</f>
        <v>0</v>
      </c>
      <c r="P174" s="15">
        <f ca="1">(100000*SUMIFS(historico_incidencia_concello[[Ajuste]:[Ajuste]],historico_incidencia_concello[[NOME]:[NOME]],$B174,historico_incidencia_concello[[Fecha]:[Fecha]],P$4))/$E174</f>
        <v>0</v>
      </c>
      <c r="Q174" s="15">
        <f ca="1">(100000*SUMIFS(historico_incidencia_concello[[Ajuste]:[Ajuste]],historico_incidencia_concello[[NOME]:[NOME]],$B174,historico_incidencia_concello[[Fecha]:[Fecha]],Q$4))/$E174</f>
        <v>0</v>
      </c>
      <c r="R174" s="15">
        <f ca="1">(100000*SUMIFS(historico_incidencia_concello[[Ajuste]:[Ajuste]],historico_incidencia_concello[[NOME]:[NOME]],$B174,historico_incidencia_concello[[Fecha]:[Fecha]],R$4))/$E174</f>
        <v>0</v>
      </c>
      <c r="S174" s="15">
        <f ca="1">(100000*SUMIFS(historico_incidencia_concello[[Ajuste]:[Ajuste]],historico_incidencia_concello[[NOME]:[NOME]],$B174,historico_incidencia_concello[[Fecha]:[Fecha]],S$4))/$E174</f>
        <v>0</v>
      </c>
      <c r="T174" s="15">
        <f ca="1">(100000*SUMIFS(historico_incidencia_concello[[Ajuste]:[Ajuste]],historico_incidencia_concello[[NOME]:[NOME]],$B174,historico_incidencia_concello[[Fecha]:[Fecha]],T$4))/$E174</f>
        <v>0</v>
      </c>
      <c r="U174" s="15">
        <f ca="1">(100000*SUMIFS(historico_incidencia_concello[[Ajuste]:[Ajuste]],historico_incidencia_concello[[NOME]:[NOME]],$B174,historico_incidencia_concello[[Fecha]:[Fecha]],U$4))/$E174</f>
        <v>0</v>
      </c>
      <c r="V174" s="28">
        <f t="shared" ca="1" si="6"/>
        <v>0</v>
      </c>
    </row>
    <row r="175" spans="1:22" x14ac:dyDescent="0.3">
      <c r="A175" s="11">
        <f>MATCH(B175,DatosConcello!C:C,0)</f>
        <v>212</v>
      </c>
      <c r="B175" s="11" t="s">
        <v>221</v>
      </c>
      <c r="C175" s="12" t="s">
        <v>452</v>
      </c>
      <c r="D175" s="12" t="s">
        <v>452</v>
      </c>
      <c r="E175" s="13">
        <v>1502</v>
      </c>
      <c r="F175" s="21">
        <f t="shared" ca="1" si="5"/>
        <v>55</v>
      </c>
      <c r="G175" s="15">
        <f ca="1">(100000*SUMIFS(historico_incidencia_concello[[Ajuste]:[Ajuste]],historico_incidencia_concello[[NOME]:[NOME]],$B175,historico_incidencia_concello[[Fecha]:[Fecha]],G$4))/$E175</f>
        <v>0</v>
      </c>
      <c r="H175" s="15">
        <f ca="1">(100000*SUMIFS(historico_incidencia_concello[[Ajuste]:[Ajuste]],historico_incidencia_concello[[NOME]:[NOME]],$B175,historico_incidencia_concello[[Fecha]:[Fecha]],H$4))/$E175</f>
        <v>332.88948069241013</v>
      </c>
      <c r="I175" s="15">
        <f ca="1">(100000*SUMIFS(historico_incidencia_concello[[Ajuste]:[Ajuste]],historico_incidencia_concello[[NOME]:[NOME]],$B175,historico_incidencia_concello[[Fecha]:[Fecha]],I$4))/$E175</f>
        <v>332.88948069241013</v>
      </c>
      <c r="J175" s="15">
        <f ca="1">(100000*SUMIFS(historico_incidencia_concello[[Ajuste]:[Ajuste]],historico_incidencia_concello[[NOME]:[NOME]],$B175,historico_incidencia_concello[[Fecha]:[Fecha]],J$4))/$E175</f>
        <v>332.88948069241013</v>
      </c>
      <c r="K175" s="15">
        <f ca="1">(100000*SUMIFS(historico_incidencia_concello[[Ajuste]:[Ajuste]],historico_incidencia_concello[[NOME]:[NOME]],$B175,historico_incidencia_concello[[Fecha]:[Fecha]],K$4))/$E175</f>
        <v>332.88948069241013</v>
      </c>
      <c r="L175" s="15">
        <f ca="1">(100000*SUMIFS(historico_incidencia_concello[[Ajuste]:[Ajuste]],historico_incidencia_concello[[NOME]:[NOME]],$B175,historico_incidencia_concello[[Fecha]:[Fecha]],L$4))/$E175</f>
        <v>332.88948069241013</v>
      </c>
      <c r="M175" s="15">
        <f ca="1">(100000*SUMIFS(historico_incidencia_concello[[Ajuste]:[Ajuste]],historico_incidencia_concello[[NOME]:[NOME]],$B175,historico_incidencia_concello[[Fecha]:[Fecha]],M$4))/$E175</f>
        <v>332.88948069241013</v>
      </c>
      <c r="N175" s="15">
        <f ca="1">(100000*SUMIFS(historico_incidencia_concello[[Ajuste]:[Ajuste]],historico_incidencia_concello[[NOME]:[NOME]],$B175,historico_incidencia_concello[[Fecha]:[Fecha]],N$4))/$E175</f>
        <v>332.88948069241013</v>
      </c>
      <c r="O175" s="15">
        <f ca="1">(100000*SUMIFS(historico_incidencia_concello[[Ajuste]:[Ajuste]],historico_incidencia_concello[[NOME]:[NOME]],$B175,historico_incidencia_concello[[Fecha]:[Fecha]],O$4))/$E175</f>
        <v>332.88948069241013</v>
      </c>
      <c r="P175" s="15">
        <f ca="1">(100000*SUMIFS(historico_incidencia_concello[[Ajuste]:[Ajuste]],historico_incidencia_concello[[NOME]:[NOME]],$B175,historico_incidencia_concello[[Fecha]:[Fecha]],P$4))/$E175</f>
        <v>332.88948069241013</v>
      </c>
      <c r="Q175" s="15">
        <f ca="1">(100000*SUMIFS(historico_incidencia_concello[[Ajuste]:[Ajuste]],historico_incidencia_concello[[NOME]:[NOME]],$B175,historico_incidencia_concello[[Fecha]:[Fecha]],Q$4))/$E175</f>
        <v>332.88948069241013</v>
      </c>
      <c r="R175" s="15">
        <f ca="1">(100000*SUMIFS(historico_incidencia_concello[[Ajuste]:[Ajuste]],historico_incidencia_concello[[NOME]:[NOME]],$B175,historico_incidencia_concello[[Fecha]:[Fecha]],R$4))/$E175</f>
        <v>332.88948069241013</v>
      </c>
      <c r="S175" s="15">
        <f ca="1">(100000*SUMIFS(historico_incidencia_concello[[Ajuste]:[Ajuste]],historico_incidencia_concello[[NOME]:[NOME]],$B175,historico_incidencia_concello[[Fecha]:[Fecha]],S$4))/$E175</f>
        <v>332.88948069241013</v>
      </c>
      <c r="T175" s="15">
        <f ca="1">(100000*SUMIFS(historico_incidencia_concello[[Ajuste]:[Ajuste]],historico_incidencia_concello[[NOME]:[NOME]],$B175,historico_incidencia_concello[[Fecha]:[Fecha]],T$4))/$E175</f>
        <v>332.88948069241013</v>
      </c>
      <c r="U175" s="15">
        <f ca="1">(100000*SUMIFS(historico_incidencia_concello[[Ajuste]:[Ajuste]],historico_incidencia_concello[[NOME]:[NOME]],$B175,historico_incidencia_concello[[Fecha]:[Fecha]],U$4))/$E175</f>
        <v>332.88948069241013</v>
      </c>
      <c r="V175" s="29">
        <f t="shared" ca="1" si="6"/>
        <v>1</v>
      </c>
    </row>
    <row r="176" spans="1:22" x14ac:dyDescent="0.3">
      <c r="A176" s="8">
        <f>MATCH(B176,DatosConcello!C:C,0)</f>
        <v>213</v>
      </c>
      <c r="B176" s="8" t="s">
        <v>222</v>
      </c>
      <c r="C176" s="9" t="s">
        <v>452</v>
      </c>
      <c r="D176" s="9" t="s">
        <v>452</v>
      </c>
      <c r="E176" s="10">
        <v>1998</v>
      </c>
      <c r="F176" s="21">
        <f t="shared" ca="1" si="5"/>
        <v>94</v>
      </c>
      <c r="G176" s="15">
        <f ca="1">(100000*SUMIFS(historico_incidencia_concello[[Ajuste]:[Ajuste]],historico_incidencia_concello[[NOME]:[NOME]],$B176,historico_incidencia_concello[[Fecha]:[Fecha]],G$4))/$E176</f>
        <v>250.25025025025025</v>
      </c>
      <c r="H176" s="15">
        <f ca="1">(100000*SUMIFS(historico_incidencia_concello[[Ajuste]:[Ajuste]],historico_incidencia_concello[[NOME]:[NOME]],$B176,historico_incidencia_concello[[Fecha]:[Fecha]],H$4))/$E176</f>
        <v>250.25025025025025</v>
      </c>
      <c r="I176" s="15">
        <f ca="1">(100000*SUMIFS(historico_incidencia_concello[[Ajuste]:[Ajuste]],historico_incidencia_concello[[NOME]:[NOME]],$B176,historico_incidencia_concello[[Fecha]:[Fecha]],I$4))/$E176</f>
        <v>250.25025025025025</v>
      </c>
      <c r="J176" s="15">
        <f ca="1">(100000*SUMIFS(historico_incidencia_concello[[Ajuste]:[Ajuste]],historico_incidencia_concello[[NOME]:[NOME]],$B176,historico_incidencia_concello[[Fecha]:[Fecha]],J$4))/$E176</f>
        <v>250.25025025025025</v>
      </c>
      <c r="K176" s="15">
        <f ca="1">(100000*SUMIFS(historico_incidencia_concello[[Ajuste]:[Ajuste]],historico_incidencia_concello[[NOME]:[NOME]],$B176,historico_incidencia_concello[[Fecha]:[Fecha]],K$4))/$E176</f>
        <v>250.25025025025025</v>
      </c>
      <c r="L176" s="15">
        <f ca="1">(100000*SUMIFS(historico_incidencia_concello[[Ajuste]:[Ajuste]],historico_incidencia_concello[[NOME]:[NOME]],$B176,historico_incidencia_concello[[Fecha]:[Fecha]],L$4))/$E176</f>
        <v>250.25025025025025</v>
      </c>
      <c r="M176" s="15">
        <f ca="1">(100000*SUMIFS(historico_incidencia_concello[[Ajuste]:[Ajuste]],historico_incidencia_concello[[NOME]:[NOME]],$B176,historico_incidencia_concello[[Fecha]:[Fecha]],M$4))/$E176</f>
        <v>250.25025025025025</v>
      </c>
      <c r="N176" s="15">
        <f ca="1">(100000*SUMIFS(historico_incidencia_concello[[Ajuste]:[Ajuste]],historico_incidencia_concello[[NOME]:[NOME]],$B176,historico_incidencia_concello[[Fecha]:[Fecha]],N$4))/$E176</f>
        <v>250.25025025025025</v>
      </c>
      <c r="O176" s="15">
        <f ca="1">(100000*SUMIFS(historico_incidencia_concello[[Ajuste]:[Ajuste]],historico_incidencia_concello[[NOME]:[NOME]],$B176,historico_incidencia_concello[[Fecha]:[Fecha]],O$4))/$E176</f>
        <v>250.25025025025025</v>
      </c>
      <c r="P176" s="15">
        <f ca="1">(100000*SUMIFS(historico_incidencia_concello[[Ajuste]:[Ajuste]],historico_incidencia_concello[[NOME]:[NOME]],$B176,historico_incidencia_concello[[Fecha]:[Fecha]],P$4))/$E176</f>
        <v>250.25025025025025</v>
      </c>
      <c r="Q176" s="15">
        <f ca="1">(100000*SUMIFS(historico_incidencia_concello[[Ajuste]:[Ajuste]],historico_incidencia_concello[[NOME]:[NOME]],$B176,historico_incidencia_concello[[Fecha]:[Fecha]],Q$4))/$E176</f>
        <v>250.25025025025025</v>
      </c>
      <c r="R176" s="15">
        <f ca="1">(100000*SUMIFS(historico_incidencia_concello[[Ajuste]:[Ajuste]],historico_incidencia_concello[[NOME]:[NOME]],$B176,historico_incidencia_concello[[Fecha]:[Fecha]],R$4))/$E176</f>
        <v>250.25025025025025</v>
      </c>
      <c r="S176" s="15">
        <f ca="1">(100000*SUMIFS(historico_incidencia_concello[[Ajuste]:[Ajuste]],historico_incidencia_concello[[NOME]:[NOME]],$B176,historico_incidencia_concello[[Fecha]:[Fecha]],S$4))/$E176</f>
        <v>250.25025025025025</v>
      </c>
      <c r="T176" s="15">
        <f ca="1">(100000*SUMIFS(historico_incidencia_concello[[Ajuste]:[Ajuste]],historico_incidencia_concello[[NOME]:[NOME]],$B176,historico_incidencia_concello[[Fecha]:[Fecha]],T$4))/$E176</f>
        <v>250.25025025025025</v>
      </c>
      <c r="U176" s="15">
        <f ca="1">(100000*SUMIFS(historico_incidencia_concello[[Ajuste]:[Ajuste]],historico_incidencia_concello[[NOME]:[NOME]],$B176,historico_incidencia_concello[[Fecha]:[Fecha]],U$4))/$E176</f>
        <v>250.25025025025025</v>
      </c>
      <c r="V176" s="28">
        <f t="shared" ca="1" si="6"/>
        <v>1</v>
      </c>
    </row>
    <row r="177" spans="1:22" x14ac:dyDescent="0.3">
      <c r="A177" s="11">
        <f>MATCH(B177,DatosConcello!C:C,0)</f>
        <v>214</v>
      </c>
      <c r="B177" s="11" t="s">
        <v>223</v>
      </c>
      <c r="C177" s="12" t="s">
        <v>452</v>
      </c>
      <c r="D177" s="12" t="s">
        <v>452</v>
      </c>
      <c r="E177" s="13">
        <v>1712</v>
      </c>
      <c r="F177" s="21">
        <f t="shared" ca="1" si="5"/>
        <v>227</v>
      </c>
      <c r="G177" s="15">
        <f ca="1">(100000*SUMIFS(historico_incidencia_concello[[Ajuste]:[Ajuste]],historico_incidencia_concello[[NOME]:[NOME]],$B177,historico_incidencia_concello[[Fecha]:[Fecha]],G$4))/$E177</f>
        <v>292.05607476635515</v>
      </c>
      <c r="H177" s="15">
        <f ca="1">(100000*SUMIFS(historico_incidencia_concello[[Ajuste]:[Ajuste]],historico_incidencia_concello[[NOME]:[NOME]],$B177,historico_incidencia_concello[[Fecha]:[Fecha]],H$4))/$E177</f>
        <v>292.05607476635515</v>
      </c>
      <c r="I177" s="15">
        <f ca="1">(100000*SUMIFS(historico_incidencia_concello[[Ajuste]:[Ajuste]],historico_incidencia_concello[[NOME]:[NOME]],$B177,historico_incidencia_concello[[Fecha]:[Fecha]],I$4))/$E177</f>
        <v>292.05607476635515</v>
      </c>
      <c r="J177" s="15">
        <f ca="1">(100000*SUMIFS(historico_incidencia_concello[[Ajuste]:[Ajuste]],historico_incidencia_concello[[NOME]:[NOME]],$B177,historico_incidencia_concello[[Fecha]:[Fecha]],J$4))/$E177</f>
        <v>292.05607476635515</v>
      </c>
      <c r="K177" s="15">
        <f ca="1">(100000*SUMIFS(historico_incidencia_concello[[Ajuste]:[Ajuste]],historico_incidencia_concello[[NOME]:[NOME]],$B177,historico_incidencia_concello[[Fecha]:[Fecha]],K$4))/$E177</f>
        <v>292.05607476635515</v>
      </c>
      <c r="L177" s="15">
        <f ca="1">(100000*SUMIFS(historico_incidencia_concello[[Ajuste]:[Ajuste]],historico_incidencia_concello[[NOME]:[NOME]],$B177,historico_incidencia_concello[[Fecha]:[Fecha]],L$4))/$E177</f>
        <v>292.05607476635515</v>
      </c>
      <c r="M177" s="15">
        <f ca="1">(100000*SUMIFS(historico_incidencia_concello[[Ajuste]:[Ajuste]],historico_incidencia_concello[[NOME]:[NOME]],$B177,historico_incidencia_concello[[Fecha]:[Fecha]],M$4))/$E177</f>
        <v>292.05607476635515</v>
      </c>
      <c r="N177" s="15">
        <f ca="1">(100000*SUMIFS(historico_incidencia_concello[[Ajuste]:[Ajuste]],historico_incidencia_concello[[NOME]:[NOME]],$B177,historico_incidencia_concello[[Fecha]:[Fecha]],N$4))/$E177</f>
        <v>292.05607476635515</v>
      </c>
      <c r="O177" s="15">
        <f ca="1">(100000*SUMIFS(historico_incidencia_concello[[Ajuste]:[Ajuste]],historico_incidencia_concello[[NOME]:[NOME]],$B177,historico_incidencia_concello[[Fecha]:[Fecha]],O$4))/$E177</f>
        <v>292.05607476635515</v>
      </c>
      <c r="P177" s="15">
        <f ca="1">(100000*SUMIFS(historico_incidencia_concello[[Ajuste]:[Ajuste]],historico_incidencia_concello[[NOME]:[NOME]],$B177,historico_incidencia_concello[[Fecha]:[Fecha]],P$4))/$E177</f>
        <v>292.05607476635515</v>
      </c>
      <c r="Q177" s="15">
        <f ca="1">(100000*SUMIFS(historico_incidencia_concello[[Ajuste]:[Ajuste]],historico_incidencia_concello[[NOME]:[NOME]],$B177,historico_incidencia_concello[[Fecha]:[Fecha]],Q$4))/$E177</f>
        <v>292.05607476635515</v>
      </c>
      <c r="R177" s="15">
        <f ca="1">(100000*SUMIFS(historico_incidencia_concello[[Ajuste]:[Ajuste]],historico_incidencia_concello[[NOME]:[NOME]],$B177,historico_incidencia_concello[[Fecha]:[Fecha]],R$4))/$E177</f>
        <v>292.05607476635515</v>
      </c>
      <c r="S177" s="15">
        <f ca="1">(100000*SUMIFS(historico_incidencia_concello[[Ajuste]:[Ajuste]],historico_incidencia_concello[[NOME]:[NOME]],$B177,historico_incidencia_concello[[Fecha]:[Fecha]],S$4))/$E177</f>
        <v>292.05607476635515</v>
      </c>
      <c r="T177" s="15">
        <f ca="1">(100000*SUMIFS(historico_incidencia_concello[[Ajuste]:[Ajuste]],historico_incidencia_concello[[NOME]:[NOME]],$B177,historico_incidencia_concello[[Fecha]:[Fecha]],T$4))/$E177</f>
        <v>292.05607476635515</v>
      </c>
      <c r="U177" s="15">
        <f ca="1">(100000*SUMIFS(historico_incidencia_concello[[Ajuste]:[Ajuste]],historico_incidencia_concello[[NOME]:[NOME]],$B177,historico_incidencia_concello[[Fecha]:[Fecha]],U$4))/$E177</f>
        <v>0</v>
      </c>
      <c r="V177" s="29">
        <f t="shared" ca="1" si="6"/>
        <v>0</v>
      </c>
    </row>
    <row r="178" spans="1:22" x14ac:dyDescent="0.3">
      <c r="A178" s="8">
        <f>MATCH(B178,DatosConcello!C:C,0)</f>
        <v>215</v>
      </c>
      <c r="B178" s="8" t="s">
        <v>224</v>
      </c>
      <c r="C178" s="9" t="s">
        <v>452</v>
      </c>
      <c r="D178" s="9" t="s">
        <v>452</v>
      </c>
      <c r="E178" s="10">
        <v>105233</v>
      </c>
      <c r="F178" s="21">
        <f t="shared" ca="1" si="5"/>
        <v>189</v>
      </c>
      <c r="G178" s="15">
        <f ca="1">(100000*SUMIFS(historico_incidencia_concello[[Ajuste]:[Ajuste]],historico_incidencia_concello[[NOME]:[NOME]],$B178,historico_incidencia_concello[[Fecha]:[Fecha]],G$4))/$E178</f>
        <v>168.19818878108578</v>
      </c>
      <c r="H178" s="15">
        <f ca="1">(100000*SUMIFS(historico_incidencia_concello[[Ajuste]:[Ajuste]],historico_incidencia_concello[[NOME]:[NOME]],$B178,historico_incidencia_concello[[Fecha]:[Fecha]],H$4))/$E178</f>
        <v>162.49655526308288</v>
      </c>
      <c r="I178" s="15">
        <f ca="1">(100000*SUMIFS(historico_incidencia_concello[[Ajuste]:[Ajuste]],historico_incidencia_concello[[NOME]:[NOME]],$B178,historico_incidencia_concello[[Fecha]:[Fecha]],I$4))/$E178</f>
        <v>147.29219921507513</v>
      </c>
      <c r="J178" s="15">
        <f ca="1">(100000*SUMIFS(historico_incidencia_concello[[Ajuste]:[Ajuste]],historico_incidencia_concello[[NOME]:[NOME]],$B178,historico_incidencia_concello[[Fecha]:[Fecha]],J$4))/$E178</f>
        <v>135.88893217906931</v>
      </c>
      <c r="K178" s="15">
        <f ca="1">(100000*SUMIFS(historico_incidencia_concello[[Ajuste]:[Ajuste]],historico_incidencia_concello[[NOME]:[NOME]],$B178,historico_incidencia_concello[[Fecha]:[Fecha]],K$4))/$E178</f>
        <v>118.78403162506058</v>
      </c>
      <c r="L178" s="15">
        <f ca="1">(100000*SUMIFS(historico_incidencia_concello[[Ajuste]:[Ajuste]],historico_incidencia_concello[[NOME]:[NOME]],$B178,historico_incidencia_concello[[Fecha]:[Fecha]],L$4))/$E178</f>
        <v>109.28130909505573</v>
      </c>
      <c r="M178" s="15">
        <f ca="1">(100000*SUMIFS(historico_incidencia_concello[[Ajuste]:[Ajuste]],historico_incidencia_concello[[NOME]:[NOME]],$B178,historico_incidencia_concello[[Fecha]:[Fecha]],M$4))/$E178</f>
        <v>104.52994783005332</v>
      </c>
      <c r="N178" s="15">
        <f ca="1">(100000*SUMIFS(historico_incidencia_concello[[Ajuste]:[Ajuste]],historico_incidencia_concello[[NOME]:[NOME]],$B178,historico_incidencia_concello[[Fecha]:[Fecha]],N$4))/$E178</f>
        <v>105.48022008305379</v>
      </c>
      <c r="O178" s="15">
        <f ca="1">(100000*SUMIFS(historico_incidencia_concello[[Ajuste]:[Ajuste]],historico_incidencia_concello[[NOME]:[NOME]],$B178,historico_incidencia_concello[[Fecha]:[Fecha]],O$4))/$E178</f>
        <v>119.73430387806107</v>
      </c>
      <c r="P178" s="15">
        <f ca="1">(100000*SUMIFS(historico_incidencia_concello[[Ajuste]:[Ajuste]],historico_incidencia_concello[[NOME]:[NOME]],$B178,historico_incidencia_concello[[Fecha]:[Fecha]],P$4))/$E178</f>
        <v>109.28130909505573</v>
      </c>
      <c r="Q178" s="15">
        <f ca="1">(100000*SUMIFS(historico_incidencia_concello[[Ajuste]:[Ajuste]],historico_incidencia_concello[[NOME]:[NOME]],$B178,historico_incidencia_concello[[Fecha]:[Fecha]],Q$4))/$E178</f>
        <v>102.62940332405235</v>
      </c>
      <c r="R178" s="15">
        <f ca="1">(100000*SUMIFS(historico_incidencia_concello[[Ajuste]:[Ajuste]],historico_incidencia_concello[[NOME]:[NOME]],$B178,historico_incidencia_concello[[Fecha]:[Fecha]],R$4))/$E178</f>
        <v>94.076953047047979</v>
      </c>
      <c r="S178" s="15">
        <f ca="1">(100000*SUMIFS(historico_incidencia_concello[[Ajuste]:[Ajuste]],historico_incidencia_concello[[NOME]:[NOME]],$B178,historico_incidencia_concello[[Fecha]:[Fecha]],S$4))/$E178</f>
        <v>94.076953047047979</v>
      </c>
      <c r="T178" s="15">
        <f ca="1">(100000*SUMIFS(historico_incidencia_concello[[Ajuste]:[Ajuste]],historico_incidencia_concello[[NOME]:[NOME]],$B178,historico_incidencia_concello[[Fecha]:[Fecha]],T$4))/$E178</f>
        <v>97.878042059049918</v>
      </c>
      <c r="U178" s="15">
        <f ca="1">(100000*SUMIFS(historico_incidencia_concello[[Ajuste]:[Ajuste]],historico_incidencia_concello[[NOME]:[NOME]],$B178,historico_incidencia_concello[[Fecha]:[Fecha]],U$4))/$E178</f>
        <v>97.878042059049918</v>
      </c>
      <c r="V178" s="28">
        <f t="shared" ca="1" si="6"/>
        <v>0.95750332005312089</v>
      </c>
    </row>
    <row r="179" spans="1:22" x14ac:dyDescent="0.3">
      <c r="A179" s="11">
        <f>MATCH(B179,DatosConcello!C:C,0)</f>
        <v>216</v>
      </c>
      <c r="B179" s="11" t="s">
        <v>225</v>
      </c>
      <c r="C179" s="12" t="s">
        <v>452</v>
      </c>
      <c r="D179" s="12" t="s">
        <v>452</v>
      </c>
      <c r="E179" s="13">
        <v>1384</v>
      </c>
      <c r="F179" s="21">
        <f t="shared" ca="1" si="5"/>
        <v>227</v>
      </c>
      <c r="G179" s="15">
        <f ca="1">(100000*SUMIFS(historico_incidencia_concello[[Ajuste]:[Ajuste]],historico_incidencia_concello[[NOME]:[NOME]],$B179,historico_incidencia_concello[[Fecha]:[Fecha]],G$4))/$E179</f>
        <v>0</v>
      </c>
      <c r="H179" s="15">
        <f ca="1">(100000*SUMIFS(historico_incidencia_concello[[Ajuste]:[Ajuste]],historico_incidencia_concello[[NOME]:[NOME]],$B179,historico_incidencia_concello[[Fecha]:[Fecha]],H$4))/$E179</f>
        <v>0</v>
      </c>
      <c r="I179" s="15">
        <f ca="1">(100000*SUMIFS(historico_incidencia_concello[[Ajuste]:[Ajuste]],historico_incidencia_concello[[NOME]:[NOME]],$B179,historico_incidencia_concello[[Fecha]:[Fecha]],I$4))/$E179</f>
        <v>0</v>
      </c>
      <c r="J179" s="15">
        <f ca="1">(100000*SUMIFS(historico_incidencia_concello[[Ajuste]:[Ajuste]],historico_incidencia_concello[[NOME]:[NOME]],$B179,historico_incidencia_concello[[Fecha]:[Fecha]],J$4))/$E179</f>
        <v>0</v>
      </c>
      <c r="K179" s="15">
        <f ca="1">(100000*SUMIFS(historico_incidencia_concello[[Ajuste]:[Ajuste]],historico_incidencia_concello[[NOME]:[NOME]],$B179,historico_incidencia_concello[[Fecha]:[Fecha]],K$4))/$E179</f>
        <v>0</v>
      </c>
      <c r="L179" s="15">
        <f ca="1">(100000*SUMIFS(historico_incidencia_concello[[Ajuste]:[Ajuste]],historico_incidencia_concello[[NOME]:[NOME]],$B179,historico_incidencia_concello[[Fecha]:[Fecha]],L$4))/$E179</f>
        <v>0</v>
      </c>
      <c r="M179" s="15">
        <f ca="1">(100000*SUMIFS(historico_incidencia_concello[[Ajuste]:[Ajuste]],historico_incidencia_concello[[NOME]:[NOME]],$B179,historico_incidencia_concello[[Fecha]:[Fecha]],M$4))/$E179</f>
        <v>0</v>
      </c>
      <c r="N179" s="15">
        <f ca="1">(100000*SUMIFS(historico_incidencia_concello[[Ajuste]:[Ajuste]],historico_incidencia_concello[[NOME]:[NOME]],$B179,historico_incidencia_concello[[Fecha]:[Fecha]],N$4))/$E179</f>
        <v>0</v>
      </c>
      <c r="O179" s="15">
        <f ca="1">(100000*SUMIFS(historico_incidencia_concello[[Ajuste]:[Ajuste]],historico_incidencia_concello[[NOME]:[NOME]],$B179,historico_incidencia_concello[[Fecha]:[Fecha]],O$4))/$E179</f>
        <v>0</v>
      </c>
      <c r="P179" s="15">
        <f ca="1">(100000*SUMIFS(historico_incidencia_concello[[Ajuste]:[Ajuste]],historico_incidencia_concello[[NOME]:[NOME]],$B179,historico_incidencia_concello[[Fecha]:[Fecha]],P$4))/$E179</f>
        <v>0</v>
      </c>
      <c r="Q179" s="15">
        <f ca="1">(100000*SUMIFS(historico_incidencia_concello[[Ajuste]:[Ajuste]],historico_incidencia_concello[[NOME]:[NOME]],$B179,historico_incidencia_concello[[Fecha]:[Fecha]],Q$4))/$E179</f>
        <v>0</v>
      </c>
      <c r="R179" s="15">
        <f ca="1">(100000*SUMIFS(historico_incidencia_concello[[Ajuste]:[Ajuste]],historico_incidencia_concello[[NOME]:[NOME]],$B179,historico_incidencia_concello[[Fecha]:[Fecha]],R$4))/$E179</f>
        <v>0</v>
      </c>
      <c r="S179" s="15">
        <f ca="1">(100000*SUMIFS(historico_incidencia_concello[[Ajuste]:[Ajuste]],historico_incidencia_concello[[NOME]:[NOME]],$B179,historico_incidencia_concello[[Fecha]:[Fecha]],S$4))/$E179</f>
        <v>0</v>
      </c>
      <c r="T179" s="15">
        <f ca="1">(100000*SUMIFS(historico_incidencia_concello[[Ajuste]:[Ajuste]],historico_incidencia_concello[[NOME]:[NOME]],$B179,historico_incidencia_concello[[Fecha]:[Fecha]],T$4))/$E179</f>
        <v>0</v>
      </c>
      <c r="U179" s="15">
        <f ca="1">(100000*SUMIFS(historico_incidencia_concello[[Ajuste]:[Ajuste]],historico_incidencia_concello[[NOME]:[NOME]],$B179,historico_incidencia_concello[[Fecha]:[Fecha]],U$4))/$E179</f>
        <v>0</v>
      </c>
      <c r="V179" s="29">
        <f t="shared" ca="1" si="6"/>
        <v>0</v>
      </c>
    </row>
    <row r="180" spans="1:22" x14ac:dyDescent="0.3">
      <c r="A180" s="8">
        <f>MATCH(B180,DatosConcello!C:C,0)</f>
        <v>217</v>
      </c>
      <c r="B180" s="8" t="s">
        <v>226</v>
      </c>
      <c r="C180" s="9" t="s">
        <v>452</v>
      </c>
      <c r="D180" s="9" t="s">
        <v>452</v>
      </c>
      <c r="E180" s="10">
        <v>1748</v>
      </c>
      <c r="F180" s="21">
        <f t="shared" ca="1" si="5"/>
        <v>227</v>
      </c>
      <c r="G180" s="15">
        <f ca="1">(100000*SUMIFS(historico_incidencia_concello[[Ajuste]:[Ajuste]],historico_incidencia_concello[[NOME]:[NOME]],$B180,historico_incidencia_concello[[Fecha]:[Fecha]],G$4))/$E180</f>
        <v>0</v>
      </c>
      <c r="H180" s="15">
        <f ca="1">(100000*SUMIFS(historico_incidencia_concello[[Ajuste]:[Ajuste]],historico_incidencia_concello[[NOME]:[NOME]],$B180,historico_incidencia_concello[[Fecha]:[Fecha]],H$4))/$E180</f>
        <v>0</v>
      </c>
      <c r="I180" s="15">
        <f ca="1">(100000*SUMIFS(historico_incidencia_concello[[Ajuste]:[Ajuste]],historico_incidencia_concello[[NOME]:[NOME]],$B180,historico_incidencia_concello[[Fecha]:[Fecha]],I$4))/$E180</f>
        <v>0</v>
      </c>
      <c r="J180" s="15">
        <f ca="1">(100000*SUMIFS(historico_incidencia_concello[[Ajuste]:[Ajuste]],historico_incidencia_concello[[NOME]:[NOME]],$B180,historico_incidencia_concello[[Fecha]:[Fecha]],J$4))/$E180</f>
        <v>0</v>
      </c>
      <c r="K180" s="15">
        <f ca="1">(100000*SUMIFS(historico_incidencia_concello[[Ajuste]:[Ajuste]],historico_incidencia_concello[[NOME]:[NOME]],$B180,historico_incidencia_concello[[Fecha]:[Fecha]],K$4))/$E180</f>
        <v>0</v>
      </c>
      <c r="L180" s="15">
        <f ca="1">(100000*SUMIFS(historico_incidencia_concello[[Ajuste]:[Ajuste]],historico_incidencia_concello[[NOME]:[NOME]],$B180,historico_incidencia_concello[[Fecha]:[Fecha]],L$4))/$E180</f>
        <v>0</v>
      </c>
      <c r="M180" s="15">
        <f ca="1">(100000*SUMIFS(historico_incidencia_concello[[Ajuste]:[Ajuste]],historico_incidencia_concello[[NOME]:[NOME]],$B180,historico_incidencia_concello[[Fecha]:[Fecha]],M$4))/$E180</f>
        <v>0</v>
      </c>
      <c r="N180" s="15">
        <f ca="1">(100000*SUMIFS(historico_incidencia_concello[[Ajuste]:[Ajuste]],historico_incidencia_concello[[NOME]:[NOME]],$B180,historico_incidencia_concello[[Fecha]:[Fecha]],N$4))/$E180</f>
        <v>0</v>
      </c>
      <c r="O180" s="15">
        <f ca="1">(100000*SUMIFS(historico_incidencia_concello[[Ajuste]:[Ajuste]],historico_incidencia_concello[[NOME]:[NOME]],$B180,historico_incidencia_concello[[Fecha]:[Fecha]],O$4))/$E180</f>
        <v>0</v>
      </c>
      <c r="P180" s="15">
        <f ca="1">(100000*SUMIFS(historico_incidencia_concello[[Ajuste]:[Ajuste]],historico_incidencia_concello[[NOME]:[NOME]],$B180,historico_incidencia_concello[[Fecha]:[Fecha]],P$4))/$E180</f>
        <v>0</v>
      </c>
      <c r="Q180" s="15">
        <f ca="1">(100000*SUMIFS(historico_incidencia_concello[[Ajuste]:[Ajuste]],historico_incidencia_concello[[NOME]:[NOME]],$B180,historico_incidencia_concello[[Fecha]:[Fecha]],Q$4))/$E180</f>
        <v>0</v>
      </c>
      <c r="R180" s="15">
        <f ca="1">(100000*SUMIFS(historico_incidencia_concello[[Ajuste]:[Ajuste]],historico_incidencia_concello[[NOME]:[NOME]],$B180,historico_incidencia_concello[[Fecha]:[Fecha]],R$4))/$E180</f>
        <v>0</v>
      </c>
      <c r="S180" s="15">
        <f ca="1">(100000*SUMIFS(historico_incidencia_concello[[Ajuste]:[Ajuste]],historico_incidencia_concello[[NOME]:[NOME]],$B180,historico_incidencia_concello[[Fecha]:[Fecha]],S$4))/$E180</f>
        <v>0</v>
      </c>
      <c r="T180" s="15">
        <f ca="1">(100000*SUMIFS(historico_incidencia_concello[[Ajuste]:[Ajuste]],historico_incidencia_concello[[NOME]:[NOME]],$B180,historico_incidencia_concello[[Fecha]:[Fecha]],T$4))/$E180</f>
        <v>0</v>
      </c>
      <c r="U180" s="15">
        <f ca="1">(100000*SUMIFS(historico_incidencia_concello[[Ajuste]:[Ajuste]],historico_incidencia_concello[[NOME]:[NOME]],$B180,historico_incidencia_concello[[Fecha]:[Fecha]],U$4))/$E180</f>
        <v>0</v>
      </c>
      <c r="V180" s="28">
        <f t="shared" ca="1" si="6"/>
        <v>0</v>
      </c>
    </row>
    <row r="181" spans="1:22" x14ac:dyDescent="0.3">
      <c r="A181" s="11">
        <f>MATCH(B181,DatosConcello!C:C,0)</f>
        <v>218</v>
      </c>
      <c r="B181" s="11" t="s">
        <v>227</v>
      </c>
      <c r="C181" s="12" t="s">
        <v>452</v>
      </c>
      <c r="D181" s="12" t="s">
        <v>452</v>
      </c>
      <c r="E181" s="13">
        <v>538</v>
      </c>
      <c r="F181" s="21">
        <f t="shared" ca="1" si="5"/>
        <v>227</v>
      </c>
      <c r="G181" s="15">
        <f ca="1">(100000*SUMIFS(historico_incidencia_concello[[Ajuste]:[Ajuste]],historico_incidencia_concello[[NOME]:[NOME]],$B181,historico_incidencia_concello[[Fecha]:[Fecha]],G$4))/$E181</f>
        <v>0</v>
      </c>
      <c r="H181" s="15">
        <f ca="1">(100000*SUMIFS(historico_incidencia_concello[[Ajuste]:[Ajuste]],historico_incidencia_concello[[NOME]:[NOME]],$B181,historico_incidencia_concello[[Fecha]:[Fecha]],H$4))/$E181</f>
        <v>0</v>
      </c>
      <c r="I181" s="15">
        <f ca="1">(100000*SUMIFS(historico_incidencia_concello[[Ajuste]:[Ajuste]],historico_incidencia_concello[[NOME]:[NOME]],$B181,historico_incidencia_concello[[Fecha]:[Fecha]],I$4))/$E181</f>
        <v>0</v>
      </c>
      <c r="J181" s="15">
        <f ca="1">(100000*SUMIFS(historico_incidencia_concello[[Ajuste]:[Ajuste]],historico_incidencia_concello[[NOME]:[NOME]],$B181,historico_incidencia_concello[[Fecha]:[Fecha]],J$4))/$E181</f>
        <v>0</v>
      </c>
      <c r="K181" s="15">
        <f ca="1">(100000*SUMIFS(historico_incidencia_concello[[Ajuste]:[Ajuste]],historico_incidencia_concello[[NOME]:[NOME]],$B181,historico_incidencia_concello[[Fecha]:[Fecha]],K$4))/$E181</f>
        <v>0</v>
      </c>
      <c r="L181" s="15">
        <f ca="1">(100000*SUMIFS(historico_incidencia_concello[[Ajuste]:[Ajuste]],historico_incidencia_concello[[NOME]:[NOME]],$B181,historico_incidencia_concello[[Fecha]:[Fecha]],L$4))/$E181</f>
        <v>0</v>
      </c>
      <c r="M181" s="15">
        <f ca="1">(100000*SUMIFS(historico_incidencia_concello[[Ajuste]:[Ajuste]],historico_incidencia_concello[[NOME]:[NOME]],$B181,historico_incidencia_concello[[Fecha]:[Fecha]],M$4))/$E181</f>
        <v>0</v>
      </c>
      <c r="N181" s="15">
        <f ca="1">(100000*SUMIFS(historico_incidencia_concello[[Ajuste]:[Ajuste]],historico_incidencia_concello[[NOME]:[NOME]],$B181,historico_incidencia_concello[[Fecha]:[Fecha]],N$4))/$E181</f>
        <v>0</v>
      </c>
      <c r="O181" s="15">
        <f ca="1">(100000*SUMIFS(historico_incidencia_concello[[Ajuste]:[Ajuste]],historico_incidencia_concello[[NOME]:[NOME]],$B181,historico_incidencia_concello[[Fecha]:[Fecha]],O$4))/$E181</f>
        <v>0</v>
      </c>
      <c r="P181" s="15">
        <f ca="1">(100000*SUMIFS(historico_incidencia_concello[[Ajuste]:[Ajuste]],historico_incidencia_concello[[NOME]:[NOME]],$B181,historico_incidencia_concello[[Fecha]:[Fecha]],P$4))/$E181</f>
        <v>0</v>
      </c>
      <c r="Q181" s="15">
        <f ca="1">(100000*SUMIFS(historico_incidencia_concello[[Ajuste]:[Ajuste]],historico_incidencia_concello[[NOME]:[NOME]],$B181,historico_incidencia_concello[[Fecha]:[Fecha]],Q$4))/$E181</f>
        <v>0</v>
      </c>
      <c r="R181" s="15">
        <f ca="1">(100000*SUMIFS(historico_incidencia_concello[[Ajuste]:[Ajuste]],historico_incidencia_concello[[NOME]:[NOME]],$B181,historico_incidencia_concello[[Fecha]:[Fecha]],R$4))/$E181</f>
        <v>0</v>
      </c>
      <c r="S181" s="15">
        <f ca="1">(100000*SUMIFS(historico_incidencia_concello[[Ajuste]:[Ajuste]],historico_incidencia_concello[[NOME]:[NOME]],$B181,historico_incidencia_concello[[Fecha]:[Fecha]],S$4))/$E181</f>
        <v>0</v>
      </c>
      <c r="T181" s="15">
        <f ca="1">(100000*SUMIFS(historico_incidencia_concello[[Ajuste]:[Ajuste]],historico_incidencia_concello[[NOME]:[NOME]],$B181,historico_incidencia_concello[[Fecha]:[Fecha]],T$4))/$E181</f>
        <v>0</v>
      </c>
      <c r="U181" s="15">
        <f ca="1">(100000*SUMIFS(historico_incidencia_concello[[Ajuste]:[Ajuste]],historico_incidencia_concello[[NOME]:[NOME]],$B181,historico_incidencia_concello[[Fecha]:[Fecha]],U$4))/$E181</f>
        <v>0</v>
      </c>
      <c r="V181" s="29">
        <f t="shared" ca="1" si="6"/>
        <v>0</v>
      </c>
    </row>
    <row r="182" spans="1:22" x14ac:dyDescent="0.3">
      <c r="A182" s="8">
        <f>MATCH(B182,DatosConcello!C:C,0)</f>
        <v>219</v>
      </c>
      <c r="B182" s="8" t="s">
        <v>228</v>
      </c>
      <c r="C182" s="9" t="s">
        <v>452</v>
      </c>
      <c r="D182" s="9" t="s">
        <v>452</v>
      </c>
      <c r="E182" s="10">
        <v>6275</v>
      </c>
      <c r="F182" s="21">
        <f t="shared" ca="1" si="5"/>
        <v>204</v>
      </c>
      <c r="G182" s="15">
        <f ca="1">(100000*SUMIFS(historico_incidencia_concello[[Ajuste]:[Ajuste]],historico_incidencia_concello[[NOME]:[NOME]],$B182,historico_incidencia_concello[[Fecha]:[Fecha]],G$4))/$E182</f>
        <v>207.17131474103584</v>
      </c>
      <c r="H182" s="15">
        <f ca="1">(100000*SUMIFS(historico_incidencia_concello[[Ajuste]:[Ajuste]],historico_incidencia_concello[[NOME]:[NOME]],$B182,historico_incidencia_concello[[Fecha]:[Fecha]],H$4))/$E182</f>
        <v>223.10756972111554</v>
      </c>
      <c r="I182" s="15">
        <f ca="1">(100000*SUMIFS(historico_incidencia_concello[[Ajuste]:[Ajuste]],historico_incidencia_concello[[NOME]:[NOME]],$B182,historico_incidencia_concello[[Fecha]:[Fecha]],I$4))/$E182</f>
        <v>223.10756972111554</v>
      </c>
      <c r="J182" s="15">
        <f ca="1">(100000*SUMIFS(historico_incidencia_concello[[Ajuste]:[Ajuste]],historico_incidencia_concello[[NOME]:[NOME]],$B182,historico_incidencia_concello[[Fecha]:[Fecha]],J$4))/$E182</f>
        <v>254.9800796812749</v>
      </c>
      <c r="K182" s="15">
        <f ca="1">(100000*SUMIFS(historico_incidencia_concello[[Ajuste]:[Ajuste]],historico_incidencia_concello[[NOME]:[NOME]],$B182,historico_incidencia_concello[[Fecha]:[Fecha]],K$4))/$E182</f>
        <v>207.17131474103584</v>
      </c>
      <c r="L182" s="15">
        <f ca="1">(100000*SUMIFS(historico_incidencia_concello[[Ajuste]:[Ajuste]],historico_incidencia_concello[[NOME]:[NOME]],$B182,historico_incidencia_concello[[Fecha]:[Fecha]],L$4))/$E182</f>
        <v>159.36254980079681</v>
      </c>
      <c r="M182" s="15">
        <f ca="1">(100000*SUMIFS(historico_incidencia_concello[[Ajuste]:[Ajuste]],historico_incidencia_concello[[NOME]:[NOME]],$B182,historico_incidencia_concello[[Fecha]:[Fecha]],M$4))/$E182</f>
        <v>159.36254980079681</v>
      </c>
      <c r="N182" s="15">
        <f ca="1">(100000*SUMIFS(historico_incidencia_concello[[Ajuste]:[Ajuste]],historico_incidencia_concello[[NOME]:[NOME]],$B182,historico_incidencia_concello[[Fecha]:[Fecha]],N$4))/$E182</f>
        <v>79.681274900398407</v>
      </c>
      <c r="O182" s="15">
        <f ca="1">(100000*SUMIFS(historico_incidencia_concello[[Ajuste]:[Ajuste]],historico_incidencia_concello[[NOME]:[NOME]],$B182,historico_incidencia_concello[[Fecha]:[Fecha]],O$4))/$E182</f>
        <v>79.681274900398407</v>
      </c>
      <c r="P182" s="15">
        <f ca="1">(100000*SUMIFS(historico_incidencia_concello[[Ajuste]:[Ajuste]],historico_incidencia_concello[[NOME]:[NOME]],$B182,historico_incidencia_concello[[Fecha]:[Fecha]],P$4))/$E182</f>
        <v>79.681274900398407</v>
      </c>
      <c r="Q182" s="15">
        <f ca="1">(100000*SUMIFS(historico_incidencia_concello[[Ajuste]:[Ajuste]],historico_incidencia_concello[[NOME]:[NOME]],$B182,historico_incidencia_concello[[Fecha]:[Fecha]],Q$4))/$E182</f>
        <v>79.681274900398407</v>
      </c>
      <c r="R182" s="15">
        <f ca="1">(100000*SUMIFS(historico_incidencia_concello[[Ajuste]:[Ajuste]],historico_incidencia_concello[[NOME]:[NOME]],$B182,historico_incidencia_concello[[Fecha]:[Fecha]],R$4))/$E182</f>
        <v>79.681274900398407</v>
      </c>
      <c r="S182" s="15">
        <f ca="1">(100000*SUMIFS(historico_incidencia_concello[[Ajuste]:[Ajuste]],historico_incidencia_concello[[NOME]:[NOME]],$B182,historico_incidencia_concello[[Fecha]:[Fecha]],S$4))/$E182</f>
        <v>79.681274900398407</v>
      </c>
      <c r="T182" s="15">
        <f ca="1">(100000*SUMIFS(historico_incidencia_concello[[Ajuste]:[Ajuste]],historico_incidencia_concello[[NOME]:[NOME]],$B182,historico_incidencia_concello[[Fecha]:[Fecha]],T$4))/$E182</f>
        <v>79.681274900398407</v>
      </c>
      <c r="U182" s="15">
        <f ca="1">(100000*SUMIFS(historico_incidencia_concello[[Ajuste]:[Ajuste]],historico_incidencia_concello[[NOME]:[NOME]],$B182,historico_incidencia_concello[[Fecha]:[Fecha]],U$4))/$E182</f>
        <v>79.681274900398407</v>
      </c>
      <c r="V182" s="28">
        <f t="shared" ca="1" si="6"/>
        <v>1</v>
      </c>
    </row>
    <row r="183" spans="1:22" x14ac:dyDescent="0.3">
      <c r="A183" s="11">
        <f>MATCH(B183,DatosConcello!C:C,0)</f>
        <v>220</v>
      </c>
      <c r="B183" s="11" t="s">
        <v>229</v>
      </c>
      <c r="C183" s="12" t="s">
        <v>452</v>
      </c>
      <c r="D183" s="12" t="s">
        <v>452</v>
      </c>
      <c r="E183" s="13">
        <v>1819</v>
      </c>
      <c r="F183" s="21">
        <f t="shared" ca="1" si="5"/>
        <v>227</v>
      </c>
      <c r="G183" s="15">
        <f ca="1">(100000*SUMIFS(historico_incidencia_concello[[Ajuste]:[Ajuste]],historico_incidencia_concello[[NOME]:[NOME]],$B183,historico_incidencia_concello[[Fecha]:[Fecha]],G$4))/$E183</f>
        <v>274.8763056624519</v>
      </c>
      <c r="H183" s="15">
        <f ca="1">(100000*SUMIFS(historico_incidencia_concello[[Ajuste]:[Ajuste]],historico_incidencia_concello[[NOME]:[NOME]],$B183,historico_incidencia_concello[[Fecha]:[Fecha]],H$4))/$E183</f>
        <v>274.8763056624519</v>
      </c>
      <c r="I183" s="15">
        <f ca="1">(100000*SUMIFS(historico_incidencia_concello[[Ajuste]:[Ajuste]],historico_incidencia_concello[[NOME]:[NOME]],$B183,historico_incidencia_concello[[Fecha]:[Fecha]],I$4))/$E183</f>
        <v>274.8763056624519</v>
      </c>
      <c r="J183" s="15">
        <f ca="1">(100000*SUMIFS(historico_incidencia_concello[[Ajuste]:[Ajuste]],historico_incidencia_concello[[NOME]:[NOME]],$B183,historico_incidencia_concello[[Fecha]:[Fecha]],J$4))/$E183</f>
        <v>274.8763056624519</v>
      </c>
      <c r="K183" s="15">
        <f ca="1">(100000*SUMIFS(historico_incidencia_concello[[Ajuste]:[Ajuste]],historico_incidencia_concello[[NOME]:[NOME]],$B183,historico_incidencia_concello[[Fecha]:[Fecha]],K$4))/$E183</f>
        <v>274.8763056624519</v>
      </c>
      <c r="L183" s="15">
        <f ca="1">(100000*SUMIFS(historico_incidencia_concello[[Ajuste]:[Ajuste]],historico_incidencia_concello[[NOME]:[NOME]],$B183,historico_incidencia_concello[[Fecha]:[Fecha]],L$4))/$E183</f>
        <v>274.8763056624519</v>
      </c>
      <c r="M183" s="15">
        <f ca="1">(100000*SUMIFS(historico_incidencia_concello[[Ajuste]:[Ajuste]],historico_incidencia_concello[[NOME]:[NOME]],$B183,historico_incidencia_concello[[Fecha]:[Fecha]],M$4))/$E183</f>
        <v>0</v>
      </c>
      <c r="N183" s="15">
        <f ca="1">(100000*SUMIFS(historico_incidencia_concello[[Ajuste]:[Ajuste]],historico_incidencia_concello[[NOME]:[NOME]],$B183,historico_incidencia_concello[[Fecha]:[Fecha]],N$4))/$E183</f>
        <v>0</v>
      </c>
      <c r="O183" s="15">
        <f ca="1">(100000*SUMIFS(historico_incidencia_concello[[Ajuste]:[Ajuste]],historico_incidencia_concello[[NOME]:[NOME]],$B183,historico_incidencia_concello[[Fecha]:[Fecha]],O$4))/$E183</f>
        <v>0</v>
      </c>
      <c r="P183" s="15">
        <f ca="1">(100000*SUMIFS(historico_incidencia_concello[[Ajuste]:[Ajuste]],historico_incidencia_concello[[NOME]:[NOME]],$B183,historico_incidencia_concello[[Fecha]:[Fecha]],P$4))/$E183</f>
        <v>0</v>
      </c>
      <c r="Q183" s="15">
        <f ca="1">(100000*SUMIFS(historico_incidencia_concello[[Ajuste]:[Ajuste]],historico_incidencia_concello[[NOME]:[NOME]],$B183,historico_incidencia_concello[[Fecha]:[Fecha]],Q$4))/$E183</f>
        <v>0</v>
      </c>
      <c r="R183" s="15">
        <f ca="1">(100000*SUMIFS(historico_incidencia_concello[[Ajuste]:[Ajuste]],historico_incidencia_concello[[NOME]:[NOME]],$B183,historico_incidencia_concello[[Fecha]:[Fecha]],R$4))/$E183</f>
        <v>0</v>
      </c>
      <c r="S183" s="15">
        <f ca="1">(100000*SUMIFS(historico_incidencia_concello[[Ajuste]:[Ajuste]],historico_incidencia_concello[[NOME]:[NOME]],$B183,historico_incidencia_concello[[Fecha]:[Fecha]],S$4))/$E183</f>
        <v>0</v>
      </c>
      <c r="T183" s="15">
        <f ca="1">(100000*SUMIFS(historico_incidencia_concello[[Ajuste]:[Ajuste]],historico_incidencia_concello[[NOME]:[NOME]],$B183,historico_incidencia_concello[[Fecha]:[Fecha]],T$4))/$E183</f>
        <v>0</v>
      </c>
      <c r="U183" s="15">
        <f ca="1">(100000*SUMIFS(historico_incidencia_concello[[Ajuste]:[Ajuste]],historico_incidencia_concello[[NOME]:[NOME]],$B183,historico_incidencia_concello[[Fecha]:[Fecha]],U$4))/$E183</f>
        <v>0</v>
      </c>
      <c r="V183" s="29">
        <f t="shared" ca="1" si="6"/>
        <v>0</v>
      </c>
    </row>
    <row r="184" spans="1:22" x14ac:dyDescent="0.3">
      <c r="A184" s="8">
        <f>MATCH(B184,DatosConcello!C:C,0)</f>
        <v>221</v>
      </c>
      <c r="B184" s="8" t="s">
        <v>230</v>
      </c>
      <c r="C184" s="9" t="s">
        <v>452</v>
      </c>
      <c r="D184" s="9" t="s">
        <v>452</v>
      </c>
      <c r="E184" s="10">
        <v>861</v>
      </c>
      <c r="F184" s="21">
        <f t="shared" ca="1" si="5"/>
        <v>17</v>
      </c>
      <c r="G184" s="15">
        <f ca="1">(100000*SUMIFS(historico_incidencia_concello[[Ajuste]:[Ajuste]],historico_incidencia_concello[[NOME]:[NOME]],$B184,historico_incidencia_concello[[Fecha]:[Fecha]],G$4))/$E184</f>
        <v>580.72009291521488</v>
      </c>
      <c r="H184" s="15">
        <f ca="1">(100000*SUMIFS(historico_incidencia_concello[[Ajuste]:[Ajuste]],historico_incidencia_concello[[NOME]:[NOME]],$B184,historico_incidencia_concello[[Fecha]:[Fecha]],H$4))/$E184</f>
        <v>580.72009291521488</v>
      </c>
      <c r="I184" s="15">
        <f ca="1">(100000*SUMIFS(historico_incidencia_concello[[Ajuste]:[Ajuste]],historico_incidencia_concello[[NOME]:[NOME]],$B184,historico_incidencia_concello[[Fecha]:[Fecha]],I$4))/$E184</f>
        <v>580.72009291521488</v>
      </c>
      <c r="J184" s="15">
        <f ca="1">(100000*SUMIFS(historico_incidencia_concello[[Ajuste]:[Ajuste]],historico_incidencia_concello[[NOME]:[NOME]],$B184,historico_incidencia_concello[[Fecha]:[Fecha]],J$4))/$E184</f>
        <v>580.72009291521488</v>
      </c>
      <c r="K184" s="15">
        <f ca="1">(100000*SUMIFS(historico_incidencia_concello[[Ajuste]:[Ajuste]],historico_incidencia_concello[[NOME]:[NOME]],$B184,historico_incidencia_concello[[Fecha]:[Fecha]],K$4))/$E184</f>
        <v>580.72009291521488</v>
      </c>
      <c r="L184" s="15">
        <f ca="1">(100000*SUMIFS(historico_incidencia_concello[[Ajuste]:[Ajuste]],historico_incidencia_concello[[NOME]:[NOME]],$B184,historico_incidencia_concello[[Fecha]:[Fecha]],L$4))/$E184</f>
        <v>580.72009291521488</v>
      </c>
      <c r="M184" s="15">
        <f ca="1">(100000*SUMIFS(historico_incidencia_concello[[Ajuste]:[Ajuste]],historico_incidencia_concello[[NOME]:[NOME]],$B184,historico_incidencia_concello[[Fecha]:[Fecha]],M$4))/$E184</f>
        <v>580.72009291521488</v>
      </c>
      <c r="N184" s="15">
        <f ca="1">(100000*SUMIFS(historico_incidencia_concello[[Ajuste]:[Ajuste]],historico_incidencia_concello[[NOME]:[NOME]],$B184,historico_incidencia_concello[[Fecha]:[Fecha]],N$4))/$E184</f>
        <v>580.72009291521488</v>
      </c>
      <c r="O184" s="15">
        <f ca="1">(100000*SUMIFS(historico_incidencia_concello[[Ajuste]:[Ajuste]],historico_incidencia_concello[[NOME]:[NOME]],$B184,historico_incidencia_concello[[Fecha]:[Fecha]],O$4))/$E184</f>
        <v>580.72009291521488</v>
      </c>
      <c r="P184" s="15">
        <f ca="1">(100000*SUMIFS(historico_incidencia_concello[[Ajuste]:[Ajuste]],historico_incidencia_concello[[NOME]:[NOME]],$B184,historico_incidencia_concello[[Fecha]:[Fecha]],P$4))/$E184</f>
        <v>580.72009291521488</v>
      </c>
      <c r="Q184" s="15">
        <f ca="1">(100000*SUMIFS(historico_incidencia_concello[[Ajuste]:[Ajuste]],historico_incidencia_concello[[NOME]:[NOME]],$B184,historico_incidencia_concello[[Fecha]:[Fecha]],Q$4))/$E184</f>
        <v>580.72009291521488</v>
      </c>
      <c r="R184" s="15">
        <f ca="1">(100000*SUMIFS(historico_incidencia_concello[[Ajuste]:[Ajuste]],historico_incidencia_concello[[NOME]:[NOME]],$B184,historico_incidencia_concello[[Fecha]:[Fecha]],R$4))/$E184</f>
        <v>580.72009291521488</v>
      </c>
      <c r="S184" s="15">
        <f ca="1">(100000*SUMIFS(historico_incidencia_concello[[Ajuste]:[Ajuste]],historico_incidencia_concello[[NOME]:[NOME]],$B184,historico_incidencia_concello[[Fecha]:[Fecha]],S$4))/$E184</f>
        <v>580.72009291521488</v>
      </c>
      <c r="T184" s="15">
        <f ca="1">(100000*SUMIFS(historico_incidencia_concello[[Ajuste]:[Ajuste]],historico_incidencia_concello[[NOME]:[NOME]],$B184,historico_incidencia_concello[[Fecha]:[Fecha]],T$4))/$E184</f>
        <v>580.72009291521488</v>
      </c>
      <c r="U184" s="15">
        <f ca="1">(100000*SUMIFS(historico_incidencia_concello[[Ajuste]:[Ajuste]],historico_incidencia_concello[[NOME]:[NOME]],$B184,historico_incidencia_concello[[Fecha]:[Fecha]],U$4))/$E184</f>
        <v>580.72009291521488</v>
      </c>
      <c r="V184" s="28">
        <f t="shared" ca="1" si="6"/>
        <v>1</v>
      </c>
    </row>
    <row r="185" spans="1:22" x14ac:dyDescent="0.3">
      <c r="A185" s="11">
        <f>MATCH(B185,DatosConcello!C:C,0)</f>
        <v>222</v>
      </c>
      <c r="B185" s="11" t="s">
        <v>231</v>
      </c>
      <c r="C185" s="12" t="s">
        <v>452</v>
      </c>
      <c r="D185" s="12" t="s">
        <v>452</v>
      </c>
      <c r="E185" s="13">
        <v>1176</v>
      </c>
      <c r="F185" s="21">
        <f t="shared" ca="1" si="5"/>
        <v>227</v>
      </c>
      <c r="G185" s="15">
        <f ca="1">(100000*SUMIFS(historico_incidencia_concello[[Ajuste]:[Ajuste]],historico_incidencia_concello[[NOME]:[NOME]],$B185,historico_incidencia_concello[[Fecha]:[Fecha]],G$4))/$E185</f>
        <v>425.1700680272109</v>
      </c>
      <c r="H185" s="15">
        <f ca="1">(100000*SUMIFS(historico_incidencia_concello[[Ajuste]:[Ajuste]],historico_incidencia_concello[[NOME]:[NOME]],$B185,historico_incidencia_concello[[Fecha]:[Fecha]],H$4))/$E185</f>
        <v>425.1700680272109</v>
      </c>
      <c r="I185" s="15">
        <f ca="1">(100000*SUMIFS(historico_incidencia_concello[[Ajuste]:[Ajuste]],historico_incidencia_concello[[NOME]:[NOME]],$B185,historico_incidencia_concello[[Fecha]:[Fecha]],I$4))/$E185</f>
        <v>425.1700680272109</v>
      </c>
      <c r="J185" s="15">
        <f ca="1">(100000*SUMIFS(historico_incidencia_concello[[Ajuste]:[Ajuste]],historico_incidencia_concello[[NOME]:[NOME]],$B185,historico_incidencia_concello[[Fecha]:[Fecha]],J$4))/$E185</f>
        <v>425.1700680272109</v>
      </c>
      <c r="K185" s="15">
        <f ca="1">(100000*SUMIFS(historico_incidencia_concello[[Ajuste]:[Ajuste]],historico_incidencia_concello[[NOME]:[NOME]],$B185,historico_incidencia_concello[[Fecha]:[Fecha]],K$4))/$E185</f>
        <v>425.1700680272109</v>
      </c>
      <c r="L185" s="15">
        <f ca="1">(100000*SUMIFS(historico_incidencia_concello[[Ajuste]:[Ajuste]],historico_incidencia_concello[[NOME]:[NOME]],$B185,historico_incidencia_concello[[Fecha]:[Fecha]],L$4))/$E185</f>
        <v>425.1700680272109</v>
      </c>
      <c r="M185" s="15">
        <f ca="1">(100000*SUMIFS(historico_incidencia_concello[[Ajuste]:[Ajuste]],historico_incidencia_concello[[NOME]:[NOME]],$B185,historico_incidencia_concello[[Fecha]:[Fecha]],M$4))/$E185</f>
        <v>425.1700680272109</v>
      </c>
      <c r="N185" s="15">
        <f ca="1">(100000*SUMIFS(historico_incidencia_concello[[Ajuste]:[Ajuste]],historico_incidencia_concello[[NOME]:[NOME]],$B185,historico_incidencia_concello[[Fecha]:[Fecha]],N$4))/$E185</f>
        <v>425.1700680272109</v>
      </c>
      <c r="O185" s="15">
        <f ca="1">(100000*SUMIFS(historico_incidencia_concello[[Ajuste]:[Ajuste]],historico_incidencia_concello[[NOME]:[NOME]],$B185,historico_incidencia_concello[[Fecha]:[Fecha]],O$4))/$E185</f>
        <v>425.1700680272109</v>
      </c>
      <c r="P185" s="15">
        <f ca="1">(100000*SUMIFS(historico_incidencia_concello[[Ajuste]:[Ajuste]],historico_incidencia_concello[[NOME]:[NOME]],$B185,historico_incidencia_concello[[Fecha]:[Fecha]],P$4))/$E185</f>
        <v>425.1700680272109</v>
      </c>
      <c r="Q185" s="15">
        <f ca="1">(100000*SUMIFS(historico_incidencia_concello[[Ajuste]:[Ajuste]],historico_incidencia_concello[[NOME]:[NOME]],$B185,historico_incidencia_concello[[Fecha]:[Fecha]],Q$4))/$E185</f>
        <v>425.1700680272109</v>
      </c>
      <c r="R185" s="15">
        <f ca="1">(100000*SUMIFS(historico_incidencia_concello[[Ajuste]:[Ajuste]],historico_incidencia_concello[[NOME]:[NOME]],$B185,historico_incidencia_concello[[Fecha]:[Fecha]],R$4))/$E185</f>
        <v>0</v>
      </c>
      <c r="S185" s="15">
        <f ca="1">(100000*SUMIFS(historico_incidencia_concello[[Ajuste]:[Ajuste]],historico_incidencia_concello[[NOME]:[NOME]],$B185,historico_incidencia_concello[[Fecha]:[Fecha]],S$4))/$E185</f>
        <v>0</v>
      </c>
      <c r="T185" s="15">
        <f ca="1">(100000*SUMIFS(historico_incidencia_concello[[Ajuste]:[Ajuste]],historico_incidencia_concello[[NOME]:[NOME]],$B185,historico_incidencia_concello[[Fecha]:[Fecha]],T$4))/$E185</f>
        <v>0</v>
      </c>
      <c r="U185" s="15">
        <f ca="1">(100000*SUMIFS(historico_incidencia_concello[[Ajuste]:[Ajuste]],historico_incidencia_concello[[NOME]:[NOME]],$B185,historico_incidencia_concello[[Fecha]:[Fecha]],U$4))/$E185</f>
        <v>0</v>
      </c>
      <c r="V185" s="29">
        <f t="shared" ca="1" si="6"/>
        <v>0</v>
      </c>
    </row>
    <row r="186" spans="1:22" x14ac:dyDescent="0.3">
      <c r="A186" s="8">
        <f>MATCH(B186,DatosConcello!C:C,0)</f>
        <v>224</v>
      </c>
      <c r="B186" s="8" t="s">
        <v>233</v>
      </c>
      <c r="C186" s="9" t="s">
        <v>452</v>
      </c>
      <c r="D186" s="9" t="s">
        <v>452</v>
      </c>
      <c r="E186" s="10">
        <v>2067</v>
      </c>
      <c r="F186" s="21">
        <f t="shared" ca="1" si="5"/>
        <v>227</v>
      </c>
      <c r="G186" s="15">
        <f ca="1">(100000*SUMIFS(historico_incidencia_concello[[Ajuste]:[Ajuste]],historico_incidencia_concello[[NOME]:[NOME]],$B186,historico_incidencia_concello[[Fecha]:[Fecha]],G$4))/$E186</f>
        <v>241.89646831156264</v>
      </c>
      <c r="H186" s="15">
        <f ca="1">(100000*SUMIFS(historico_incidencia_concello[[Ajuste]:[Ajuste]],historico_incidencia_concello[[NOME]:[NOME]],$B186,historico_incidencia_concello[[Fecha]:[Fecha]],H$4))/$E186</f>
        <v>0</v>
      </c>
      <c r="I186" s="15">
        <f ca="1">(100000*SUMIFS(historico_incidencia_concello[[Ajuste]:[Ajuste]],historico_incidencia_concello[[NOME]:[NOME]],$B186,historico_incidencia_concello[[Fecha]:[Fecha]],I$4))/$E186</f>
        <v>0</v>
      </c>
      <c r="J186" s="15">
        <f ca="1">(100000*SUMIFS(historico_incidencia_concello[[Ajuste]:[Ajuste]],historico_incidencia_concello[[NOME]:[NOME]],$B186,historico_incidencia_concello[[Fecha]:[Fecha]],J$4))/$E186</f>
        <v>0</v>
      </c>
      <c r="K186" s="15">
        <f ca="1">(100000*SUMIFS(historico_incidencia_concello[[Ajuste]:[Ajuste]],historico_incidencia_concello[[NOME]:[NOME]],$B186,historico_incidencia_concello[[Fecha]:[Fecha]],K$4))/$E186</f>
        <v>0</v>
      </c>
      <c r="L186" s="15">
        <f ca="1">(100000*SUMIFS(historico_incidencia_concello[[Ajuste]:[Ajuste]],historico_incidencia_concello[[NOME]:[NOME]],$B186,historico_incidencia_concello[[Fecha]:[Fecha]],L$4))/$E186</f>
        <v>0</v>
      </c>
      <c r="M186" s="15">
        <f ca="1">(100000*SUMIFS(historico_incidencia_concello[[Ajuste]:[Ajuste]],historico_incidencia_concello[[NOME]:[NOME]],$B186,historico_incidencia_concello[[Fecha]:[Fecha]],M$4))/$E186</f>
        <v>0</v>
      </c>
      <c r="N186" s="15">
        <f ca="1">(100000*SUMIFS(historico_incidencia_concello[[Ajuste]:[Ajuste]],historico_incidencia_concello[[NOME]:[NOME]],$B186,historico_incidencia_concello[[Fecha]:[Fecha]],N$4))/$E186</f>
        <v>0</v>
      </c>
      <c r="O186" s="15">
        <f ca="1">(100000*SUMIFS(historico_incidencia_concello[[Ajuste]:[Ajuste]],historico_incidencia_concello[[NOME]:[NOME]],$B186,historico_incidencia_concello[[Fecha]:[Fecha]],O$4))/$E186</f>
        <v>0</v>
      </c>
      <c r="P186" s="15">
        <f ca="1">(100000*SUMIFS(historico_incidencia_concello[[Ajuste]:[Ajuste]],historico_incidencia_concello[[NOME]:[NOME]],$B186,historico_incidencia_concello[[Fecha]:[Fecha]],P$4))/$E186</f>
        <v>0</v>
      </c>
      <c r="Q186" s="15">
        <f ca="1">(100000*SUMIFS(historico_incidencia_concello[[Ajuste]:[Ajuste]],historico_incidencia_concello[[NOME]:[NOME]],$B186,historico_incidencia_concello[[Fecha]:[Fecha]],Q$4))/$E186</f>
        <v>0</v>
      </c>
      <c r="R186" s="15">
        <f ca="1">(100000*SUMIFS(historico_incidencia_concello[[Ajuste]:[Ajuste]],historico_incidencia_concello[[NOME]:[NOME]],$B186,historico_incidencia_concello[[Fecha]:[Fecha]],R$4))/$E186</f>
        <v>0</v>
      </c>
      <c r="S186" s="15">
        <f ca="1">(100000*SUMIFS(historico_incidencia_concello[[Ajuste]:[Ajuste]],historico_incidencia_concello[[NOME]:[NOME]],$B186,historico_incidencia_concello[[Fecha]:[Fecha]],S$4))/$E186</f>
        <v>0</v>
      </c>
      <c r="T186" s="15">
        <f ca="1">(100000*SUMIFS(historico_incidencia_concello[[Ajuste]:[Ajuste]],historico_incidencia_concello[[NOME]:[NOME]],$B186,historico_incidencia_concello[[Fecha]:[Fecha]],T$4))/$E186</f>
        <v>0</v>
      </c>
      <c r="U186" s="15">
        <f ca="1">(100000*SUMIFS(historico_incidencia_concello[[Ajuste]:[Ajuste]],historico_incidencia_concello[[NOME]:[NOME]],$B186,historico_incidencia_concello[[Fecha]:[Fecha]],U$4))/$E186</f>
        <v>0</v>
      </c>
      <c r="V186" s="28">
        <f t="shared" ca="1" si="6"/>
        <v>0</v>
      </c>
    </row>
    <row r="187" spans="1:22" x14ac:dyDescent="0.3">
      <c r="A187" s="11">
        <f>MATCH(B187,DatosConcello!C:C,0)</f>
        <v>225</v>
      </c>
      <c r="B187" s="11" t="s">
        <v>234</v>
      </c>
      <c r="C187" s="12" t="s">
        <v>452</v>
      </c>
      <c r="D187" s="12" t="s">
        <v>452</v>
      </c>
      <c r="E187" s="13">
        <v>511</v>
      </c>
      <c r="F187" s="21">
        <f t="shared" ca="1" si="5"/>
        <v>227</v>
      </c>
      <c r="G187" s="15">
        <f ca="1">(100000*SUMIFS(historico_incidencia_concello[[Ajuste]:[Ajuste]],historico_incidencia_concello[[NOME]:[NOME]],$B187,historico_incidencia_concello[[Fecha]:[Fecha]],G$4))/$E187</f>
        <v>0</v>
      </c>
      <c r="H187" s="15">
        <f ca="1">(100000*SUMIFS(historico_incidencia_concello[[Ajuste]:[Ajuste]],historico_incidencia_concello[[NOME]:[NOME]],$B187,historico_incidencia_concello[[Fecha]:[Fecha]],H$4))/$E187</f>
        <v>0</v>
      </c>
      <c r="I187" s="15">
        <f ca="1">(100000*SUMIFS(historico_incidencia_concello[[Ajuste]:[Ajuste]],historico_incidencia_concello[[NOME]:[NOME]],$B187,historico_incidencia_concello[[Fecha]:[Fecha]],I$4))/$E187</f>
        <v>0</v>
      </c>
      <c r="J187" s="15">
        <f ca="1">(100000*SUMIFS(historico_incidencia_concello[[Ajuste]:[Ajuste]],historico_incidencia_concello[[NOME]:[NOME]],$B187,historico_incidencia_concello[[Fecha]:[Fecha]],J$4))/$E187</f>
        <v>0</v>
      </c>
      <c r="K187" s="15">
        <f ca="1">(100000*SUMIFS(historico_incidencia_concello[[Ajuste]:[Ajuste]],historico_incidencia_concello[[NOME]:[NOME]],$B187,historico_incidencia_concello[[Fecha]:[Fecha]],K$4))/$E187</f>
        <v>0</v>
      </c>
      <c r="L187" s="15">
        <f ca="1">(100000*SUMIFS(historico_incidencia_concello[[Ajuste]:[Ajuste]],historico_incidencia_concello[[NOME]:[NOME]],$B187,historico_incidencia_concello[[Fecha]:[Fecha]],L$4))/$E187</f>
        <v>0</v>
      </c>
      <c r="M187" s="15">
        <f ca="1">(100000*SUMIFS(historico_incidencia_concello[[Ajuste]:[Ajuste]],historico_incidencia_concello[[NOME]:[NOME]],$B187,historico_incidencia_concello[[Fecha]:[Fecha]],M$4))/$E187</f>
        <v>0</v>
      </c>
      <c r="N187" s="15">
        <f ca="1">(100000*SUMIFS(historico_incidencia_concello[[Ajuste]:[Ajuste]],historico_incidencia_concello[[NOME]:[NOME]],$B187,historico_incidencia_concello[[Fecha]:[Fecha]],N$4))/$E187</f>
        <v>0</v>
      </c>
      <c r="O187" s="15">
        <f ca="1">(100000*SUMIFS(historico_incidencia_concello[[Ajuste]:[Ajuste]],historico_incidencia_concello[[NOME]:[NOME]],$B187,historico_incidencia_concello[[Fecha]:[Fecha]],O$4))/$E187</f>
        <v>0</v>
      </c>
      <c r="P187" s="15">
        <f ca="1">(100000*SUMIFS(historico_incidencia_concello[[Ajuste]:[Ajuste]],historico_incidencia_concello[[NOME]:[NOME]],$B187,historico_incidencia_concello[[Fecha]:[Fecha]],P$4))/$E187</f>
        <v>0</v>
      </c>
      <c r="Q187" s="15">
        <f ca="1">(100000*SUMIFS(historico_incidencia_concello[[Ajuste]:[Ajuste]],historico_incidencia_concello[[NOME]:[NOME]],$B187,historico_incidencia_concello[[Fecha]:[Fecha]],Q$4))/$E187</f>
        <v>0</v>
      </c>
      <c r="R187" s="15">
        <f ca="1">(100000*SUMIFS(historico_incidencia_concello[[Ajuste]:[Ajuste]],historico_incidencia_concello[[NOME]:[NOME]],$B187,historico_incidencia_concello[[Fecha]:[Fecha]],R$4))/$E187</f>
        <v>0</v>
      </c>
      <c r="S187" s="15">
        <f ca="1">(100000*SUMIFS(historico_incidencia_concello[[Ajuste]:[Ajuste]],historico_incidencia_concello[[NOME]:[NOME]],$B187,historico_incidencia_concello[[Fecha]:[Fecha]],S$4))/$E187</f>
        <v>0</v>
      </c>
      <c r="T187" s="15">
        <f ca="1">(100000*SUMIFS(historico_incidencia_concello[[Ajuste]:[Ajuste]],historico_incidencia_concello[[NOME]:[NOME]],$B187,historico_incidencia_concello[[Fecha]:[Fecha]],T$4))/$E187</f>
        <v>0</v>
      </c>
      <c r="U187" s="15">
        <f ca="1">(100000*SUMIFS(historico_incidencia_concello[[Ajuste]:[Ajuste]],historico_incidencia_concello[[NOME]:[NOME]],$B187,historico_incidencia_concello[[Fecha]:[Fecha]],U$4))/$E187</f>
        <v>0</v>
      </c>
      <c r="V187" s="29">
        <f t="shared" ca="1" si="6"/>
        <v>0</v>
      </c>
    </row>
    <row r="188" spans="1:22" x14ac:dyDescent="0.3">
      <c r="A188" s="8">
        <f>MATCH(B188,DatosConcello!C:C,0)</f>
        <v>223</v>
      </c>
      <c r="B188" s="8" t="s">
        <v>232</v>
      </c>
      <c r="C188" s="9" t="s">
        <v>452</v>
      </c>
      <c r="D188" s="9" t="s">
        <v>452</v>
      </c>
      <c r="E188" s="10">
        <v>815</v>
      </c>
      <c r="F188" s="21">
        <f t="shared" ca="1" si="5"/>
        <v>15</v>
      </c>
      <c r="G188" s="15">
        <f ca="1">(100000*SUMIFS(historico_incidencia_concello[[Ajuste]:[Ajuste]],historico_incidencia_concello[[NOME]:[NOME]],$B188,historico_incidencia_concello[[Fecha]:[Fecha]],G$4))/$E188</f>
        <v>613.49693251533745</v>
      </c>
      <c r="H188" s="15">
        <f ca="1">(100000*SUMIFS(historico_incidencia_concello[[Ajuste]:[Ajuste]],historico_incidencia_concello[[NOME]:[NOME]],$B188,historico_incidencia_concello[[Fecha]:[Fecha]],H$4))/$E188</f>
        <v>613.49693251533745</v>
      </c>
      <c r="I188" s="15">
        <f ca="1">(100000*SUMIFS(historico_incidencia_concello[[Ajuste]:[Ajuste]],historico_incidencia_concello[[NOME]:[NOME]],$B188,historico_incidencia_concello[[Fecha]:[Fecha]],I$4))/$E188</f>
        <v>613.49693251533745</v>
      </c>
      <c r="J188" s="15">
        <f ca="1">(100000*SUMIFS(historico_incidencia_concello[[Ajuste]:[Ajuste]],historico_incidencia_concello[[NOME]:[NOME]],$B188,historico_incidencia_concello[[Fecha]:[Fecha]],J$4))/$E188</f>
        <v>613.49693251533745</v>
      </c>
      <c r="K188" s="15">
        <f ca="1">(100000*SUMIFS(historico_incidencia_concello[[Ajuste]:[Ajuste]],historico_incidencia_concello[[NOME]:[NOME]],$B188,historico_incidencia_concello[[Fecha]:[Fecha]],K$4))/$E188</f>
        <v>613.49693251533745</v>
      </c>
      <c r="L188" s="15">
        <f ca="1">(100000*SUMIFS(historico_incidencia_concello[[Ajuste]:[Ajuste]],historico_incidencia_concello[[NOME]:[NOME]],$B188,historico_incidencia_concello[[Fecha]:[Fecha]],L$4))/$E188</f>
        <v>613.49693251533745</v>
      </c>
      <c r="M188" s="15">
        <f ca="1">(100000*SUMIFS(historico_incidencia_concello[[Ajuste]:[Ajuste]],historico_incidencia_concello[[NOME]:[NOME]],$B188,historico_incidencia_concello[[Fecha]:[Fecha]],M$4))/$E188</f>
        <v>613.49693251533745</v>
      </c>
      <c r="N188" s="15">
        <f ca="1">(100000*SUMIFS(historico_incidencia_concello[[Ajuste]:[Ajuste]],historico_incidencia_concello[[NOME]:[NOME]],$B188,historico_incidencia_concello[[Fecha]:[Fecha]],N$4))/$E188</f>
        <v>613.49693251533745</v>
      </c>
      <c r="O188" s="15">
        <f ca="1">(100000*SUMIFS(historico_incidencia_concello[[Ajuste]:[Ajuste]],historico_incidencia_concello[[NOME]:[NOME]],$B188,historico_incidencia_concello[[Fecha]:[Fecha]],O$4))/$E188</f>
        <v>613.49693251533745</v>
      </c>
      <c r="P188" s="15">
        <f ca="1">(100000*SUMIFS(historico_incidencia_concello[[Ajuste]:[Ajuste]],historico_incidencia_concello[[NOME]:[NOME]],$B188,historico_incidencia_concello[[Fecha]:[Fecha]],P$4))/$E188</f>
        <v>613.49693251533745</v>
      </c>
      <c r="Q188" s="15">
        <f ca="1">(100000*SUMIFS(historico_incidencia_concello[[Ajuste]:[Ajuste]],historico_incidencia_concello[[NOME]:[NOME]],$B188,historico_incidencia_concello[[Fecha]:[Fecha]],Q$4))/$E188</f>
        <v>613.49693251533745</v>
      </c>
      <c r="R188" s="15">
        <f ca="1">(100000*SUMIFS(historico_incidencia_concello[[Ajuste]:[Ajuste]],historico_incidencia_concello[[NOME]:[NOME]],$B188,historico_incidencia_concello[[Fecha]:[Fecha]],R$4))/$E188</f>
        <v>613.49693251533745</v>
      </c>
      <c r="S188" s="15">
        <f ca="1">(100000*SUMIFS(historico_incidencia_concello[[Ajuste]:[Ajuste]],historico_incidencia_concello[[NOME]:[NOME]],$B188,historico_incidencia_concello[[Fecha]:[Fecha]],S$4))/$E188</f>
        <v>613.49693251533745</v>
      </c>
      <c r="T188" s="15">
        <f ca="1">(100000*SUMIFS(historico_incidencia_concello[[Ajuste]:[Ajuste]],historico_incidencia_concello[[NOME]:[NOME]],$B188,historico_incidencia_concello[[Fecha]:[Fecha]],T$4))/$E188</f>
        <v>613.49693251533745</v>
      </c>
      <c r="U188" s="15">
        <f ca="1">(100000*SUMIFS(historico_incidencia_concello[[Ajuste]:[Ajuste]],historico_incidencia_concello[[NOME]:[NOME]],$B188,historico_incidencia_concello[[Fecha]:[Fecha]],U$4))/$E188</f>
        <v>613.49693251533745</v>
      </c>
      <c r="V188" s="28">
        <f t="shared" ca="1" si="6"/>
        <v>1.0000000000000002</v>
      </c>
    </row>
    <row r="189" spans="1:22" x14ac:dyDescent="0.3">
      <c r="A189" s="11">
        <f>MATCH(B189,DatosConcello!C:C,0)</f>
        <v>226</v>
      </c>
      <c r="B189" s="11" t="s">
        <v>235</v>
      </c>
      <c r="C189" s="12" t="s">
        <v>452</v>
      </c>
      <c r="D189" s="12" t="s">
        <v>452</v>
      </c>
      <c r="E189" s="13">
        <v>693</v>
      </c>
      <c r="F189" s="21">
        <f t="shared" ca="1" si="5"/>
        <v>227</v>
      </c>
      <c r="G189" s="15">
        <f ca="1">(100000*SUMIFS(historico_incidencia_concello[[Ajuste]:[Ajuste]],historico_incidencia_concello[[NOME]:[NOME]],$B189,historico_incidencia_concello[[Fecha]:[Fecha]],G$4))/$E189</f>
        <v>0</v>
      </c>
      <c r="H189" s="15">
        <f ca="1">(100000*SUMIFS(historico_incidencia_concello[[Ajuste]:[Ajuste]],historico_incidencia_concello[[NOME]:[NOME]],$B189,historico_incidencia_concello[[Fecha]:[Fecha]],H$4))/$E189</f>
        <v>0</v>
      </c>
      <c r="I189" s="15">
        <f ca="1">(100000*SUMIFS(historico_incidencia_concello[[Ajuste]:[Ajuste]],historico_incidencia_concello[[NOME]:[NOME]],$B189,historico_incidencia_concello[[Fecha]:[Fecha]],I$4))/$E189</f>
        <v>0</v>
      </c>
      <c r="J189" s="15">
        <f ca="1">(100000*SUMIFS(historico_incidencia_concello[[Ajuste]:[Ajuste]],historico_incidencia_concello[[NOME]:[NOME]],$B189,historico_incidencia_concello[[Fecha]:[Fecha]],J$4))/$E189</f>
        <v>0</v>
      </c>
      <c r="K189" s="15">
        <f ca="1">(100000*SUMIFS(historico_incidencia_concello[[Ajuste]:[Ajuste]],historico_incidencia_concello[[NOME]:[NOME]],$B189,historico_incidencia_concello[[Fecha]:[Fecha]],K$4))/$E189</f>
        <v>0</v>
      </c>
      <c r="L189" s="15">
        <f ca="1">(100000*SUMIFS(historico_incidencia_concello[[Ajuste]:[Ajuste]],historico_incidencia_concello[[NOME]:[NOME]],$B189,historico_incidencia_concello[[Fecha]:[Fecha]],L$4))/$E189</f>
        <v>0</v>
      </c>
      <c r="M189" s="15">
        <f ca="1">(100000*SUMIFS(historico_incidencia_concello[[Ajuste]:[Ajuste]],historico_incidencia_concello[[NOME]:[NOME]],$B189,historico_incidencia_concello[[Fecha]:[Fecha]],M$4))/$E189</f>
        <v>0</v>
      </c>
      <c r="N189" s="15">
        <f ca="1">(100000*SUMIFS(historico_incidencia_concello[[Ajuste]:[Ajuste]],historico_incidencia_concello[[NOME]:[NOME]],$B189,historico_incidencia_concello[[Fecha]:[Fecha]],N$4))/$E189</f>
        <v>0</v>
      </c>
      <c r="O189" s="15">
        <f ca="1">(100000*SUMIFS(historico_incidencia_concello[[Ajuste]:[Ajuste]],historico_incidencia_concello[[NOME]:[NOME]],$B189,historico_incidencia_concello[[Fecha]:[Fecha]],O$4))/$E189</f>
        <v>0</v>
      </c>
      <c r="P189" s="15">
        <f ca="1">(100000*SUMIFS(historico_incidencia_concello[[Ajuste]:[Ajuste]],historico_incidencia_concello[[NOME]:[NOME]],$B189,historico_incidencia_concello[[Fecha]:[Fecha]],P$4))/$E189</f>
        <v>0</v>
      </c>
      <c r="Q189" s="15">
        <f ca="1">(100000*SUMIFS(historico_incidencia_concello[[Ajuste]:[Ajuste]],historico_incidencia_concello[[NOME]:[NOME]],$B189,historico_incidencia_concello[[Fecha]:[Fecha]],Q$4))/$E189</f>
        <v>0</v>
      </c>
      <c r="R189" s="15">
        <f ca="1">(100000*SUMIFS(historico_incidencia_concello[[Ajuste]:[Ajuste]],historico_incidencia_concello[[NOME]:[NOME]],$B189,historico_incidencia_concello[[Fecha]:[Fecha]],R$4))/$E189</f>
        <v>0</v>
      </c>
      <c r="S189" s="15">
        <f ca="1">(100000*SUMIFS(historico_incidencia_concello[[Ajuste]:[Ajuste]],historico_incidencia_concello[[NOME]:[NOME]],$B189,historico_incidencia_concello[[Fecha]:[Fecha]],S$4))/$E189</f>
        <v>0</v>
      </c>
      <c r="T189" s="15">
        <f ca="1">(100000*SUMIFS(historico_incidencia_concello[[Ajuste]:[Ajuste]],historico_incidencia_concello[[NOME]:[NOME]],$B189,historico_incidencia_concello[[Fecha]:[Fecha]],T$4))/$E189</f>
        <v>0</v>
      </c>
      <c r="U189" s="15">
        <f ca="1">(100000*SUMIFS(historico_incidencia_concello[[Ajuste]:[Ajuste]],historico_incidencia_concello[[NOME]:[NOME]],$B189,historico_incidencia_concello[[Fecha]:[Fecha]],U$4))/$E189</f>
        <v>0</v>
      </c>
      <c r="V189" s="29">
        <f t="shared" ca="1" si="6"/>
        <v>0</v>
      </c>
    </row>
    <row r="190" spans="1:22" x14ac:dyDescent="0.3">
      <c r="A190" s="8">
        <f>MATCH(B190,DatosConcello!C:C,0)</f>
        <v>227</v>
      </c>
      <c r="B190" s="8" t="s">
        <v>236</v>
      </c>
      <c r="C190" s="9" t="s">
        <v>452</v>
      </c>
      <c r="D190" s="9" t="s">
        <v>452</v>
      </c>
      <c r="E190" s="10">
        <v>619</v>
      </c>
      <c r="F190" s="21">
        <f t="shared" ca="1" si="5"/>
        <v>227</v>
      </c>
      <c r="G190" s="15">
        <f ca="1">(100000*SUMIFS(historico_incidencia_concello[[Ajuste]:[Ajuste]],historico_incidencia_concello[[NOME]:[NOME]],$B190,historico_incidencia_concello[[Fecha]:[Fecha]],G$4))/$E190</f>
        <v>0</v>
      </c>
      <c r="H190" s="15">
        <f ca="1">(100000*SUMIFS(historico_incidencia_concello[[Ajuste]:[Ajuste]],historico_incidencia_concello[[NOME]:[NOME]],$B190,historico_incidencia_concello[[Fecha]:[Fecha]],H$4))/$E190</f>
        <v>0</v>
      </c>
      <c r="I190" s="15">
        <f ca="1">(100000*SUMIFS(historico_incidencia_concello[[Ajuste]:[Ajuste]],historico_incidencia_concello[[NOME]:[NOME]],$B190,historico_incidencia_concello[[Fecha]:[Fecha]],I$4))/$E190</f>
        <v>0</v>
      </c>
      <c r="J190" s="15">
        <f ca="1">(100000*SUMIFS(historico_incidencia_concello[[Ajuste]:[Ajuste]],historico_incidencia_concello[[NOME]:[NOME]],$B190,historico_incidencia_concello[[Fecha]:[Fecha]],J$4))/$E190</f>
        <v>0</v>
      </c>
      <c r="K190" s="15">
        <f ca="1">(100000*SUMIFS(historico_incidencia_concello[[Ajuste]:[Ajuste]],historico_incidencia_concello[[NOME]:[NOME]],$B190,historico_incidencia_concello[[Fecha]:[Fecha]],K$4))/$E190</f>
        <v>0</v>
      </c>
      <c r="L190" s="15">
        <f ca="1">(100000*SUMIFS(historico_incidencia_concello[[Ajuste]:[Ajuste]],historico_incidencia_concello[[NOME]:[NOME]],$B190,historico_incidencia_concello[[Fecha]:[Fecha]],L$4))/$E190</f>
        <v>0</v>
      </c>
      <c r="M190" s="15">
        <f ca="1">(100000*SUMIFS(historico_incidencia_concello[[Ajuste]:[Ajuste]],historico_incidencia_concello[[NOME]:[NOME]],$B190,historico_incidencia_concello[[Fecha]:[Fecha]],M$4))/$E190</f>
        <v>0</v>
      </c>
      <c r="N190" s="15">
        <f ca="1">(100000*SUMIFS(historico_incidencia_concello[[Ajuste]:[Ajuste]],historico_incidencia_concello[[NOME]:[NOME]],$B190,historico_incidencia_concello[[Fecha]:[Fecha]],N$4))/$E190</f>
        <v>0</v>
      </c>
      <c r="O190" s="15">
        <f ca="1">(100000*SUMIFS(historico_incidencia_concello[[Ajuste]:[Ajuste]],historico_incidencia_concello[[NOME]:[NOME]],$B190,historico_incidencia_concello[[Fecha]:[Fecha]],O$4))/$E190</f>
        <v>0</v>
      </c>
      <c r="P190" s="15">
        <f ca="1">(100000*SUMIFS(historico_incidencia_concello[[Ajuste]:[Ajuste]],historico_incidencia_concello[[NOME]:[NOME]],$B190,historico_incidencia_concello[[Fecha]:[Fecha]],P$4))/$E190</f>
        <v>0</v>
      </c>
      <c r="Q190" s="15">
        <f ca="1">(100000*SUMIFS(historico_incidencia_concello[[Ajuste]:[Ajuste]],historico_incidencia_concello[[NOME]:[NOME]],$B190,historico_incidencia_concello[[Fecha]:[Fecha]],Q$4))/$E190</f>
        <v>0</v>
      </c>
      <c r="R190" s="15">
        <f ca="1">(100000*SUMIFS(historico_incidencia_concello[[Ajuste]:[Ajuste]],historico_incidencia_concello[[NOME]:[NOME]],$B190,historico_incidencia_concello[[Fecha]:[Fecha]],R$4))/$E190</f>
        <v>0</v>
      </c>
      <c r="S190" s="15">
        <f ca="1">(100000*SUMIFS(historico_incidencia_concello[[Ajuste]:[Ajuste]],historico_incidencia_concello[[NOME]:[NOME]],$B190,historico_incidencia_concello[[Fecha]:[Fecha]],S$4))/$E190</f>
        <v>0</v>
      </c>
      <c r="T190" s="15">
        <f ca="1">(100000*SUMIFS(historico_incidencia_concello[[Ajuste]:[Ajuste]],historico_incidencia_concello[[NOME]:[NOME]],$B190,historico_incidencia_concello[[Fecha]:[Fecha]],T$4))/$E190</f>
        <v>0</v>
      </c>
      <c r="U190" s="15">
        <f ca="1">(100000*SUMIFS(historico_incidencia_concello[[Ajuste]:[Ajuste]],historico_incidencia_concello[[NOME]:[NOME]],$B190,historico_incidencia_concello[[Fecha]:[Fecha]],U$4))/$E190</f>
        <v>0</v>
      </c>
      <c r="V190" s="28">
        <f t="shared" ca="1" si="6"/>
        <v>0</v>
      </c>
    </row>
    <row r="191" spans="1:22" x14ac:dyDescent="0.3">
      <c r="A191" s="11">
        <f>MATCH(B191,DatosConcello!C:C,0)</f>
        <v>228</v>
      </c>
      <c r="B191" s="11" t="s">
        <v>237</v>
      </c>
      <c r="C191" s="12" t="s">
        <v>452</v>
      </c>
      <c r="D191" s="12" t="s">
        <v>452</v>
      </c>
      <c r="E191" s="13">
        <v>1266</v>
      </c>
      <c r="F191" s="21">
        <f t="shared" ca="1" si="5"/>
        <v>227</v>
      </c>
      <c r="G191" s="15">
        <f ca="1">(100000*SUMIFS(historico_incidencia_concello[[Ajuste]:[Ajuste]],historico_incidencia_concello[[NOME]:[NOME]],$B191,historico_incidencia_concello[[Fecha]:[Fecha]],G$4))/$E191</f>
        <v>394.94470774091627</v>
      </c>
      <c r="H191" s="15">
        <f ca="1">(100000*SUMIFS(historico_incidencia_concello[[Ajuste]:[Ajuste]],historico_incidencia_concello[[NOME]:[NOME]],$B191,historico_incidencia_concello[[Fecha]:[Fecha]],H$4))/$E191</f>
        <v>394.94470774091627</v>
      </c>
      <c r="I191" s="15">
        <f ca="1">(100000*SUMIFS(historico_incidencia_concello[[Ajuste]:[Ajuste]],historico_incidencia_concello[[NOME]:[NOME]],$B191,historico_incidencia_concello[[Fecha]:[Fecha]],I$4))/$E191</f>
        <v>394.94470774091627</v>
      </c>
      <c r="J191" s="15">
        <f ca="1">(100000*SUMIFS(historico_incidencia_concello[[Ajuste]:[Ajuste]],historico_incidencia_concello[[NOME]:[NOME]],$B191,historico_incidencia_concello[[Fecha]:[Fecha]],J$4))/$E191</f>
        <v>394.94470774091627</v>
      </c>
      <c r="K191" s="15">
        <f ca="1">(100000*SUMIFS(historico_incidencia_concello[[Ajuste]:[Ajuste]],historico_incidencia_concello[[NOME]:[NOME]],$B191,historico_incidencia_concello[[Fecha]:[Fecha]],K$4))/$E191</f>
        <v>394.94470774091627</v>
      </c>
      <c r="L191" s="15">
        <f ca="1">(100000*SUMIFS(historico_incidencia_concello[[Ajuste]:[Ajuste]],historico_incidencia_concello[[NOME]:[NOME]],$B191,historico_incidencia_concello[[Fecha]:[Fecha]],L$4))/$E191</f>
        <v>394.94470774091627</v>
      </c>
      <c r="M191" s="15">
        <f ca="1">(100000*SUMIFS(historico_incidencia_concello[[Ajuste]:[Ajuste]],historico_incidencia_concello[[NOME]:[NOME]],$B191,historico_incidencia_concello[[Fecha]:[Fecha]],M$4))/$E191</f>
        <v>394.94470774091627</v>
      </c>
      <c r="N191" s="15">
        <f ca="1">(100000*SUMIFS(historico_incidencia_concello[[Ajuste]:[Ajuste]],historico_incidencia_concello[[NOME]:[NOME]],$B191,historico_incidencia_concello[[Fecha]:[Fecha]],N$4))/$E191</f>
        <v>394.94470774091627</v>
      </c>
      <c r="O191" s="15">
        <f ca="1">(100000*SUMIFS(historico_incidencia_concello[[Ajuste]:[Ajuste]],historico_incidencia_concello[[NOME]:[NOME]],$B191,historico_incidencia_concello[[Fecha]:[Fecha]],O$4))/$E191</f>
        <v>394.94470774091627</v>
      </c>
      <c r="P191" s="15">
        <f ca="1">(100000*SUMIFS(historico_incidencia_concello[[Ajuste]:[Ajuste]],historico_incidencia_concello[[NOME]:[NOME]],$B191,historico_incidencia_concello[[Fecha]:[Fecha]],P$4))/$E191</f>
        <v>0</v>
      </c>
      <c r="Q191" s="15">
        <f ca="1">(100000*SUMIFS(historico_incidencia_concello[[Ajuste]:[Ajuste]],historico_incidencia_concello[[NOME]:[NOME]],$B191,historico_incidencia_concello[[Fecha]:[Fecha]],Q$4))/$E191</f>
        <v>0</v>
      </c>
      <c r="R191" s="15">
        <f ca="1">(100000*SUMIFS(historico_incidencia_concello[[Ajuste]:[Ajuste]],historico_incidencia_concello[[NOME]:[NOME]],$B191,historico_incidencia_concello[[Fecha]:[Fecha]],R$4))/$E191</f>
        <v>0</v>
      </c>
      <c r="S191" s="15">
        <f ca="1">(100000*SUMIFS(historico_incidencia_concello[[Ajuste]:[Ajuste]],historico_incidencia_concello[[NOME]:[NOME]],$B191,historico_incidencia_concello[[Fecha]:[Fecha]],S$4))/$E191</f>
        <v>0</v>
      </c>
      <c r="T191" s="15">
        <f ca="1">(100000*SUMIFS(historico_incidencia_concello[[Ajuste]:[Ajuste]],historico_incidencia_concello[[NOME]:[NOME]],$B191,historico_incidencia_concello[[Fecha]:[Fecha]],T$4))/$E191</f>
        <v>0</v>
      </c>
      <c r="U191" s="15">
        <f ca="1">(100000*SUMIFS(historico_incidencia_concello[[Ajuste]:[Ajuste]],historico_incidencia_concello[[NOME]:[NOME]],$B191,historico_incidencia_concello[[Fecha]:[Fecha]],U$4))/$E191</f>
        <v>0</v>
      </c>
      <c r="V191" s="29">
        <f t="shared" ca="1" si="6"/>
        <v>0</v>
      </c>
    </row>
    <row r="192" spans="1:22" x14ac:dyDescent="0.3">
      <c r="A192" s="8">
        <f>MATCH(B192,DatosConcello!C:C,0)</f>
        <v>229</v>
      </c>
      <c r="B192" s="8" t="s">
        <v>238</v>
      </c>
      <c r="C192" s="9" t="s">
        <v>452</v>
      </c>
      <c r="D192" s="9" t="s">
        <v>452</v>
      </c>
      <c r="E192" s="10">
        <v>1584</v>
      </c>
      <c r="F192" s="21">
        <f t="shared" ca="1" si="5"/>
        <v>227</v>
      </c>
      <c r="G192" s="15">
        <f ca="1">(100000*SUMIFS(historico_incidencia_concello[[Ajuste]:[Ajuste]],historico_incidencia_concello[[NOME]:[NOME]],$B192,historico_incidencia_concello[[Fecha]:[Fecha]],G$4))/$E192</f>
        <v>315.65656565656565</v>
      </c>
      <c r="H192" s="15">
        <f ca="1">(100000*SUMIFS(historico_incidencia_concello[[Ajuste]:[Ajuste]],historico_incidencia_concello[[NOME]:[NOME]],$B192,historico_incidencia_concello[[Fecha]:[Fecha]],H$4))/$E192</f>
        <v>315.65656565656565</v>
      </c>
      <c r="I192" s="15">
        <f ca="1">(100000*SUMIFS(historico_incidencia_concello[[Ajuste]:[Ajuste]],historico_incidencia_concello[[NOME]:[NOME]],$B192,historico_incidencia_concello[[Fecha]:[Fecha]],I$4))/$E192</f>
        <v>315.65656565656565</v>
      </c>
      <c r="J192" s="15">
        <f ca="1">(100000*SUMIFS(historico_incidencia_concello[[Ajuste]:[Ajuste]],historico_incidencia_concello[[NOME]:[NOME]],$B192,historico_incidencia_concello[[Fecha]:[Fecha]],J$4))/$E192</f>
        <v>315.65656565656565</v>
      </c>
      <c r="K192" s="15">
        <f ca="1">(100000*SUMIFS(historico_incidencia_concello[[Ajuste]:[Ajuste]],historico_incidencia_concello[[NOME]:[NOME]],$B192,historico_incidencia_concello[[Fecha]:[Fecha]],K$4))/$E192</f>
        <v>315.65656565656565</v>
      </c>
      <c r="L192" s="15">
        <f ca="1">(100000*SUMIFS(historico_incidencia_concello[[Ajuste]:[Ajuste]],historico_incidencia_concello[[NOME]:[NOME]],$B192,historico_incidencia_concello[[Fecha]:[Fecha]],L$4))/$E192</f>
        <v>315.65656565656565</v>
      </c>
      <c r="M192" s="15">
        <f ca="1">(100000*SUMIFS(historico_incidencia_concello[[Ajuste]:[Ajuste]],historico_incidencia_concello[[NOME]:[NOME]],$B192,historico_incidencia_concello[[Fecha]:[Fecha]],M$4))/$E192</f>
        <v>315.65656565656565</v>
      </c>
      <c r="N192" s="15">
        <f ca="1">(100000*SUMIFS(historico_incidencia_concello[[Ajuste]:[Ajuste]],historico_incidencia_concello[[NOME]:[NOME]],$B192,historico_incidencia_concello[[Fecha]:[Fecha]],N$4))/$E192</f>
        <v>315.65656565656565</v>
      </c>
      <c r="O192" s="15">
        <f ca="1">(100000*SUMIFS(historico_incidencia_concello[[Ajuste]:[Ajuste]],historico_incidencia_concello[[NOME]:[NOME]],$B192,historico_incidencia_concello[[Fecha]:[Fecha]],O$4))/$E192</f>
        <v>0</v>
      </c>
      <c r="P192" s="15">
        <f ca="1">(100000*SUMIFS(historico_incidencia_concello[[Ajuste]:[Ajuste]],historico_incidencia_concello[[NOME]:[NOME]],$B192,historico_incidencia_concello[[Fecha]:[Fecha]],P$4))/$E192</f>
        <v>0</v>
      </c>
      <c r="Q192" s="15">
        <f ca="1">(100000*SUMIFS(historico_incidencia_concello[[Ajuste]:[Ajuste]],historico_incidencia_concello[[NOME]:[NOME]],$B192,historico_incidencia_concello[[Fecha]:[Fecha]],Q$4))/$E192</f>
        <v>0</v>
      </c>
      <c r="R192" s="15">
        <f ca="1">(100000*SUMIFS(historico_incidencia_concello[[Ajuste]:[Ajuste]],historico_incidencia_concello[[NOME]:[NOME]],$B192,historico_incidencia_concello[[Fecha]:[Fecha]],R$4))/$E192</f>
        <v>0</v>
      </c>
      <c r="S192" s="15">
        <f ca="1">(100000*SUMIFS(historico_incidencia_concello[[Ajuste]:[Ajuste]],historico_incidencia_concello[[NOME]:[NOME]],$B192,historico_incidencia_concello[[Fecha]:[Fecha]],S$4))/$E192</f>
        <v>0</v>
      </c>
      <c r="T192" s="15">
        <f ca="1">(100000*SUMIFS(historico_incidencia_concello[[Ajuste]:[Ajuste]],historico_incidencia_concello[[NOME]:[NOME]],$B192,historico_incidencia_concello[[Fecha]:[Fecha]],T$4))/$E192</f>
        <v>0</v>
      </c>
      <c r="U192" s="15">
        <f ca="1">(100000*SUMIFS(historico_incidencia_concello[[Ajuste]:[Ajuste]],historico_incidencia_concello[[NOME]:[NOME]],$B192,historico_incidencia_concello[[Fecha]:[Fecha]],U$4))/$E192</f>
        <v>0</v>
      </c>
      <c r="V192" s="28">
        <f t="shared" ca="1" si="6"/>
        <v>0</v>
      </c>
    </row>
    <row r="193" spans="1:22" x14ac:dyDescent="0.3">
      <c r="A193" s="11">
        <f>MATCH(B193,DatosConcello!C:C,0)</f>
        <v>230</v>
      </c>
      <c r="B193" s="11" t="s">
        <v>239</v>
      </c>
      <c r="C193" s="12" t="s">
        <v>452</v>
      </c>
      <c r="D193" s="12" t="s">
        <v>452</v>
      </c>
      <c r="E193" s="13">
        <v>5024</v>
      </c>
      <c r="F193" s="21">
        <f t="shared" ca="1" si="5"/>
        <v>185</v>
      </c>
      <c r="G193" s="15">
        <f ca="1">(100000*SUMIFS(historico_incidencia_concello[[Ajuste]:[Ajuste]],historico_incidencia_concello[[NOME]:[NOME]],$B193,historico_incidencia_concello[[Fecha]:[Fecha]],G$4))/$E193</f>
        <v>437.8980891719745</v>
      </c>
      <c r="H193" s="15">
        <f ca="1">(100000*SUMIFS(historico_incidencia_concello[[Ajuste]:[Ajuste]],historico_incidencia_concello[[NOME]:[NOME]],$B193,historico_incidencia_concello[[Fecha]:[Fecha]],H$4))/$E193</f>
        <v>398.08917197452229</v>
      </c>
      <c r="I193" s="15">
        <f ca="1">(100000*SUMIFS(historico_incidencia_concello[[Ajuste]:[Ajuste]],historico_incidencia_concello[[NOME]:[NOME]],$B193,historico_incidencia_concello[[Fecha]:[Fecha]],I$4))/$E193</f>
        <v>417.99363057324842</v>
      </c>
      <c r="J193" s="15">
        <f ca="1">(100000*SUMIFS(historico_incidencia_concello[[Ajuste]:[Ajuste]],historico_incidencia_concello[[NOME]:[NOME]],$B193,historico_incidencia_concello[[Fecha]:[Fecha]],J$4))/$E193</f>
        <v>398.08917197452229</v>
      </c>
      <c r="K193" s="15">
        <f ca="1">(100000*SUMIFS(historico_incidencia_concello[[Ajuste]:[Ajuste]],historico_incidencia_concello[[NOME]:[NOME]],$B193,historico_incidencia_concello[[Fecha]:[Fecha]],K$4))/$E193</f>
        <v>417.99363057324842</v>
      </c>
      <c r="L193" s="15">
        <f ca="1">(100000*SUMIFS(historico_incidencia_concello[[Ajuste]:[Ajuste]],historico_incidencia_concello[[NOME]:[NOME]],$B193,historico_incidencia_concello[[Fecha]:[Fecha]],L$4))/$E193</f>
        <v>378.18471337579615</v>
      </c>
      <c r="M193" s="15">
        <f ca="1">(100000*SUMIFS(historico_incidencia_concello[[Ajuste]:[Ajuste]],historico_incidencia_concello[[NOME]:[NOME]],$B193,historico_incidencia_concello[[Fecha]:[Fecha]],M$4))/$E193</f>
        <v>378.18471337579615</v>
      </c>
      <c r="N193" s="15">
        <f ca="1">(100000*SUMIFS(historico_incidencia_concello[[Ajuste]:[Ajuste]],historico_incidencia_concello[[NOME]:[NOME]],$B193,historico_incidencia_concello[[Fecha]:[Fecha]],N$4))/$E193</f>
        <v>378.18471337579615</v>
      </c>
      <c r="O193" s="15">
        <f ca="1">(100000*SUMIFS(historico_incidencia_concello[[Ajuste]:[Ajuste]],historico_incidencia_concello[[NOME]:[NOME]],$B193,historico_incidencia_concello[[Fecha]:[Fecha]],O$4))/$E193</f>
        <v>298.56687898089172</v>
      </c>
      <c r="P193" s="15">
        <f ca="1">(100000*SUMIFS(historico_incidencia_concello[[Ajuste]:[Ajuste]],historico_incidencia_concello[[NOME]:[NOME]],$B193,historico_incidencia_concello[[Fecha]:[Fecha]],P$4))/$E193</f>
        <v>278.66242038216558</v>
      </c>
      <c r="Q193" s="15">
        <f ca="1">(100000*SUMIFS(historico_incidencia_concello[[Ajuste]:[Ajuste]],historico_incidencia_concello[[NOME]:[NOME]],$B193,historico_incidencia_concello[[Fecha]:[Fecha]],Q$4))/$E193</f>
        <v>218.94904458598725</v>
      </c>
      <c r="R193" s="15">
        <f ca="1">(100000*SUMIFS(historico_incidencia_concello[[Ajuste]:[Ajuste]],historico_incidencia_concello[[NOME]:[NOME]],$B193,historico_incidencia_concello[[Fecha]:[Fecha]],R$4))/$E193</f>
        <v>99.522292993630572</v>
      </c>
      <c r="S193" s="15">
        <f ca="1">(100000*SUMIFS(historico_incidencia_concello[[Ajuste]:[Ajuste]],historico_incidencia_concello[[NOME]:[NOME]],$B193,historico_incidencia_concello[[Fecha]:[Fecha]],S$4))/$E193</f>
        <v>99.522292993630572</v>
      </c>
      <c r="T193" s="15">
        <f ca="1">(100000*SUMIFS(historico_incidencia_concello[[Ajuste]:[Ajuste]],historico_incidencia_concello[[NOME]:[NOME]],$B193,historico_incidencia_concello[[Fecha]:[Fecha]],T$4))/$E193</f>
        <v>99.522292993630572</v>
      </c>
      <c r="U193" s="15">
        <f ca="1">(100000*SUMIFS(historico_incidencia_concello[[Ajuste]:[Ajuste]],historico_incidencia_concello[[NOME]:[NOME]],$B193,historico_incidencia_concello[[Fecha]:[Fecha]],U$4))/$E193</f>
        <v>99.522292993630572</v>
      </c>
      <c r="V193" s="29">
        <f t="shared" ca="1" si="6"/>
        <v>0.58333333333333337</v>
      </c>
    </row>
    <row r="194" spans="1:22" x14ac:dyDescent="0.3">
      <c r="A194" s="8">
        <f>MATCH(B194,DatosConcello!C:C,0)</f>
        <v>232</v>
      </c>
      <c r="B194" s="8" t="s">
        <v>241</v>
      </c>
      <c r="C194" s="9" t="s">
        <v>452</v>
      </c>
      <c r="D194" s="9" t="s">
        <v>452</v>
      </c>
      <c r="E194" s="10">
        <v>1516</v>
      </c>
      <c r="F194" s="21">
        <f t="shared" ca="1" si="5"/>
        <v>56</v>
      </c>
      <c r="G194" s="15">
        <f ca="1">(100000*SUMIFS(historico_incidencia_concello[[Ajuste]:[Ajuste]],historico_incidencia_concello[[NOME]:[NOME]],$B194,historico_incidencia_concello[[Fecha]:[Fecha]],G$4))/$E194</f>
        <v>0</v>
      </c>
      <c r="H194" s="15">
        <f ca="1">(100000*SUMIFS(historico_incidencia_concello[[Ajuste]:[Ajuste]],historico_incidencia_concello[[NOME]:[NOME]],$B194,historico_incidencia_concello[[Fecha]:[Fecha]],H$4))/$E194</f>
        <v>0</v>
      </c>
      <c r="I194" s="15">
        <f ca="1">(100000*SUMIFS(historico_incidencia_concello[[Ajuste]:[Ajuste]],historico_incidencia_concello[[NOME]:[NOME]],$B194,historico_incidencia_concello[[Fecha]:[Fecha]],I$4))/$E194</f>
        <v>329.81530343007915</v>
      </c>
      <c r="J194" s="15">
        <f ca="1">(100000*SUMIFS(historico_incidencia_concello[[Ajuste]:[Ajuste]],historico_incidencia_concello[[NOME]:[NOME]],$B194,historico_incidencia_concello[[Fecha]:[Fecha]],J$4))/$E194</f>
        <v>329.81530343007915</v>
      </c>
      <c r="K194" s="15">
        <f ca="1">(100000*SUMIFS(historico_incidencia_concello[[Ajuste]:[Ajuste]],historico_incidencia_concello[[NOME]:[NOME]],$B194,historico_incidencia_concello[[Fecha]:[Fecha]],K$4))/$E194</f>
        <v>329.81530343007915</v>
      </c>
      <c r="L194" s="15">
        <f ca="1">(100000*SUMIFS(historico_incidencia_concello[[Ajuste]:[Ajuste]],historico_incidencia_concello[[NOME]:[NOME]],$B194,historico_incidencia_concello[[Fecha]:[Fecha]],L$4))/$E194</f>
        <v>329.81530343007915</v>
      </c>
      <c r="M194" s="15">
        <f ca="1">(100000*SUMIFS(historico_incidencia_concello[[Ajuste]:[Ajuste]],historico_incidencia_concello[[NOME]:[NOME]],$B194,historico_incidencia_concello[[Fecha]:[Fecha]],M$4))/$E194</f>
        <v>329.81530343007915</v>
      </c>
      <c r="N194" s="15">
        <f ca="1">(100000*SUMIFS(historico_incidencia_concello[[Ajuste]:[Ajuste]],historico_incidencia_concello[[NOME]:[NOME]],$B194,historico_incidencia_concello[[Fecha]:[Fecha]],N$4))/$E194</f>
        <v>329.81530343007915</v>
      </c>
      <c r="O194" s="15">
        <f ca="1">(100000*SUMIFS(historico_incidencia_concello[[Ajuste]:[Ajuste]],historico_incidencia_concello[[NOME]:[NOME]],$B194,historico_incidencia_concello[[Fecha]:[Fecha]],O$4))/$E194</f>
        <v>329.81530343007915</v>
      </c>
      <c r="P194" s="15">
        <f ca="1">(100000*SUMIFS(historico_incidencia_concello[[Ajuste]:[Ajuste]],historico_incidencia_concello[[NOME]:[NOME]],$B194,historico_incidencia_concello[[Fecha]:[Fecha]],P$4))/$E194</f>
        <v>329.81530343007915</v>
      </c>
      <c r="Q194" s="15">
        <f ca="1">(100000*SUMIFS(historico_incidencia_concello[[Ajuste]:[Ajuste]],historico_incidencia_concello[[NOME]:[NOME]],$B194,historico_incidencia_concello[[Fecha]:[Fecha]],Q$4))/$E194</f>
        <v>329.81530343007915</v>
      </c>
      <c r="R194" s="15">
        <f ca="1">(100000*SUMIFS(historico_incidencia_concello[[Ajuste]:[Ajuste]],historico_incidencia_concello[[NOME]:[NOME]],$B194,historico_incidencia_concello[[Fecha]:[Fecha]],R$4))/$E194</f>
        <v>329.81530343007915</v>
      </c>
      <c r="S194" s="15">
        <f ca="1">(100000*SUMIFS(historico_incidencia_concello[[Ajuste]:[Ajuste]],historico_incidencia_concello[[NOME]:[NOME]],$B194,historico_incidencia_concello[[Fecha]:[Fecha]],S$4))/$E194</f>
        <v>329.81530343007915</v>
      </c>
      <c r="T194" s="15">
        <f ca="1">(100000*SUMIFS(historico_incidencia_concello[[Ajuste]:[Ajuste]],historico_incidencia_concello[[NOME]:[NOME]],$B194,historico_incidencia_concello[[Fecha]:[Fecha]],T$4))/$E194</f>
        <v>329.81530343007915</v>
      </c>
      <c r="U194" s="15">
        <f ca="1">(100000*SUMIFS(historico_incidencia_concello[[Ajuste]:[Ajuste]],historico_incidencia_concello[[NOME]:[NOME]],$B194,historico_incidencia_concello[[Fecha]:[Fecha]],U$4))/$E194</f>
        <v>329.81530343007915</v>
      </c>
      <c r="V194" s="28">
        <f t="shared" ca="1" si="6"/>
        <v>1</v>
      </c>
    </row>
    <row r="195" spans="1:22" x14ac:dyDescent="0.3">
      <c r="A195" s="11">
        <f>MATCH(B195,DatosConcello!C:C,0)</f>
        <v>233</v>
      </c>
      <c r="B195" s="11" t="s">
        <v>242</v>
      </c>
      <c r="C195" s="12" t="s">
        <v>452</v>
      </c>
      <c r="D195" s="12" t="s">
        <v>452</v>
      </c>
      <c r="E195" s="13">
        <v>4314</v>
      </c>
      <c r="F195" s="21">
        <f t="shared" ca="1" si="5"/>
        <v>30</v>
      </c>
      <c r="G195" s="15">
        <f ca="1">(100000*SUMIFS(historico_incidencia_concello[[Ajuste]:[Ajuste]],historico_incidencia_concello[[NOME]:[NOME]],$B195,historico_incidencia_concello[[Fecha]:[Fecha]],G$4))/$E195</f>
        <v>579.50857672693553</v>
      </c>
      <c r="H195" s="15">
        <f ca="1">(100000*SUMIFS(historico_incidencia_concello[[Ajuste]:[Ajuste]],historico_incidencia_concello[[NOME]:[NOME]],$B195,historico_incidencia_concello[[Fecha]:[Fecha]],H$4))/$E195</f>
        <v>579.50857672693553</v>
      </c>
      <c r="I195" s="15">
        <f ca="1">(100000*SUMIFS(historico_incidencia_concello[[Ajuste]:[Ajuste]],historico_incidencia_concello[[NOME]:[NOME]],$B195,historico_incidencia_concello[[Fecha]:[Fecha]],I$4))/$E195</f>
        <v>602.68891979601301</v>
      </c>
      <c r="J195" s="15">
        <f ca="1">(100000*SUMIFS(historico_incidencia_concello[[Ajuste]:[Ajuste]],historico_incidencia_concello[[NOME]:[NOME]],$B195,historico_incidencia_concello[[Fecha]:[Fecha]],J$4))/$E195</f>
        <v>672.22994900324522</v>
      </c>
      <c r="K195" s="15">
        <f ca="1">(100000*SUMIFS(historico_incidencia_concello[[Ajuste]:[Ajuste]],historico_incidencia_concello[[NOME]:[NOME]],$B195,historico_incidencia_concello[[Fecha]:[Fecha]],K$4))/$E195</f>
        <v>672.22994900324522</v>
      </c>
      <c r="L195" s="15">
        <f ca="1">(100000*SUMIFS(historico_incidencia_concello[[Ajuste]:[Ajuste]],historico_incidencia_concello[[NOME]:[NOME]],$B195,historico_incidencia_concello[[Fecha]:[Fecha]],L$4))/$E195</f>
        <v>672.22994900324522</v>
      </c>
      <c r="M195" s="15">
        <f ca="1">(100000*SUMIFS(historico_incidencia_concello[[Ajuste]:[Ajuste]],historico_incidencia_concello[[NOME]:[NOME]],$B195,historico_incidencia_concello[[Fecha]:[Fecha]],M$4))/$E195</f>
        <v>672.22994900324522</v>
      </c>
      <c r="N195" s="15">
        <f ca="1">(100000*SUMIFS(historico_incidencia_concello[[Ajuste]:[Ajuste]],historico_incidencia_concello[[NOME]:[NOME]],$B195,historico_incidencia_concello[[Fecha]:[Fecha]],N$4))/$E195</f>
        <v>649.04960593416786</v>
      </c>
      <c r="O195" s="15">
        <f ca="1">(100000*SUMIFS(historico_incidencia_concello[[Ajuste]:[Ajuste]],historico_incidencia_concello[[NOME]:[NOME]],$B195,historico_incidencia_concello[[Fecha]:[Fecha]],O$4))/$E195</f>
        <v>579.50857672693553</v>
      </c>
      <c r="P195" s="15">
        <f ca="1">(100000*SUMIFS(historico_incidencia_concello[[Ajuste]:[Ajuste]],historico_incidencia_concello[[NOME]:[NOME]],$B195,historico_incidencia_concello[[Fecha]:[Fecha]],P$4))/$E195</f>
        <v>417.24617524339362</v>
      </c>
      <c r="Q195" s="15">
        <f ca="1">(100000*SUMIFS(historico_incidencia_concello[[Ajuste]:[Ajuste]],historico_incidencia_concello[[NOME]:[NOME]],$B195,historico_incidencia_concello[[Fecha]:[Fecha]],Q$4))/$E195</f>
        <v>417.24617524339362</v>
      </c>
      <c r="R195" s="15">
        <f ca="1">(100000*SUMIFS(historico_incidencia_concello[[Ajuste]:[Ajuste]],historico_incidencia_concello[[NOME]:[NOME]],$B195,historico_incidencia_concello[[Fecha]:[Fecha]],R$4))/$E195</f>
        <v>370.88548910523878</v>
      </c>
      <c r="S195" s="15">
        <f ca="1">(100000*SUMIFS(historico_incidencia_concello[[Ajuste]:[Ajuste]],historico_incidencia_concello[[NOME]:[NOME]],$B195,historico_incidencia_concello[[Fecha]:[Fecha]],S$4))/$E195</f>
        <v>347.70514603616135</v>
      </c>
      <c r="T195" s="15">
        <f ca="1">(100000*SUMIFS(historico_incidencia_concello[[Ajuste]:[Ajuste]],historico_incidencia_concello[[NOME]:[NOME]],$B195,historico_incidencia_concello[[Fecha]:[Fecha]],T$4))/$E195</f>
        <v>324.52480296708393</v>
      </c>
      <c r="U195" s="15">
        <f ca="1">(100000*SUMIFS(historico_incidencia_concello[[Ajuste]:[Ajuste]],historico_incidencia_concello[[NOME]:[NOME]],$B195,historico_incidencia_concello[[Fecha]:[Fecha]],U$4))/$E195</f>
        <v>417.24617524339362</v>
      </c>
      <c r="V195" s="29">
        <f t="shared" ca="1" si="6"/>
        <v>1.0161290322580647</v>
      </c>
    </row>
    <row r="196" spans="1:22" x14ac:dyDescent="0.3">
      <c r="A196" s="8">
        <f>MATCH(B196,DatosConcello!C:C,0)</f>
        <v>234</v>
      </c>
      <c r="B196" s="8" t="s">
        <v>243</v>
      </c>
      <c r="C196" s="9" t="s">
        <v>452</v>
      </c>
      <c r="D196" s="9" t="s">
        <v>452</v>
      </c>
      <c r="E196" s="10">
        <v>1393</v>
      </c>
      <c r="F196" s="21">
        <f t="shared" ca="1" si="5"/>
        <v>227</v>
      </c>
      <c r="G196" s="15">
        <f ca="1">(100000*SUMIFS(historico_incidencia_concello[[Ajuste]:[Ajuste]],historico_incidencia_concello[[NOME]:[NOME]],$B196,historico_incidencia_concello[[Fecha]:[Fecha]],G$4))/$E196</f>
        <v>358.93754486719308</v>
      </c>
      <c r="H196" s="15">
        <f ca="1">(100000*SUMIFS(historico_incidencia_concello[[Ajuste]:[Ajuste]],historico_incidencia_concello[[NOME]:[NOME]],$B196,historico_incidencia_concello[[Fecha]:[Fecha]],H$4))/$E196</f>
        <v>358.93754486719308</v>
      </c>
      <c r="I196" s="15">
        <f ca="1">(100000*SUMIFS(historico_incidencia_concello[[Ajuste]:[Ajuste]],historico_incidencia_concello[[NOME]:[NOME]],$B196,historico_incidencia_concello[[Fecha]:[Fecha]],I$4))/$E196</f>
        <v>358.93754486719308</v>
      </c>
      <c r="J196" s="15">
        <f ca="1">(100000*SUMIFS(historico_incidencia_concello[[Ajuste]:[Ajuste]],historico_incidencia_concello[[NOME]:[NOME]],$B196,historico_incidencia_concello[[Fecha]:[Fecha]],J$4))/$E196</f>
        <v>358.93754486719308</v>
      </c>
      <c r="K196" s="15">
        <f ca="1">(100000*SUMIFS(historico_incidencia_concello[[Ajuste]:[Ajuste]],historico_incidencia_concello[[NOME]:[NOME]],$B196,historico_incidencia_concello[[Fecha]:[Fecha]],K$4))/$E196</f>
        <v>358.93754486719308</v>
      </c>
      <c r="L196" s="15">
        <f ca="1">(100000*SUMIFS(historico_incidencia_concello[[Ajuste]:[Ajuste]],historico_incidencia_concello[[NOME]:[NOME]],$B196,historico_incidencia_concello[[Fecha]:[Fecha]],L$4))/$E196</f>
        <v>358.93754486719308</v>
      </c>
      <c r="M196" s="15">
        <f ca="1">(100000*SUMIFS(historico_incidencia_concello[[Ajuste]:[Ajuste]],historico_incidencia_concello[[NOME]:[NOME]],$B196,historico_incidencia_concello[[Fecha]:[Fecha]],M$4))/$E196</f>
        <v>358.93754486719308</v>
      </c>
      <c r="N196" s="15">
        <f ca="1">(100000*SUMIFS(historico_incidencia_concello[[Ajuste]:[Ajuste]],historico_incidencia_concello[[NOME]:[NOME]],$B196,historico_incidencia_concello[[Fecha]:[Fecha]],N$4))/$E196</f>
        <v>358.93754486719308</v>
      </c>
      <c r="O196" s="15">
        <f ca="1">(100000*SUMIFS(historico_incidencia_concello[[Ajuste]:[Ajuste]],historico_incidencia_concello[[NOME]:[NOME]],$B196,historico_incidencia_concello[[Fecha]:[Fecha]],O$4))/$E196</f>
        <v>358.93754486719308</v>
      </c>
      <c r="P196" s="15">
        <f ca="1">(100000*SUMIFS(historico_incidencia_concello[[Ajuste]:[Ajuste]],historico_incidencia_concello[[NOME]:[NOME]],$B196,historico_incidencia_concello[[Fecha]:[Fecha]],P$4))/$E196</f>
        <v>358.93754486719308</v>
      </c>
      <c r="Q196" s="15">
        <f ca="1">(100000*SUMIFS(historico_incidencia_concello[[Ajuste]:[Ajuste]],historico_incidencia_concello[[NOME]:[NOME]],$B196,historico_incidencia_concello[[Fecha]:[Fecha]],Q$4))/$E196</f>
        <v>358.93754486719308</v>
      </c>
      <c r="R196" s="15">
        <f ca="1">(100000*SUMIFS(historico_incidencia_concello[[Ajuste]:[Ajuste]],historico_incidencia_concello[[NOME]:[NOME]],$B196,historico_incidencia_concello[[Fecha]:[Fecha]],R$4))/$E196</f>
        <v>358.93754486719308</v>
      </c>
      <c r="S196" s="15">
        <f ca="1">(100000*SUMIFS(historico_incidencia_concello[[Ajuste]:[Ajuste]],historico_incidencia_concello[[NOME]:[NOME]],$B196,historico_incidencia_concello[[Fecha]:[Fecha]],S$4))/$E196</f>
        <v>358.93754486719308</v>
      </c>
      <c r="T196" s="15">
        <f ca="1">(100000*SUMIFS(historico_incidencia_concello[[Ajuste]:[Ajuste]],historico_incidencia_concello[[NOME]:[NOME]],$B196,historico_incidencia_concello[[Fecha]:[Fecha]],T$4))/$E196</f>
        <v>0</v>
      </c>
      <c r="U196" s="15">
        <f ca="1">(100000*SUMIFS(historico_incidencia_concello[[Ajuste]:[Ajuste]],historico_incidencia_concello[[NOME]:[NOME]],$B196,historico_incidencia_concello[[Fecha]:[Fecha]],U$4))/$E196</f>
        <v>0</v>
      </c>
      <c r="V196" s="28">
        <f t="shared" ca="1" si="6"/>
        <v>0</v>
      </c>
    </row>
    <row r="197" spans="1:22" x14ac:dyDescent="0.3">
      <c r="A197" s="11">
        <f>MATCH(B197,DatosConcello!C:C,0)</f>
        <v>235</v>
      </c>
      <c r="B197" s="11" t="s">
        <v>244</v>
      </c>
      <c r="C197" s="12" t="s">
        <v>452</v>
      </c>
      <c r="D197" s="12" t="s">
        <v>452</v>
      </c>
      <c r="E197" s="13">
        <v>1089</v>
      </c>
      <c r="F197" s="21">
        <f t="shared" ca="1" si="5"/>
        <v>227</v>
      </c>
      <c r="G197" s="15">
        <f ca="1">(100000*SUMIFS(historico_incidencia_concello[[Ajuste]:[Ajuste]],historico_incidencia_concello[[NOME]:[NOME]],$B197,historico_incidencia_concello[[Fecha]:[Fecha]],G$4))/$E197</f>
        <v>0</v>
      </c>
      <c r="H197" s="15">
        <f ca="1">(100000*SUMIFS(historico_incidencia_concello[[Ajuste]:[Ajuste]],historico_incidencia_concello[[NOME]:[NOME]],$B197,historico_incidencia_concello[[Fecha]:[Fecha]],H$4))/$E197</f>
        <v>0</v>
      </c>
      <c r="I197" s="15">
        <f ca="1">(100000*SUMIFS(historico_incidencia_concello[[Ajuste]:[Ajuste]],historico_incidencia_concello[[NOME]:[NOME]],$B197,historico_incidencia_concello[[Fecha]:[Fecha]],I$4))/$E197</f>
        <v>0</v>
      </c>
      <c r="J197" s="15">
        <f ca="1">(100000*SUMIFS(historico_incidencia_concello[[Ajuste]:[Ajuste]],historico_incidencia_concello[[NOME]:[NOME]],$B197,historico_incidencia_concello[[Fecha]:[Fecha]],J$4))/$E197</f>
        <v>0</v>
      </c>
      <c r="K197" s="15">
        <f ca="1">(100000*SUMIFS(historico_incidencia_concello[[Ajuste]:[Ajuste]],historico_incidencia_concello[[NOME]:[NOME]],$B197,historico_incidencia_concello[[Fecha]:[Fecha]],K$4))/$E197</f>
        <v>0</v>
      </c>
      <c r="L197" s="15">
        <f ca="1">(100000*SUMIFS(historico_incidencia_concello[[Ajuste]:[Ajuste]],historico_incidencia_concello[[NOME]:[NOME]],$B197,historico_incidencia_concello[[Fecha]:[Fecha]],L$4))/$E197</f>
        <v>0</v>
      </c>
      <c r="M197" s="15">
        <f ca="1">(100000*SUMIFS(historico_incidencia_concello[[Ajuste]:[Ajuste]],historico_incidencia_concello[[NOME]:[NOME]],$B197,historico_incidencia_concello[[Fecha]:[Fecha]],M$4))/$E197</f>
        <v>0</v>
      </c>
      <c r="N197" s="15">
        <f ca="1">(100000*SUMIFS(historico_incidencia_concello[[Ajuste]:[Ajuste]],historico_incidencia_concello[[NOME]:[NOME]],$B197,historico_incidencia_concello[[Fecha]:[Fecha]],N$4))/$E197</f>
        <v>0</v>
      </c>
      <c r="O197" s="15">
        <f ca="1">(100000*SUMIFS(historico_incidencia_concello[[Ajuste]:[Ajuste]],historico_incidencia_concello[[NOME]:[NOME]],$B197,historico_incidencia_concello[[Fecha]:[Fecha]],O$4))/$E197</f>
        <v>0</v>
      </c>
      <c r="P197" s="15">
        <f ca="1">(100000*SUMIFS(historico_incidencia_concello[[Ajuste]:[Ajuste]],historico_incidencia_concello[[NOME]:[NOME]],$B197,historico_incidencia_concello[[Fecha]:[Fecha]],P$4))/$E197</f>
        <v>0</v>
      </c>
      <c r="Q197" s="15">
        <f ca="1">(100000*SUMIFS(historico_incidencia_concello[[Ajuste]:[Ajuste]],historico_incidencia_concello[[NOME]:[NOME]],$B197,historico_incidencia_concello[[Fecha]:[Fecha]],Q$4))/$E197</f>
        <v>0</v>
      </c>
      <c r="R197" s="15">
        <f ca="1">(100000*SUMIFS(historico_incidencia_concello[[Ajuste]:[Ajuste]],historico_incidencia_concello[[NOME]:[NOME]],$B197,historico_incidencia_concello[[Fecha]:[Fecha]],R$4))/$E197</f>
        <v>0</v>
      </c>
      <c r="S197" s="15">
        <f ca="1">(100000*SUMIFS(historico_incidencia_concello[[Ajuste]:[Ajuste]],historico_incidencia_concello[[NOME]:[NOME]],$B197,historico_incidencia_concello[[Fecha]:[Fecha]],S$4))/$E197</f>
        <v>0</v>
      </c>
      <c r="T197" s="15">
        <f ca="1">(100000*SUMIFS(historico_incidencia_concello[[Ajuste]:[Ajuste]],historico_incidencia_concello[[NOME]:[NOME]],$B197,historico_incidencia_concello[[Fecha]:[Fecha]],T$4))/$E197</f>
        <v>0</v>
      </c>
      <c r="U197" s="15">
        <f ca="1">(100000*SUMIFS(historico_incidencia_concello[[Ajuste]:[Ajuste]],historico_incidencia_concello[[NOME]:[NOME]],$B197,historico_incidencia_concello[[Fecha]:[Fecha]],U$4))/$E197</f>
        <v>0</v>
      </c>
      <c r="V197" s="29">
        <f t="shared" ca="1" si="6"/>
        <v>0</v>
      </c>
    </row>
    <row r="198" spans="1:22" x14ac:dyDescent="0.3">
      <c r="A198" s="8">
        <f>MATCH(B198,DatosConcello!C:C,0)</f>
        <v>236</v>
      </c>
      <c r="B198" s="8" t="s">
        <v>245</v>
      </c>
      <c r="C198" s="9" t="s">
        <v>452</v>
      </c>
      <c r="D198" s="9" t="s">
        <v>452</v>
      </c>
      <c r="E198" s="10">
        <v>5405</v>
      </c>
      <c r="F198" s="21">
        <f t="shared" ref="F198:F261" ca="1" si="7">_xlfn.RANK.EQ(U198,U$5:U$317)</f>
        <v>195</v>
      </c>
      <c r="G198" s="15">
        <f ca="1">(100000*SUMIFS(historico_incidencia_concello[[Ajuste]:[Ajuste]],historico_incidencia_concello[[NOME]:[NOME]],$B198,historico_incidencia_concello[[Fecha]:[Fecha]],G$4))/$E198</f>
        <v>92.506938020351527</v>
      </c>
      <c r="H198" s="15">
        <f ca="1">(100000*SUMIFS(historico_incidencia_concello[[Ajuste]:[Ajuste]],historico_incidencia_concello[[NOME]:[NOME]],$B198,historico_incidencia_concello[[Fecha]:[Fecha]],H$4))/$E198</f>
        <v>92.506938020351527</v>
      </c>
      <c r="I198" s="15">
        <f ca="1">(100000*SUMIFS(historico_incidencia_concello[[Ajuste]:[Ajuste]],historico_incidencia_concello[[NOME]:[NOME]],$B198,historico_incidencia_concello[[Fecha]:[Fecha]],I$4))/$E198</f>
        <v>92.506938020351527</v>
      </c>
      <c r="J198" s="15">
        <f ca="1">(100000*SUMIFS(historico_incidencia_concello[[Ajuste]:[Ajuste]],historico_incidencia_concello[[NOME]:[NOME]],$B198,historico_incidencia_concello[[Fecha]:[Fecha]],J$4))/$E198</f>
        <v>92.506938020351527</v>
      </c>
      <c r="K198" s="15">
        <f ca="1">(100000*SUMIFS(historico_incidencia_concello[[Ajuste]:[Ajuste]],historico_incidencia_concello[[NOME]:[NOME]],$B198,historico_incidencia_concello[[Fecha]:[Fecha]],K$4))/$E198</f>
        <v>92.506938020351527</v>
      </c>
      <c r="L198" s="15">
        <f ca="1">(100000*SUMIFS(historico_incidencia_concello[[Ajuste]:[Ajuste]],historico_incidencia_concello[[NOME]:[NOME]],$B198,historico_incidencia_concello[[Fecha]:[Fecha]],L$4))/$E198</f>
        <v>0</v>
      </c>
      <c r="M198" s="15">
        <f ca="1">(100000*SUMIFS(historico_incidencia_concello[[Ajuste]:[Ajuste]],historico_incidencia_concello[[NOME]:[NOME]],$B198,historico_incidencia_concello[[Fecha]:[Fecha]],M$4))/$E198</f>
        <v>0</v>
      </c>
      <c r="N198" s="15">
        <f ca="1">(100000*SUMIFS(historico_incidencia_concello[[Ajuste]:[Ajuste]],historico_incidencia_concello[[NOME]:[NOME]],$B198,historico_incidencia_concello[[Fecha]:[Fecha]],N$4))/$E198</f>
        <v>0</v>
      </c>
      <c r="O198" s="15">
        <f ca="1">(100000*SUMIFS(historico_incidencia_concello[[Ajuste]:[Ajuste]],historico_incidencia_concello[[NOME]:[NOME]],$B198,historico_incidencia_concello[[Fecha]:[Fecha]],O$4))/$E198</f>
        <v>0</v>
      </c>
      <c r="P198" s="15">
        <f ca="1">(100000*SUMIFS(historico_incidencia_concello[[Ajuste]:[Ajuste]],historico_incidencia_concello[[NOME]:[NOME]],$B198,historico_incidencia_concello[[Fecha]:[Fecha]],P$4))/$E198</f>
        <v>0</v>
      </c>
      <c r="Q198" s="15">
        <f ca="1">(100000*SUMIFS(historico_incidencia_concello[[Ajuste]:[Ajuste]],historico_incidencia_concello[[NOME]:[NOME]],$B198,historico_incidencia_concello[[Fecha]:[Fecha]],Q$4))/$E198</f>
        <v>0</v>
      </c>
      <c r="R198" s="15">
        <f ca="1">(100000*SUMIFS(historico_incidencia_concello[[Ajuste]:[Ajuste]],historico_incidencia_concello[[NOME]:[NOME]],$B198,historico_incidencia_concello[[Fecha]:[Fecha]],R$4))/$E198</f>
        <v>92.506938020351527</v>
      </c>
      <c r="S198" s="15">
        <f ca="1">(100000*SUMIFS(historico_incidencia_concello[[Ajuste]:[Ajuste]],historico_incidencia_concello[[NOME]:[NOME]],$B198,historico_incidencia_concello[[Fecha]:[Fecha]],S$4))/$E198</f>
        <v>92.506938020351527</v>
      </c>
      <c r="T198" s="15">
        <f ca="1">(100000*SUMIFS(historico_incidencia_concello[[Ajuste]:[Ajuste]],historico_incidencia_concello[[NOME]:[NOME]],$B198,historico_incidencia_concello[[Fecha]:[Fecha]],T$4))/$E198</f>
        <v>92.506938020351527</v>
      </c>
      <c r="U198" s="15">
        <f ca="1">(100000*SUMIFS(historico_incidencia_concello[[Ajuste]:[Ajuste]],historico_incidencia_concello[[NOME]:[NOME]],$B198,historico_incidencia_concello[[Fecha]:[Fecha]],U$4))/$E198</f>
        <v>92.506938020351527</v>
      </c>
      <c r="V198" s="28">
        <f t="shared" ref="V198:V261" ca="1" si="8">IF(AVERAGE(O198:U198)=0,0,U198/AVERAGE(O198:U198))</f>
        <v>1.75</v>
      </c>
    </row>
    <row r="199" spans="1:22" x14ac:dyDescent="0.3">
      <c r="A199" s="11">
        <f>MATCH(B199,DatosConcello!C:C,0)</f>
        <v>237</v>
      </c>
      <c r="B199" s="11" t="s">
        <v>246</v>
      </c>
      <c r="C199" s="12" t="s">
        <v>452</v>
      </c>
      <c r="D199" s="12" t="s">
        <v>452</v>
      </c>
      <c r="E199" s="13">
        <v>2137</v>
      </c>
      <c r="F199" s="21">
        <f t="shared" ca="1" si="7"/>
        <v>227</v>
      </c>
      <c r="G199" s="15">
        <f ca="1">(100000*SUMIFS(historico_incidencia_concello[[Ajuste]:[Ajuste]],historico_incidencia_concello[[NOME]:[NOME]],$B199,historico_incidencia_concello[[Fecha]:[Fecha]],G$4))/$E199</f>
        <v>0</v>
      </c>
      <c r="H199" s="15">
        <f ca="1">(100000*SUMIFS(historico_incidencia_concello[[Ajuste]:[Ajuste]],historico_incidencia_concello[[NOME]:[NOME]],$B199,historico_incidencia_concello[[Fecha]:[Fecha]],H$4))/$E199</f>
        <v>0</v>
      </c>
      <c r="I199" s="15">
        <f ca="1">(100000*SUMIFS(historico_incidencia_concello[[Ajuste]:[Ajuste]],historico_incidencia_concello[[NOME]:[NOME]],$B199,historico_incidencia_concello[[Fecha]:[Fecha]],I$4))/$E199</f>
        <v>0</v>
      </c>
      <c r="J199" s="15">
        <f ca="1">(100000*SUMIFS(historico_incidencia_concello[[Ajuste]:[Ajuste]],historico_incidencia_concello[[NOME]:[NOME]],$B199,historico_incidencia_concello[[Fecha]:[Fecha]],J$4))/$E199</f>
        <v>0</v>
      </c>
      <c r="K199" s="15">
        <f ca="1">(100000*SUMIFS(historico_incidencia_concello[[Ajuste]:[Ajuste]],historico_incidencia_concello[[NOME]:[NOME]],$B199,historico_incidencia_concello[[Fecha]:[Fecha]],K$4))/$E199</f>
        <v>0</v>
      </c>
      <c r="L199" s="15">
        <f ca="1">(100000*SUMIFS(historico_incidencia_concello[[Ajuste]:[Ajuste]],historico_incidencia_concello[[NOME]:[NOME]],$B199,historico_incidencia_concello[[Fecha]:[Fecha]],L$4))/$E199</f>
        <v>0</v>
      </c>
      <c r="M199" s="15">
        <f ca="1">(100000*SUMIFS(historico_incidencia_concello[[Ajuste]:[Ajuste]],historico_incidencia_concello[[NOME]:[NOME]],$B199,historico_incidencia_concello[[Fecha]:[Fecha]],M$4))/$E199</f>
        <v>0</v>
      </c>
      <c r="N199" s="15">
        <f ca="1">(100000*SUMIFS(historico_incidencia_concello[[Ajuste]:[Ajuste]],historico_incidencia_concello[[NOME]:[NOME]],$B199,historico_incidencia_concello[[Fecha]:[Fecha]],N$4))/$E199</f>
        <v>0</v>
      </c>
      <c r="O199" s="15">
        <f ca="1">(100000*SUMIFS(historico_incidencia_concello[[Ajuste]:[Ajuste]],historico_incidencia_concello[[NOME]:[NOME]],$B199,historico_incidencia_concello[[Fecha]:[Fecha]],O$4))/$E199</f>
        <v>0</v>
      </c>
      <c r="P199" s="15">
        <f ca="1">(100000*SUMIFS(historico_incidencia_concello[[Ajuste]:[Ajuste]],historico_incidencia_concello[[NOME]:[NOME]],$B199,historico_incidencia_concello[[Fecha]:[Fecha]],P$4))/$E199</f>
        <v>0</v>
      </c>
      <c r="Q199" s="15">
        <f ca="1">(100000*SUMIFS(historico_incidencia_concello[[Ajuste]:[Ajuste]],historico_incidencia_concello[[NOME]:[NOME]],$B199,historico_incidencia_concello[[Fecha]:[Fecha]],Q$4))/$E199</f>
        <v>0</v>
      </c>
      <c r="R199" s="15">
        <f ca="1">(100000*SUMIFS(historico_incidencia_concello[[Ajuste]:[Ajuste]],historico_incidencia_concello[[NOME]:[NOME]],$B199,historico_incidencia_concello[[Fecha]:[Fecha]],R$4))/$E199</f>
        <v>0</v>
      </c>
      <c r="S199" s="15">
        <f ca="1">(100000*SUMIFS(historico_incidencia_concello[[Ajuste]:[Ajuste]],historico_incidencia_concello[[NOME]:[NOME]],$B199,historico_incidencia_concello[[Fecha]:[Fecha]],S$4))/$E199</f>
        <v>0</v>
      </c>
      <c r="T199" s="15">
        <f ca="1">(100000*SUMIFS(historico_incidencia_concello[[Ajuste]:[Ajuste]],historico_incidencia_concello[[NOME]:[NOME]],$B199,historico_incidencia_concello[[Fecha]:[Fecha]],T$4))/$E199</f>
        <v>0</v>
      </c>
      <c r="U199" s="15">
        <f ca="1">(100000*SUMIFS(historico_incidencia_concello[[Ajuste]:[Ajuste]],historico_incidencia_concello[[NOME]:[NOME]],$B199,historico_incidencia_concello[[Fecha]:[Fecha]],U$4))/$E199</f>
        <v>0</v>
      </c>
      <c r="V199" s="29">
        <f t="shared" ca="1" si="8"/>
        <v>0</v>
      </c>
    </row>
    <row r="200" spans="1:22" x14ac:dyDescent="0.3">
      <c r="A200" s="8">
        <f>MATCH(B200,DatosConcello!C:C,0)</f>
        <v>231</v>
      </c>
      <c r="B200" s="8" t="s">
        <v>240</v>
      </c>
      <c r="C200" s="9" t="s">
        <v>452</v>
      </c>
      <c r="D200" s="9" t="s">
        <v>452</v>
      </c>
      <c r="E200" s="10">
        <v>531</v>
      </c>
      <c r="F200" s="21">
        <f t="shared" ca="1" si="7"/>
        <v>227</v>
      </c>
      <c r="G200" s="15">
        <f ca="1">(100000*SUMIFS(historico_incidencia_concello[[Ajuste]:[Ajuste]],historico_incidencia_concello[[NOME]:[NOME]],$B200,historico_incidencia_concello[[Fecha]:[Fecha]],G$4))/$E200</f>
        <v>0</v>
      </c>
      <c r="H200" s="15">
        <f ca="1">(100000*SUMIFS(historico_incidencia_concello[[Ajuste]:[Ajuste]],historico_incidencia_concello[[NOME]:[NOME]],$B200,historico_incidencia_concello[[Fecha]:[Fecha]],H$4))/$E200</f>
        <v>0</v>
      </c>
      <c r="I200" s="15">
        <f ca="1">(100000*SUMIFS(historico_incidencia_concello[[Ajuste]:[Ajuste]],historico_incidencia_concello[[NOME]:[NOME]],$B200,historico_incidencia_concello[[Fecha]:[Fecha]],I$4))/$E200</f>
        <v>0</v>
      </c>
      <c r="J200" s="15">
        <f ca="1">(100000*SUMIFS(historico_incidencia_concello[[Ajuste]:[Ajuste]],historico_incidencia_concello[[NOME]:[NOME]],$B200,historico_incidencia_concello[[Fecha]:[Fecha]],J$4))/$E200</f>
        <v>0</v>
      </c>
      <c r="K200" s="15">
        <f ca="1">(100000*SUMIFS(historico_incidencia_concello[[Ajuste]:[Ajuste]],historico_incidencia_concello[[NOME]:[NOME]],$B200,historico_incidencia_concello[[Fecha]:[Fecha]],K$4))/$E200</f>
        <v>0</v>
      </c>
      <c r="L200" s="15">
        <f ca="1">(100000*SUMIFS(historico_incidencia_concello[[Ajuste]:[Ajuste]],historico_incidencia_concello[[NOME]:[NOME]],$B200,historico_incidencia_concello[[Fecha]:[Fecha]],L$4))/$E200</f>
        <v>0</v>
      </c>
      <c r="M200" s="15">
        <f ca="1">(100000*SUMIFS(historico_incidencia_concello[[Ajuste]:[Ajuste]],historico_incidencia_concello[[NOME]:[NOME]],$B200,historico_incidencia_concello[[Fecha]:[Fecha]],M$4))/$E200</f>
        <v>0</v>
      </c>
      <c r="N200" s="15">
        <f ca="1">(100000*SUMIFS(historico_incidencia_concello[[Ajuste]:[Ajuste]],historico_incidencia_concello[[NOME]:[NOME]],$B200,historico_incidencia_concello[[Fecha]:[Fecha]],N$4))/$E200</f>
        <v>0</v>
      </c>
      <c r="O200" s="15">
        <f ca="1">(100000*SUMIFS(historico_incidencia_concello[[Ajuste]:[Ajuste]],historico_incidencia_concello[[NOME]:[NOME]],$B200,historico_incidencia_concello[[Fecha]:[Fecha]],O$4))/$E200</f>
        <v>0</v>
      </c>
      <c r="P200" s="15">
        <f ca="1">(100000*SUMIFS(historico_incidencia_concello[[Ajuste]:[Ajuste]],historico_incidencia_concello[[NOME]:[NOME]],$B200,historico_incidencia_concello[[Fecha]:[Fecha]],P$4))/$E200</f>
        <v>0</v>
      </c>
      <c r="Q200" s="15">
        <f ca="1">(100000*SUMIFS(historico_incidencia_concello[[Ajuste]:[Ajuste]],historico_incidencia_concello[[NOME]:[NOME]],$B200,historico_incidencia_concello[[Fecha]:[Fecha]],Q$4))/$E200</f>
        <v>0</v>
      </c>
      <c r="R200" s="15">
        <f ca="1">(100000*SUMIFS(historico_incidencia_concello[[Ajuste]:[Ajuste]],historico_incidencia_concello[[NOME]:[NOME]],$B200,historico_incidencia_concello[[Fecha]:[Fecha]],R$4))/$E200</f>
        <v>0</v>
      </c>
      <c r="S200" s="15">
        <f ca="1">(100000*SUMIFS(historico_incidencia_concello[[Ajuste]:[Ajuste]],historico_incidencia_concello[[NOME]:[NOME]],$B200,historico_incidencia_concello[[Fecha]:[Fecha]],S$4))/$E200</f>
        <v>0</v>
      </c>
      <c r="T200" s="15">
        <f ca="1">(100000*SUMIFS(historico_incidencia_concello[[Ajuste]:[Ajuste]],historico_incidencia_concello[[NOME]:[NOME]],$B200,historico_incidencia_concello[[Fecha]:[Fecha]],T$4))/$E200</f>
        <v>0</v>
      </c>
      <c r="U200" s="15">
        <f ca="1">(100000*SUMIFS(historico_incidencia_concello[[Ajuste]:[Ajuste]],historico_incidencia_concello[[NOME]:[NOME]],$B200,historico_incidencia_concello[[Fecha]:[Fecha]],U$4))/$E200</f>
        <v>0</v>
      </c>
      <c r="V200" s="28">
        <f t="shared" ca="1" si="8"/>
        <v>0</v>
      </c>
    </row>
    <row r="201" spans="1:22" x14ac:dyDescent="0.3">
      <c r="A201" s="11">
        <f>MATCH(B201,DatosConcello!C:C,0)</f>
        <v>238</v>
      </c>
      <c r="B201" s="11" t="s">
        <v>247</v>
      </c>
      <c r="C201" s="12" t="s">
        <v>452</v>
      </c>
      <c r="D201" s="12" t="s">
        <v>452</v>
      </c>
      <c r="E201" s="13">
        <v>1206</v>
      </c>
      <c r="F201" s="21">
        <f t="shared" ca="1" si="7"/>
        <v>31</v>
      </c>
      <c r="G201" s="15">
        <f ca="1">(100000*SUMIFS(historico_incidencia_concello[[Ajuste]:[Ajuste]],historico_incidencia_concello[[NOME]:[NOME]],$B201,historico_incidencia_concello[[Fecha]:[Fecha]],G$4))/$E201</f>
        <v>414.59369817578772</v>
      </c>
      <c r="H201" s="15">
        <f ca="1">(100000*SUMIFS(historico_incidencia_concello[[Ajuste]:[Ajuste]],historico_incidencia_concello[[NOME]:[NOME]],$B201,historico_incidencia_concello[[Fecha]:[Fecha]],H$4))/$E201</f>
        <v>414.59369817578772</v>
      </c>
      <c r="I201" s="15">
        <f ca="1">(100000*SUMIFS(historico_incidencia_concello[[Ajuste]:[Ajuste]],historico_incidencia_concello[[NOME]:[NOME]],$B201,historico_incidencia_concello[[Fecha]:[Fecha]],I$4))/$E201</f>
        <v>414.59369817578772</v>
      </c>
      <c r="J201" s="15">
        <f ca="1">(100000*SUMIFS(historico_incidencia_concello[[Ajuste]:[Ajuste]],historico_incidencia_concello[[NOME]:[NOME]],$B201,historico_incidencia_concello[[Fecha]:[Fecha]],J$4))/$E201</f>
        <v>414.59369817578772</v>
      </c>
      <c r="K201" s="15">
        <f ca="1">(100000*SUMIFS(historico_incidencia_concello[[Ajuste]:[Ajuste]],historico_incidencia_concello[[NOME]:[NOME]],$B201,historico_incidencia_concello[[Fecha]:[Fecha]],K$4))/$E201</f>
        <v>414.59369817578772</v>
      </c>
      <c r="L201" s="15">
        <f ca="1">(100000*SUMIFS(historico_incidencia_concello[[Ajuste]:[Ajuste]],historico_incidencia_concello[[NOME]:[NOME]],$B201,historico_incidencia_concello[[Fecha]:[Fecha]],L$4))/$E201</f>
        <v>414.59369817578772</v>
      </c>
      <c r="M201" s="15">
        <f ca="1">(100000*SUMIFS(historico_incidencia_concello[[Ajuste]:[Ajuste]],historico_incidencia_concello[[NOME]:[NOME]],$B201,historico_incidencia_concello[[Fecha]:[Fecha]],M$4))/$E201</f>
        <v>414.59369817578772</v>
      </c>
      <c r="N201" s="15">
        <f ca="1">(100000*SUMIFS(historico_incidencia_concello[[Ajuste]:[Ajuste]],historico_incidencia_concello[[NOME]:[NOME]],$B201,historico_incidencia_concello[[Fecha]:[Fecha]],N$4))/$E201</f>
        <v>414.59369817578772</v>
      </c>
      <c r="O201" s="15">
        <f ca="1">(100000*SUMIFS(historico_incidencia_concello[[Ajuste]:[Ajuste]],historico_incidencia_concello[[NOME]:[NOME]],$B201,historico_incidencia_concello[[Fecha]:[Fecha]],O$4))/$E201</f>
        <v>414.59369817578772</v>
      </c>
      <c r="P201" s="15">
        <f ca="1">(100000*SUMIFS(historico_incidencia_concello[[Ajuste]:[Ajuste]],historico_incidencia_concello[[NOME]:[NOME]],$B201,historico_incidencia_concello[[Fecha]:[Fecha]],P$4))/$E201</f>
        <v>414.59369817578772</v>
      </c>
      <c r="Q201" s="15">
        <f ca="1">(100000*SUMIFS(historico_incidencia_concello[[Ajuste]:[Ajuste]],historico_incidencia_concello[[NOME]:[NOME]],$B201,historico_incidencia_concello[[Fecha]:[Fecha]],Q$4))/$E201</f>
        <v>414.59369817578772</v>
      </c>
      <c r="R201" s="15">
        <f ca="1">(100000*SUMIFS(historico_incidencia_concello[[Ajuste]:[Ajuste]],historico_incidencia_concello[[NOME]:[NOME]],$B201,historico_incidencia_concello[[Fecha]:[Fecha]],R$4))/$E201</f>
        <v>414.59369817578772</v>
      </c>
      <c r="S201" s="15">
        <f ca="1">(100000*SUMIFS(historico_incidencia_concello[[Ajuste]:[Ajuste]],historico_incidencia_concello[[NOME]:[NOME]],$B201,historico_incidencia_concello[[Fecha]:[Fecha]],S$4))/$E201</f>
        <v>414.59369817578772</v>
      </c>
      <c r="T201" s="15">
        <f ca="1">(100000*SUMIFS(historico_incidencia_concello[[Ajuste]:[Ajuste]],historico_incidencia_concello[[NOME]:[NOME]],$B201,historico_incidencia_concello[[Fecha]:[Fecha]],T$4))/$E201</f>
        <v>414.59369817578772</v>
      </c>
      <c r="U201" s="15">
        <f ca="1">(100000*SUMIFS(historico_incidencia_concello[[Ajuste]:[Ajuste]],historico_incidencia_concello[[NOME]:[NOME]],$B201,historico_incidencia_concello[[Fecha]:[Fecha]],U$4))/$E201</f>
        <v>414.59369817578772</v>
      </c>
      <c r="V201" s="29">
        <f t="shared" ca="1" si="8"/>
        <v>1</v>
      </c>
    </row>
    <row r="202" spans="1:22" x14ac:dyDescent="0.3">
      <c r="A202" s="8">
        <f>MATCH(B202,DatosConcello!C:C,0)</f>
        <v>239</v>
      </c>
      <c r="B202" s="8" t="s">
        <v>248</v>
      </c>
      <c r="C202" s="9" t="s">
        <v>452</v>
      </c>
      <c r="D202" s="9" t="s">
        <v>452</v>
      </c>
      <c r="E202" s="10">
        <v>1162</v>
      </c>
      <c r="F202" s="21">
        <f t="shared" ca="1" si="7"/>
        <v>1</v>
      </c>
      <c r="G202" s="15">
        <f ca="1">(100000*SUMIFS(historico_incidencia_concello[[Ajuste]:[Ajuste]],historico_incidencia_concello[[NOME]:[NOME]],$B202,historico_incidencia_concello[[Fecha]:[Fecha]],G$4))/$E202</f>
        <v>430.29259896729775</v>
      </c>
      <c r="H202" s="15">
        <f ca="1">(100000*SUMIFS(historico_incidencia_concello[[Ajuste]:[Ajuste]],historico_incidencia_concello[[NOME]:[NOME]],$B202,historico_incidencia_concello[[Fecha]:[Fecha]],H$4))/$E202</f>
        <v>430.29259896729775</v>
      </c>
      <c r="I202" s="15">
        <f ca="1">(100000*SUMIFS(historico_incidencia_concello[[Ajuste]:[Ajuste]],historico_incidencia_concello[[NOME]:[NOME]],$B202,historico_incidencia_concello[[Fecha]:[Fecha]],I$4))/$E202</f>
        <v>430.29259896729775</v>
      </c>
      <c r="J202" s="15">
        <f ca="1">(100000*SUMIFS(historico_incidencia_concello[[Ajuste]:[Ajuste]],historico_incidencia_concello[[NOME]:[NOME]],$B202,historico_incidencia_concello[[Fecha]:[Fecha]],J$4))/$E202</f>
        <v>430.29259896729775</v>
      </c>
      <c r="K202" s="15">
        <f ca="1">(100000*SUMIFS(historico_incidencia_concello[[Ajuste]:[Ajuste]],historico_incidencia_concello[[NOME]:[NOME]],$B202,historico_incidencia_concello[[Fecha]:[Fecha]],K$4))/$E202</f>
        <v>430.29259896729775</v>
      </c>
      <c r="L202" s="15">
        <f ca="1">(100000*SUMIFS(historico_incidencia_concello[[Ajuste]:[Ajuste]],historico_incidencia_concello[[NOME]:[NOME]],$B202,historico_incidencia_concello[[Fecha]:[Fecha]],L$4))/$E202</f>
        <v>430.29259896729775</v>
      </c>
      <c r="M202" s="15">
        <f ca="1">(100000*SUMIFS(historico_incidencia_concello[[Ajuste]:[Ajuste]],historico_incidencia_concello[[NOME]:[NOME]],$B202,historico_incidencia_concello[[Fecha]:[Fecha]],M$4))/$E202</f>
        <v>430.29259896729775</v>
      </c>
      <c r="N202" s="15">
        <f ca="1">(100000*SUMIFS(historico_incidencia_concello[[Ajuste]:[Ajuste]],historico_incidencia_concello[[NOME]:[NOME]],$B202,historico_incidencia_concello[[Fecha]:[Fecha]],N$4))/$E202</f>
        <v>430.29259896729775</v>
      </c>
      <c r="O202" s="15">
        <f ca="1">(100000*SUMIFS(historico_incidencia_concello[[Ajuste]:[Ajuste]],historico_incidencia_concello[[NOME]:[NOME]],$B202,historico_incidencia_concello[[Fecha]:[Fecha]],O$4))/$E202</f>
        <v>430.29259896729775</v>
      </c>
      <c r="P202" s="15">
        <f ca="1">(100000*SUMIFS(historico_incidencia_concello[[Ajuste]:[Ajuste]],historico_incidencia_concello[[NOME]:[NOME]],$B202,historico_incidencia_concello[[Fecha]:[Fecha]],P$4))/$E202</f>
        <v>430.29259896729775</v>
      </c>
      <c r="Q202" s="15">
        <f ca="1">(100000*SUMIFS(historico_incidencia_concello[[Ajuste]:[Ajuste]],historico_incidencia_concello[[NOME]:[NOME]],$B202,historico_incidencia_concello[[Fecha]:[Fecha]],Q$4))/$E202</f>
        <v>430.29259896729775</v>
      </c>
      <c r="R202" s="15">
        <f ca="1">(100000*SUMIFS(historico_incidencia_concello[[Ajuste]:[Ajuste]],historico_incidencia_concello[[NOME]:[NOME]],$B202,historico_incidencia_concello[[Fecha]:[Fecha]],R$4))/$E202</f>
        <v>430.29259896729775</v>
      </c>
      <c r="S202" s="15">
        <f ca="1">(100000*SUMIFS(historico_incidencia_concello[[Ajuste]:[Ajuste]],historico_incidencia_concello[[NOME]:[NOME]],$B202,historico_incidencia_concello[[Fecha]:[Fecha]],S$4))/$E202</f>
        <v>1204.8192771084337</v>
      </c>
      <c r="T202" s="15">
        <f ca="1">(100000*SUMIFS(historico_incidencia_concello[[Ajuste]:[Ajuste]],historico_incidencia_concello[[NOME]:[NOME]],$B202,historico_incidencia_concello[[Fecha]:[Fecha]],T$4))/$E202</f>
        <v>1635.1118760757315</v>
      </c>
      <c r="U202" s="15">
        <f ca="1">(100000*SUMIFS(historico_incidencia_concello[[Ajuste]:[Ajuste]],historico_incidencia_concello[[NOME]:[NOME]],$B202,historico_incidencia_concello[[Fecha]:[Fecha]],U$4))/$E202</f>
        <v>1979.3459552495697</v>
      </c>
      <c r="V202" s="28">
        <f t="shared" ca="1" si="8"/>
        <v>2.1184210526315788</v>
      </c>
    </row>
    <row r="203" spans="1:22" x14ac:dyDescent="0.3">
      <c r="A203" s="11">
        <f>MATCH(B203,DatosConcello!C:C,0)</f>
        <v>240</v>
      </c>
      <c r="B203" s="11" t="s">
        <v>249</v>
      </c>
      <c r="C203" s="12" t="s">
        <v>452</v>
      </c>
      <c r="D203" s="12" t="s">
        <v>452</v>
      </c>
      <c r="E203" s="13">
        <v>1429</v>
      </c>
      <c r="F203" s="21">
        <f t="shared" ca="1" si="7"/>
        <v>50</v>
      </c>
      <c r="G203" s="15">
        <f ca="1">(100000*SUMIFS(historico_incidencia_concello[[Ajuste]:[Ajuste]],historico_incidencia_concello[[NOME]:[NOME]],$B203,historico_incidencia_concello[[Fecha]:[Fecha]],G$4))/$E203</f>
        <v>0</v>
      </c>
      <c r="H203" s="15">
        <f ca="1">(100000*SUMIFS(historico_incidencia_concello[[Ajuste]:[Ajuste]],historico_incidencia_concello[[NOME]:[NOME]],$B203,historico_incidencia_concello[[Fecha]:[Fecha]],H$4))/$E203</f>
        <v>0</v>
      </c>
      <c r="I203" s="15">
        <f ca="1">(100000*SUMIFS(historico_incidencia_concello[[Ajuste]:[Ajuste]],historico_incidencia_concello[[NOME]:[NOME]],$B203,historico_incidencia_concello[[Fecha]:[Fecha]],I$4))/$E203</f>
        <v>0</v>
      </c>
      <c r="J203" s="15">
        <f ca="1">(100000*SUMIFS(historico_incidencia_concello[[Ajuste]:[Ajuste]],historico_incidencia_concello[[NOME]:[NOME]],$B203,historico_incidencia_concello[[Fecha]:[Fecha]],J$4))/$E203</f>
        <v>0</v>
      </c>
      <c r="K203" s="15">
        <f ca="1">(100000*SUMIFS(historico_incidencia_concello[[Ajuste]:[Ajuste]],historico_incidencia_concello[[NOME]:[NOME]],$B203,historico_incidencia_concello[[Fecha]:[Fecha]],K$4))/$E203</f>
        <v>0</v>
      </c>
      <c r="L203" s="15">
        <f ca="1">(100000*SUMIFS(historico_incidencia_concello[[Ajuste]:[Ajuste]],historico_incidencia_concello[[NOME]:[NOME]],$B203,historico_incidencia_concello[[Fecha]:[Fecha]],L$4))/$E203</f>
        <v>0</v>
      </c>
      <c r="M203" s="15">
        <f ca="1">(100000*SUMIFS(historico_incidencia_concello[[Ajuste]:[Ajuste]],historico_incidencia_concello[[NOME]:[NOME]],$B203,historico_incidencia_concello[[Fecha]:[Fecha]],M$4))/$E203</f>
        <v>0</v>
      </c>
      <c r="N203" s="15">
        <f ca="1">(100000*SUMIFS(historico_incidencia_concello[[Ajuste]:[Ajuste]],historico_incidencia_concello[[NOME]:[NOME]],$B203,historico_incidencia_concello[[Fecha]:[Fecha]],N$4))/$E203</f>
        <v>0</v>
      </c>
      <c r="O203" s="15">
        <f ca="1">(100000*SUMIFS(historico_incidencia_concello[[Ajuste]:[Ajuste]],historico_incidencia_concello[[NOME]:[NOME]],$B203,historico_incidencia_concello[[Fecha]:[Fecha]],O$4))/$E203</f>
        <v>349.89503149055281</v>
      </c>
      <c r="P203" s="15">
        <f ca="1">(100000*SUMIFS(historico_incidencia_concello[[Ajuste]:[Ajuste]],historico_incidencia_concello[[NOME]:[NOME]],$B203,historico_incidencia_concello[[Fecha]:[Fecha]],P$4))/$E203</f>
        <v>349.89503149055281</v>
      </c>
      <c r="Q203" s="15">
        <f ca="1">(100000*SUMIFS(historico_incidencia_concello[[Ajuste]:[Ajuste]],historico_incidencia_concello[[NOME]:[NOME]],$B203,historico_incidencia_concello[[Fecha]:[Fecha]],Q$4))/$E203</f>
        <v>349.89503149055281</v>
      </c>
      <c r="R203" s="15">
        <f ca="1">(100000*SUMIFS(historico_incidencia_concello[[Ajuste]:[Ajuste]],historico_incidencia_concello[[NOME]:[NOME]],$B203,historico_incidencia_concello[[Fecha]:[Fecha]],R$4))/$E203</f>
        <v>349.89503149055281</v>
      </c>
      <c r="S203" s="15">
        <f ca="1">(100000*SUMIFS(historico_incidencia_concello[[Ajuste]:[Ajuste]],historico_incidencia_concello[[NOME]:[NOME]],$B203,historico_incidencia_concello[[Fecha]:[Fecha]],S$4))/$E203</f>
        <v>349.89503149055281</v>
      </c>
      <c r="T203" s="15">
        <f ca="1">(100000*SUMIFS(historico_incidencia_concello[[Ajuste]:[Ajuste]],historico_incidencia_concello[[NOME]:[NOME]],$B203,historico_incidencia_concello[[Fecha]:[Fecha]],T$4))/$E203</f>
        <v>349.89503149055281</v>
      </c>
      <c r="U203" s="15">
        <f ca="1">(100000*SUMIFS(historico_incidencia_concello[[Ajuste]:[Ajuste]],historico_incidencia_concello[[NOME]:[NOME]],$B203,historico_incidencia_concello[[Fecha]:[Fecha]],U$4))/$E203</f>
        <v>349.89503149055281</v>
      </c>
      <c r="V203" s="29">
        <f t="shared" ca="1" si="8"/>
        <v>1</v>
      </c>
    </row>
    <row r="204" spans="1:22" x14ac:dyDescent="0.3">
      <c r="A204" s="8">
        <f>MATCH(B204,DatosConcello!C:C,0)</f>
        <v>241</v>
      </c>
      <c r="B204" s="8" t="s">
        <v>250</v>
      </c>
      <c r="C204" s="9" t="s">
        <v>452</v>
      </c>
      <c r="D204" s="9" t="s">
        <v>452</v>
      </c>
      <c r="E204" s="10">
        <v>316</v>
      </c>
      <c r="F204" s="21">
        <f t="shared" ca="1" si="7"/>
        <v>227</v>
      </c>
      <c r="G204" s="15">
        <f ca="1">(100000*SUMIFS(historico_incidencia_concello[[Ajuste]:[Ajuste]],historico_incidencia_concello[[NOME]:[NOME]],$B204,historico_incidencia_concello[[Fecha]:[Fecha]],G$4))/$E204</f>
        <v>0</v>
      </c>
      <c r="H204" s="15">
        <f ca="1">(100000*SUMIFS(historico_incidencia_concello[[Ajuste]:[Ajuste]],historico_incidencia_concello[[NOME]:[NOME]],$B204,historico_incidencia_concello[[Fecha]:[Fecha]],H$4))/$E204</f>
        <v>0</v>
      </c>
      <c r="I204" s="15">
        <f ca="1">(100000*SUMIFS(historico_incidencia_concello[[Ajuste]:[Ajuste]],historico_incidencia_concello[[NOME]:[NOME]],$B204,historico_incidencia_concello[[Fecha]:[Fecha]],I$4))/$E204</f>
        <v>0</v>
      </c>
      <c r="J204" s="15">
        <f ca="1">(100000*SUMIFS(historico_incidencia_concello[[Ajuste]:[Ajuste]],historico_incidencia_concello[[NOME]:[NOME]],$B204,historico_incidencia_concello[[Fecha]:[Fecha]],J$4))/$E204</f>
        <v>0</v>
      </c>
      <c r="K204" s="15">
        <f ca="1">(100000*SUMIFS(historico_incidencia_concello[[Ajuste]:[Ajuste]],historico_incidencia_concello[[NOME]:[NOME]],$B204,historico_incidencia_concello[[Fecha]:[Fecha]],K$4))/$E204</f>
        <v>0</v>
      </c>
      <c r="L204" s="15">
        <f ca="1">(100000*SUMIFS(historico_incidencia_concello[[Ajuste]:[Ajuste]],historico_incidencia_concello[[NOME]:[NOME]],$B204,historico_incidencia_concello[[Fecha]:[Fecha]],L$4))/$E204</f>
        <v>0</v>
      </c>
      <c r="M204" s="15">
        <f ca="1">(100000*SUMIFS(historico_incidencia_concello[[Ajuste]:[Ajuste]],historico_incidencia_concello[[NOME]:[NOME]],$B204,historico_incidencia_concello[[Fecha]:[Fecha]],M$4))/$E204</f>
        <v>0</v>
      </c>
      <c r="N204" s="15">
        <f ca="1">(100000*SUMIFS(historico_incidencia_concello[[Ajuste]:[Ajuste]],historico_incidencia_concello[[NOME]:[NOME]],$B204,historico_incidencia_concello[[Fecha]:[Fecha]],N$4))/$E204</f>
        <v>0</v>
      </c>
      <c r="O204" s="15">
        <f ca="1">(100000*SUMIFS(historico_incidencia_concello[[Ajuste]:[Ajuste]],historico_incidencia_concello[[NOME]:[NOME]],$B204,historico_incidencia_concello[[Fecha]:[Fecha]],O$4))/$E204</f>
        <v>0</v>
      </c>
      <c r="P204" s="15">
        <f ca="1">(100000*SUMIFS(historico_incidencia_concello[[Ajuste]:[Ajuste]],historico_incidencia_concello[[NOME]:[NOME]],$B204,historico_incidencia_concello[[Fecha]:[Fecha]],P$4))/$E204</f>
        <v>0</v>
      </c>
      <c r="Q204" s="15">
        <f ca="1">(100000*SUMIFS(historico_incidencia_concello[[Ajuste]:[Ajuste]],historico_incidencia_concello[[NOME]:[NOME]],$B204,historico_incidencia_concello[[Fecha]:[Fecha]],Q$4))/$E204</f>
        <v>0</v>
      </c>
      <c r="R204" s="15">
        <f ca="1">(100000*SUMIFS(historico_incidencia_concello[[Ajuste]:[Ajuste]],historico_incidencia_concello[[NOME]:[NOME]],$B204,historico_incidencia_concello[[Fecha]:[Fecha]],R$4))/$E204</f>
        <v>0</v>
      </c>
      <c r="S204" s="15">
        <f ca="1">(100000*SUMIFS(historico_incidencia_concello[[Ajuste]:[Ajuste]],historico_incidencia_concello[[NOME]:[NOME]],$B204,historico_incidencia_concello[[Fecha]:[Fecha]],S$4))/$E204</f>
        <v>0</v>
      </c>
      <c r="T204" s="15">
        <f ca="1">(100000*SUMIFS(historico_incidencia_concello[[Ajuste]:[Ajuste]],historico_incidencia_concello[[NOME]:[NOME]],$B204,historico_incidencia_concello[[Fecha]:[Fecha]],T$4))/$E204</f>
        <v>0</v>
      </c>
      <c r="U204" s="15">
        <f ca="1">(100000*SUMIFS(historico_incidencia_concello[[Ajuste]:[Ajuste]],historico_incidencia_concello[[NOME]:[NOME]],$B204,historico_incidencia_concello[[Fecha]:[Fecha]],U$4))/$E204</f>
        <v>0</v>
      </c>
      <c r="V204" s="28">
        <f t="shared" ca="1" si="8"/>
        <v>0</v>
      </c>
    </row>
    <row r="205" spans="1:22" x14ac:dyDescent="0.3">
      <c r="A205" s="11">
        <f>MATCH(B205,DatosConcello!C:C,0)</f>
        <v>242</v>
      </c>
      <c r="B205" s="11" t="s">
        <v>251</v>
      </c>
      <c r="C205" s="12" t="s">
        <v>452</v>
      </c>
      <c r="D205" s="12" t="s">
        <v>452</v>
      </c>
      <c r="E205" s="13">
        <v>2355</v>
      </c>
      <c r="F205" s="21">
        <f t="shared" ca="1" si="7"/>
        <v>113</v>
      </c>
      <c r="G205" s="15">
        <f ca="1">(100000*SUMIFS(historico_incidencia_concello[[Ajuste]:[Ajuste]],historico_incidencia_concello[[NOME]:[NOME]],$B205,historico_incidencia_concello[[Fecha]:[Fecha]],G$4))/$E205</f>
        <v>212.31422505307856</v>
      </c>
      <c r="H205" s="15">
        <f ca="1">(100000*SUMIFS(historico_incidencia_concello[[Ajuste]:[Ajuste]],historico_incidencia_concello[[NOME]:[NOME]],$B205,historico_incidencia_concello[[Fecha]:[Fecha]],H$4))/$E205</f>
        <v>212.31422505307856</v>
      </c>
      <c r="I205" s="15">
        <f ca="1">(100000*SUMIFS(historico_incidencia_concello[[Ajuste]:[Ajuste]],historico_incidencia_concello[[NOME]:[NOME]],$B205,historico_incidencia_concello[[Fecha]:[Fecha]],I$4))/$E205</f>
        <v>212.31422505307856</v>
      </c>
      <c r="J205" s="15">
        <f ca="1">(100000*SUMIFS(historico_incidencia_concello[[Ajuste]:[Ajuste]],historico_incidencia_concello[[NOME]:[NOME]],$B205,historico_incidencia_concello[[Fecha]:[Fecha]],J$4))/$E205</f>
        <v>212.31422505307856</v>
      </c>
      <c r="K205" s="15">
        <f ca="1">(100000*SUMIFS(historico_incidencia_concello[[Ajuste]:[Ajuste]],historico_incidencia_concello[[NOME]:[NOME]],$B205,historico_incidencia_concello[[Fecha]:[Fecha]],K$4))/$E205</f>
        <v>212.31422505307856</v>
      </c>
      <c r="L205" s="15">
        <f ca="1">(100000*SUMIFS(historico_incidencia_concello[[Ajuste]:[Ajuste]],historico_incidencia_concello[[NOME]:[NOME]],$B205,historico_incidencia_concello[[Fecha]:[Fecha]],L$4))/$E205</f>
        <v>212.31422505307856</v>
      </c>
      <c r="M205" s="15">
        <f ca="1">(100000*SUMIFS(historico_incidencia_concello[[Ajuste]:[Ajuste]],historico_incidencia_concello[[NOME]:[NOME]],$B205,historico_incidencia_concello[[Fecha]:[Fecha]],M$4))/$E205</f>
        <v>212.31422505307856</v>
      </c>
      <c r="N205" s="15">
        <f ca="1">(100000*SUMIFS(historico_incidencia_concello[[Ajuste]:[Ajuste]],historico_incidencia_concello[[NOME]:[NOME]],$B205,historico_incidencia_concello[[Fecha]:[Fecha]],N$4))/$E205</f>
        <v>212.31422505307856</v>
      </c>
      <c r="O205" s="15">
        <f ca="1">(100000*SUMIFS(historico_incidencia_concello[[Ajuste]:[Ajuste]],historico_incidencia_concello[[NOME]:[NOME]],$B205,historico_incidencia_concello[[Fecha]:[Fecha]],O$4))/$E205</f>
        <v>0</v>
      </c>
      <c r="P205" s="15">
        <f ca="1">(100000*SUMIFS(historico_incidencia_concello[[Ajuste]:[Ajuste]],historico_incidencia_concello[[NOME]:[NOME]],$B205,historico_incidencia_concello[[Fecha]:[Fecha]],P$4))/$E205</f>
        <v>212.31422505307856</v>
      </c>
      <c r="Q205" s="15">
        <f ca="1">(100000*SUMIFS(historico_incidencia_concello[[Ajuste]:[Ajuste]],historico_incidencia_concello[[NOME]:[NOME]],$B205,historico_incidencia_concello[[Fecha]:[Fecha]],Q$4))/$E205</f>
        <v>212.31422505307856</v>
      </c>
      <c r="R205" s="15">
        <f ca="1">(100000*SUMIFS(historico_incidencia_concello[[Ajuste]:[Ajuste]],historico_incidencia_concello[[NOME]:[NOME]],$B205,historico_incidencia_concello[[Fecha]:[Fecha]],R$4))/$E205</f>
        <v>212.31422505307856</v>
      </c>
      <c r="S205" s="15">
        <f ca="1">(100000*SUMIFS(historico_incidencia_concello[[Ajuste]:[Ajuste]],historico_incidencia_concello[[NOME]:[NOME]],$B205,historico_incidencia_concello[[Fecha]:[Fecha]],S$4))/$E205</f>
        <v>212.31422505307856</v>
      </c>
      <c r="T205" s="15">
        <f ca="1">(100000*SUMIFS(historico_incidencia_concello[[Ajuste]:[Ajuste]],historico_incidencia_concello[[NOME]:[NOME]],$B205,historico_incidencia_concello[[Fecha]:[Fecha]],T$4))/$E205</f>
        <v>212.31422505307856</v>
      </c>
      <c r="U205" s="15">
        <f ca="1">(100000*SUMIFS(historico_incidencia_concello[[Ajuste]:[Ajuste]],historico_incidencia_concello[[NOME]:[NOME]],$B205,historico_incidencia_concello[[Fecha]:[Fecha]],U$4))/$E205</f>
        <v>212.31422505307856</v>
      </c>
      <c r="V205" s="29">
        <f t="shared" ca="1" si="8"/>
        <v>1.1666666666666665</v>
      </c>
    </row>
    <row r="206" spans="1:22" x14ac:dyDescent="0.3">
      <c r="A206" s="8">
        <f>MATCH(B206,DatosConcello!C:C,0)</f>
        <v>243</v>
      </c>
      <c r="B206" s="8" t="s">
        <v>252</v>
      </c>
      <c r="C206" s="9" t="s">
        <v>452</v>
      </c>
      <c r="D206" s="9" t="s">
        <v>452</v>
      </c>
      <c r="E206" s="10">
        <v>1286</v>
      </c>
      <c r="F206" s="21">
        <f t="shared" ca="1" si="7"/>
        <v>40</v>
      </c>
      <c r="G206" s="15">
        <f ca="1">(100000*SUMIFS(historico_incidencia_concello[[Ajuste]:[Ajuste]],historico_incidencia_concello[[NOME]:[NOME]],$B206,historico_incidencia_concello[[Fecha]:[Fecha]],G$4))/$E206</f>
        <v>0</v>
      </c>
      <c r="H206" s="15">
        <f ca="1">(100000*SUMIFS(historico_incidencia_concello[[Ajuste]:[Ajuste]],historico_incidencia_concello[[NOME]:[NOME]],$B206,historico_incidencia_concello[[Fecha]:[Fecha]],H$4))/$E206</f>
        <v>0</v>
      </c>
      <c r="I206" s="15">
        <f ca="1">(100000*SUMIFS(historico_incidencia_concello[[Ajuste]:[Ajuste]],historico_incidencia_concello[[NOME]:[NOME]],$B206,historico_incidencia_concello[[Fecha]:[Fecha]],I$4))/$E206</f>
        <v>388.80248833592537</v>
      </c>
      <c r="J206" s="15">
        <f ca="1">(100000*SUMIFS(historico_incidencia_concello[[Ajuste]:[Ajuste]],historico_incidencia_concello[[NOME]:[NOME]],$B206,historico_incidencia_concello[[Fecha]:[Fecha]],J$4))/$E206</f>
        <v>388.80248833592537</v>
      </c>
      <c r="K206" s="15">
        <f ca="1">(100000*SUMIFS(historico_incidencia_concello[[Ajuste]:[Ajuste]],historico_incidencia_concello[[NOME]:[NOME]],$B206,historico_incidencia_concello[[Fecha]:[Fecha]],K$4))/$E206</f>
        <v>388.80248833592537</v>
      </c>
      <c r="L206" s="15">
        <f ca="1">(100000*SUMIFS(historico_incidencia_concello[[Ajuste]:[Ajuste]],historico_incidencia_concello[[NOME]:[NOME]],$B206,historico_incidencia_concello[[Fecha]:[Fecha]],L$4))/$E206</f>
        <v>388.80248833592537</v>
      </c>
      <c r="M206" s="15">
        <f ca="1">(100000*SUMIFS(historico_incidencia_concello[[Ajuste]:[Ajuste]],historico_incidencia_concello[[NOME]:[NOME]],$B206,historico_incidencia_concello[[Fecha]:[Fecha]],M$4))/$E206</f>
        <v>388.80248833592537</v>
      </c>
      <c r="N206" s="15">
        <f ca="1">(100000*SUMIFS(historico_incidencia_concello[[Ajuste]:[Ajuste]],historico_incidencia_concello[[NOME]:[NOME]],$B206,historico_incidencia_concello[[Fecha]:[Fecha]],N$4))/$E206</f>
        <v>388.80248833592537</v>
      </c>
      <c r="O206" s="15">
        <f ca="1">(100000*SUMIFS(historico_incidencia_concello[[Ajuste]:[Ajuste]],historico_incidencia_concello[[NOME]:[NOME]],$B206,historico_incidencia_concello[[Fecha]:[Fecha]],O$4))/$E206</f>
        <v>388.80248833592537</v>
      </c>
      <c r="P206" s="15">
        <f ca="1">(100000*SUMIFS(historico_incidencia_concello[[Ajuste]:[Ajuste]],historico_incidencia_concello[[NOME]:[NOME]],$B206,historico_incidencia_concello[[Fecha]:[Fecha]],P$4))/$E206</f>
        <v>388.80248833592537</v>
      </c>
      <c r="Q206" s="15">
        <f ca="1">(100000*SUMIFS(historico_incidencia_concello[[Ajuste]:[Ajuste]],historico_incidencia_concello[[NOME]:[NOME]],$B206,historico_incidencia_concello[[Fecha]:[Fecha]],Q$4))/$E206</f>
        <v>388.80248833592537</v>
      </c>
      <c r="R206" s="15">
        <f ca="1">(100000*SUMIFS(historico_incidencia_concello[[Ajuste]:[Ajuste]],historico_incidencia_concello[[NOME]:[NOME]],$B206,historico_incidencia_concello[[Fecha]:[Fecha]],R$4))/$E206</f>
        <v>388.80248833592537</v>
      </c>
      <c r="S206" s="15">
        <f ca="1">(100000*SUMIFS(historico_incidencia_concello[[Ajuste]:[Ajuste]],historico_incidencia_concello[[NOME]:[NOME]],$B206,historico_incidencia_concello[[Fecha]:[Fecha]],S$4))/$E206</f>
        <v>388.80248833592537</v>
      </c>
      <c r="T206" s="15">
        <f ca="1">(100000*SUMIFS(historico_incidencia_concello[[Ajuste]:[Ajuste]],historico_incidencia_concello[[NOME]:[NOME]],$B206,historico_incidencia_concello[[Fecha]:[Fecha]],T$4))/$E206</f>
        <v>388.80248833592537</v>
      </c>
      <c r="U206" s="15">
        <f ca="1">(100000*SUMIFS(historico_incidencia_concello[[Ajuste]:[Ajuste]],historico_incidencia_concello[[NOME]:[NOME]],$B206,historico_incidencia_concello[[Fecha]:[Fecha]],U$4))/$E206</f>
        <v>388.80248833592537</v>
      </c>
      <c r="V206" s="28">
        <f t="shared" ca="1" si="8"/>
        <v>1</v>
      </c>
    </row>
    <row r="207" spans="1:22" x14ac:dyDescent="0.3">
      <c r="A207" s="11">
        <f>MATCH(B207,DatosConcello!C:C,0)</f>
        <v>244</v>
      </c>
      <c r="B207" s="11" t="s">
        <v>253</v>
      </c>
      <c r="C207" s="12" t="s">
        <v>452</v>
      </c>
      <c r="D207" s="12" t="s">
        <v>452</v>
      </c>
      <c r="E207" s="13">
        <v>889</v>
      </c>
      <c r="F207" s="21">
        <f t="shared" ca="1" si="7"/>
        <v>227</v>
      </c>
      <c r="G207" s="15">
        <f ca="1">(100000*SUMIFS(historico_incidencia_concello[[Ajuste]:[Ajuste]],historico_incidencia_concello[[NOME]:[NOME]],$B207,historico_incidencia_concello[[Fecha]:[Fecha]],G$4))/$E207</f>
        <v>562.42969628796402</v>
      </c>
      <c r="H207" s="15">
        <f ca="1">(100000*SUMIFS(historico_incidencia_concello[[Ajuste]:[Ajuste]],historico_incidencia_concello[[NOME]:[NOME]],$B207,historico_incidencia_concello[[Fecha]:[Fecha]],H$4))/$E207</f>
        <v>562.42969628796402</v>
      </c>
      <c r="I207" s="15">
        <f ca="1">(100000*SUMIFS(historico_incidencia_concello[[Ajuste]:[Ajuste]],historico_incidencia_concello[[NOME]:[NOME]],$B207,historico_incidencia_concello[[Fecha]:[Fecha]],I$4))/$E207</f>
        <v>562.42969628796402</v>
      </c>
      <c r="J207" s="15">
        <f ca="1">(100000*SUMIFS(historico_incidencia_concello[[Ajuste]:[Ajuste]],historico_incidencia_concello[[NOME]:[NOME]],$B207,historico_incidencia_concello[[Fecha]:[Fecha]],J$4))/$E207</f>
        <v>562.42969628796402</v>
      </c>
      <c r="K207" s="15">
        <f ca="1">(100000*SUMIFS(historico_incidencia_concello[[Ajuste]:[Ajuste]],historico_incidencia_concello[[NOME]:[NOME]],$B207,historico_incidencia_concello[[Fecha]:[Fecha]],K$4))/$E207</f>
        <v>562.42969628796402</v>
      </c>
      <c r="L207" s="15">
        <f ca="1">(100000*SUMIFS(historico_incidencia_concello[[Ajuste]:[Ajuste]],historico_incidencia_concello[[NOME]:[NOME]],$B207,historico_incidencia_concello[[Fecha]:[Fecha]],L$4))/$E207</f>
        <v>562.42969628796402</v>
      </c>
      <c r="M207" s="15">
        <f ca="1">(100000*SUMIFS(historico_incidencia_concello[[Ajuste]:[Ajuste]],historico_incidencia_concello[[NOME]:[NOME]],$B207,historico_incidencia_concello[[Fecha]:[Fecha]],M$4))/$E207</f>
        <v>562.42969628796402</v>
      </c>
      <c r="N207" s="15">
        <f ca="1">(100000*SUMIFS(historico_incidencia_concello[[Ajuste]:[Ajuste]],historico_incidencia_concello[[NOME]:[NOME]],$B207,historico_incidencia_concello[[Fecha]:[Fecha]],N$4))/$E207</f>
        <v>562.42969628796402</v>
      </c>
      <c r="O207" s="15">
        <f ca="1">(100000*SUMIFS(historico_incidencia_concello[[Ajuste]:[Ajuste]],historico_incidencia_concello[[NOME]:[NOME]],$B207,historico_incidencia_concello[[Fecha]:[Fecha]],O$4))/$E207</f>
        <v>562.42969628796402</v>
      </c>
      <c r="P207" s="15">
        <f ca="1">(100000*SUMIFS(historico_incidencia_concello[[Ajuste]:[Ajuste]],historico_incidencia_concello[[NOME]:[NOME]],$B207,historico_incidencia_concello[[Fecha]:[Fecha]],P$4))/$E207</f>
        <v>562.42969628796402</v>
      </c>
      <c r="Q207" s="15">
        <f ca="1">(100000*SUMIFS(historico_incidencia_concello[[Ajuste]:[Ajuste]],historico_incidencia_concello[[NOME]:[NOME]],$B207,historico_incidencia_concello[[Fecha]:[Fecha]],Q$4))/$E207</f>
        <v>562.42969628796402</v>
      </c>
      <c r="R207" s="15">
        <f ca="1">(100000*SUMIFS(historico_incidencia_concello[[Ajuste]:[Ajuste]],historico_incidencia_concello[[NOME]:[NOME]],$B207,historico_incidencia_concello[[Fecha]:[Fecha]],R$4))/$E207</f>
        <v>562.42969628796402</v>
      </c>
      <c r="S207" s="15">
        <f ca="1">(100000*SUMIFS(historico_incidencia_concello[[Ajuste]:[Ajuste]],historico_incidencia_concello[[NOME]:[NOME]],$B207,historico_incidencia_concello[[Fecha]:[Fecha]],S$4))/$E207</f>
        <v>562.42969628796402</v>
      </c>
      <c r="T207" s="15">
        <f ca="1">(100000*SUMIFS(historico_incidencia_concello[[Ajuste]:[Ajuste]],historico_incidencia_concello[[NOME]:[NOME]],$B207,historico_incidencia_concello[[Fecha]:[Fecha]],T$4))/$E207</f>
        <v>0</v>
      </c>
      <c r="U207" s="15">
        <f ca="1">(100000*SUMIFS(historico_incidencia_concello[[Ajuste]:[Ajuste]],historico_incidencia_concello[[NOME]:[NOME]],$B207,historico_incidencia_concello[[Fecha]:[Fecha]],U$4))/$E207</f>
        <v>0</v>
      </c>
      <c r="V207" s="29">
        <f t="shared" ca="1" si="8"/>
        <v>0</v>
      </c>
    </row>
    <row r="208" spans="1:22" x14ac:dyDescent="0.3">
      <c r="A208" s="8">
        <f>MATCH(B208,DatosConcello!C:C,0)</f>
        <v>245</v>
      </c>
      <c r="B208" s="8" t="s">
        <v>254</v>
      </c>
      <c r="C208" s="9" t="s">
        <v>452</v>
      </c>
      <c r="D208" s="9" t="s">
        <v>452</v>
      </c>
      <c r="E208" s="10">
        <v>943</v>
      </c>
      <c r="F208" s="21">
        <f t="shared" ca="1" si="7"/>
        <v>227</v>
      </c>
      <c r="G208" s="15">
        <f ca="1">(100000*SUMIFS(historico_incidencia_concello[[Ajuste]:[Ajuste]],historico_incidencia_concello[[NOME]:[NOME]],$B208,historico_incidencia_concello[[Fecha]:[Fecha]],G$4))/$E208</f>
        <v>530.22269353128308</v>
      </c>
      <c r="H208" s="15">
        <f ca="1">(100000*SUMIFS(historico_incidencia_concello[[Ajuste]:[Ajuste]],historico_incidencia_concello[[NOME]:[NOME]],$B208,historico_incidencia_concello[[Fecha]:[Fecha]],H$4))/$E208</f>
        <v>530.22269353128308</v>
      </c>
      <c r="I208" s="15">
        <f ca="1">(100000*SUMIFS(historico_incidencia_concello[[Ajuste]:[Ajuste]],historico_incidencia_concello[[NOME]:[NOME]],$B208,historico_incidencia_concello[[Fecha]:[Fecha]],I$4))/$E208</f>
        <v>530.22269353128308</v>
      </c>
      <c r="J208" s="15">
        <f ca="1">(100000*SUMIFS(historico_incidencia_concello[[Ajuste]:[Ajuste]],historico_incidencia_concello[[NOME]:[NOME]],$B208,historico_incidencia_concello[[Fecha]:[Fecha]],J$4))/$E208</f>
        <v>530.22269353128308</v>
      </c>
      <c r="K208" s="15">
        <f ca="1">(100000*SUMIFS(historico_incidencia_concello[[Ajuste]:[Ajuste]],historico_incidencia_concello[[NOME]:[NOME]],$B208,historico_incidencia_concello[[Fecha]:[Fecha]],K$4))/$E208</f>
        <v>0</v>
      </c>
      <c r="L208" s="15">
        <f ca="1">(100000*SUMIFS(historico_incidencia_concello[[Ajuste]:[Ajuste]],historico_incidencia_concello[[NOME]:[NOME]],$B208,historico_incidencia_concello[[Fecha]:[Fecha]],L$4))/$E208</f>
        <v>0</v>
      </c>
      <c r="M208" s="15">
        <f ca="1">(100000*SUMIFS(historico_incidencia_concello[[Ajuste]:[Ajuste]],historico_incidencia_concello[[NOME]:[NOME]],$B208,historico_incidencia_concello[[Fecha]:[Fecha]],M$4))/$E208</f>
        <v>0</v>
      </c>
      <c r="N208" s="15">
        <f ca="1">(100000*SUMIFS(historico_incidencia_concello[[Ajuste]:[Ajuste]],historico_incidencia_concello[[NOME]:[NOME]],$B208,historico_incidencia_concello[[Fecha]:[Fecha]],N$4))/$E208</f>
        <v>0</v>
      </c>
      <c r="O208" s="15">
        <f ca="1">(100000*SUMIFS(historico_incidencia_concello[[Ajuste]:[Ajuste]],historico_incidencia_concello[[NOME]:[NOME]],$B208,historico_incidencia_concello[[Fecha]:[Fecha]],O$4))/$E208</f>
        <v>0</v>
      </c>
      <c r="P208" s="15">
        <f ca="1">(100000*SUMIFS(historico_incidencia_concello[[Ajuste]:[Ajuste]],historico_incidencia_concello[[NOME]:[NOME]],$B208,historico_incidencia_concello[[Fecha]:[Fecha]],P$4))/$E208</f>
        <v>0</v>
      </c>
      <c r="Q208" s="15">
        <f ca="1">(100000*SUMIFS(historico_incidencia_concello[[Ajuste]:[Ajuste]],historico_incidencia_concello[[NOME]:[NOME]],$B208,historico_incidencia_concello[[Fecha]:[Fecha]],Q$4))/$E208</f>
        <v>0</v>
      </c>
      <c r="R208" s="15">
        <f ca="1">(100000*SUMIFS(historico_incidencia_concello[[Ajuste]:[Ajuste]],historico_incidencia_concello[[NOME]:[NOME]],$B208,historico_incidencia_concello[[Fecha]:[Fecha]],R$4))/$E208</f>
        <v>0</v>
      </c>
      <c r="S208" s="15">
        <f ca="1">(100000*SUMIFS(historico_incidencia_concello[[Ajuste]:[Ajuste]],historico_incidencia_concello[[NOME]:[NOME]],$B208,historico_incidencia_concello[[Fecha]:[Fecha]],S$4))/$E208</f>
        <v>0</v>
      </c>
      <c r="T208" s="15">
        <f ca="1">(100000*SUMIFS(historico_incidencia_concello[[Ajuste]:[Ajuste]],historico_incidencia_concello[[NOME]:[NOME]],$B208,historico_incidencia_concello[[Fecha]:[Fecha]],T$4))/$E208</f>
        <v>0</v>
      </c>
      <c r="U208" s="15">
        <f ca="1">(100000*SUMIFS(historico_incidencia_concello[[Ajuste]:[Ajuste]],historico_incidencia_concello[[NOME]:[NOME]],$B208,historico_incidencia_concello[[Fecha]:[Fecha]],U$4))/$E208</f>
        <v>0</v>
      </c>
      <c r="V208" s="28">
        <f t="shared" ca="1" si="8"/>
        <v>0</v>
      </c>
    </row>
    <row r="209" spans="1:22" x14ac:dyDescent="0.3">
      <c r="A209" s="11">
        <f>MATCH(B209,DatosConcello!C:C,0)</f>
        <v>246</v>
      </c>
      <c r="B209" s="11" t="s">
        <v>255</v>
      </c>
      <c r="C209" s="12" t="s">
        <v>452</v>
      </c>
      <c r="D209" s="12" t="s">
        <v>452</v>
      </c>
      <c r="E209" s="13">
        <v>13723</v>
      </c>
      <c r="F209" s="21">
        <f t="shared" ca="1" si="7"/>
        <v>220</v>
      </c>
      <c r="G209" s="15">
        <f ca="1">(100000*SUMIFS(historico_incidencia_concello[[Ajuste]:[Ajuste]],historico_incidencia_concello[[NOME]:[NOME]],$B209,historico_incidencia_concello[[Fecha]:[Fecha]],G$4))/$E209</f>
        <v>36.435181811557243</v>
      </c>
      <c r="H209" s="15">
        <f ca="1">(100000*SUMIFS(historico_incidencia_concello[[Ajuste]:[Ajuste]],historico_incidencia_concello[[NOME]:[NOME]],$B209,historico_incidencia_concello[[Fecha]:[Fecha]],H$4))/$E209</f>
        <v>36.435181811557243</v>
      </c>
      <c r="I209" s="15">
        <f ca="1">(100000*SUMIFS(historico_incidencia_concello[[Ajuste]:[Ajuste]],historico_incidencia_concello[[NOME]:[NOME]],$B209,historico_incidencia_concello[[Fecha]:[Fecha]],I$4))/$E209</f>
        <v>36.435181811557243</v>
      </c>
      <c r="J209" s="15">
        <f ca="1">(100000*SUMIFS(historico_incidencia_concello[[Ajuste]:[Ajuste]],historico_incidencia_concello[[NOME]:[NOME]],$B209,historico_incidencia_concello[[Fecha]:[Fecha]],J$4))/$E209</f>
        <v>36.435181811557243</v>
      </c>
      <c r="K209" s="15">
        <f ca="1">(100000*SUMIFS(historico_incidencia_concello[[Ajuste]:[Ajuste]],historico_incidencia_concello[[NOME]:[NOME]],$B209,historico_incidencia_concello[[Fecha]:[Fecha]],K$4))/$E209</f>
        <v>36.435181811557243</v>
      </c>
      <c r="L209" s="15">
        <f ca="1">(100000*SUMIFS(historico_incidencia_concello[[Ajuste]:[Ajuste]],historico_incidencia_concello[[NOME]:[NOME]],$B209,historico_incidencia_concello[[Fecha]:[Fecha]],L$4))/$E209</f>
        <v>36.435181811557243</v>
      </c>
      <c r="M209" s="15">
        <f ca="1">(100000*SUMIFS(historico_incidencia_concello[[Ajuste]:[Ajuste]],historico_incidencia_concello[[NOME]:[NOME]],$B209,historico_incidencia_concello[[Fecha]:[Fecha]],M$4))/$E209</f>
        <v>36.435181811557243</v>
      </c>
      <c r="N209" s="15">
        <f ca="1">(100000*SUMIFS(historico_incidencia_concello[[Ajuste]:[Ajuste]],historico_incidencia_concello[[NOME]:[NOME]],$B209,historico_incidencia_concello[[Fecha]:[Fecha]],N$4))/$E209</f>
        <v>36.435181811557243</v>
      </c>
      <c r="O209" s="15">
        <f ca="1">(100000*SUMIFS(historico_incidencia_concello[[Ajuste]:[Ajuste]],historico_incidencia_concello[[NOME]:[NOME]],$B209,historico_incidencia_concello[[Fecha]:[Fecha]],O$4))/$E209</f>
        <v>36.435181811557243</v>
      </c>
      <c r="P209" s="15">
        <f ca="1">(100000*SUMIFS(historico_incidencia_concello[[Ajuste]:[Ajuste]],historico_incidencia_concello[[NOME]:[NOME]],$B209,historico_incidencia_concello[[Fecha]:[Fecha]],P$4))/$E209</f>
        <v>36.435181811557243</v>
      </c>
      <c r="Q209" s="15">
        <f ca="1">(100000*SUMIFS(historico_incidencia_concello[[Ajuste]:[Ajuste]],historico_incidencia_concello[[NOME]:[NOME]],$B209,historico_incidencia_concello[[Fecha]:[Fecha]],Q$4))/$E209</f>
        <v>36.435181811557243</v>
      </c>
      <c r="R209" s="15">
        <f ca="1">(100000*SUMIFS(historico_incidencia_concello[[Ajuste]:[Ajuste]],historico_incidencia_concello[[NOME]:[NOME]],$B209,historico_incidencia_concello[[Fecha]:[Fecha]],R$4))/$E209</f>
        <v>36.435181811557243</v>
      </c>
      <c r="S209" s="15">
        <f ca="1">(100000*SUMIFS(historico_incidencia_concello[[Ajuste]:[Ajuste]],historico_incidencia_concello[[NOME]:[NOME]],$B209,historico_incidencia_concello[[Fecha]:[Fecha]],S$4))/$E209</f>
        <v>36.435181811557243</v>
      </c>
      <c r="T209" s="15">
        <f ca="1">(100000*SUMIFS(historico_incidencia_concello[[Ajuste]:[Ajuste]],historico_incidencia_concello[[NOME]:[NOME]],$B209,historico_incidencia_concello[[Fecha]:[Fecha]],T$4))/$E209</f>
        <v>36.435181811557243</v>
      </c>
      <c r="U209" s="15">
        <f ca="1">(100000*SUMIFS(historico_incidencia_concello[[Ajuste]:[Ajuste]],historico_incidencia_concello[[NOME]:[NOME]],$B209,historico_incidencia_concello[[Fecha]:[Fecha]],U$4))/$E209</f>
        <v>36.435181811557243</v>
      </c>
      <c r="V209" s="29">
        <f t="shared" ca="1" si="8"/>
        <v>1</v>
      </c>
    </row>
    <row r="210" spans="1:22" x14ac:dyDescent="0.3">
      <c r="A210" s="8">
        <f>MATCH(B210,DatosConcello!C:C,0)</f>
        <v>247</v>
      </c>
      <c r="B210" s="8" t="s">
        <v>256</v>
      </c>
      <c r="C210" s="9" t="s">
        <v>452</v>
      </c>
      <c r="D210" s="9" t="s">
        <v>452</v>
      </c>
      <c r="E210" s="10">
        <v>2886</v>
      </c>
      <c r="F210" s="21">
        <f t="shared" ca="1" si="7"/>
        <v>141</v>
      </c>
      <c r="G210" s="15">
        <f ca="1">(100000*SUMIFS(historico_incidencia_concello[[Ajuste]:[Ajuste]],historico_incidencia_concello[[NOME]:[NOME]],$B210,historico_incidencia_concello[[Fecha]:[Fecha]],G$4))/$E210</f>
        <v>0</v>
      </c>
      <c r="H210" s="15">
        <f ca="1">(100000*SUMIFS(historico_incidencia_concello[[Ajuste]:[Ajuste]],historico_incidencia_concello[[NOME]:[NOME]],$B210,historico_incidencia_concello[[Fecha]:[Fecha]],H$4))/$E210</f>
        <v>0</v>
      </c>
      <c r="I210" s="15">
        <f ca="1">(100000*SUMIFS(historico_incidencia_concello[[Ajuste]:[Ajuste]],historico_incidencia_concello[[NOME]:[NOME]],$B210,historico_incidencia_concello[[Fecha]:[Fecha]],I$4))/$E210</f>
        <v>0</v>
      </c>
      <c r="J210" s="15">
        <f ca="1">(100000*SUMIFS(historico_incidencia_concello[[Ajuste]:[Ajuste]],historico_incidencia_concello[[NOME]:[NOME]],$B210,historico_incidencia_concello[[Fecha]:[Fecha]],J$4))/$E210</f>
        <v>0</v>
      </c>
      <c r="K210" s="15">
        <f ca="1">(100000*SUMIFS(historico_incidencia_concello[[Ajuste]:[Ajuste]],historico_incidencia_concello[[NOME]:[NOME]],$B210,historico_incidencia_concello[[Fecha]:[Fecha]],K$4))/$E210</f>
        <v>0</v>
      </c>
      <c r="L210" s="15">
        <f ca="1">(100000*SUMIFS(historico_incidencia_concello[[Ajuste]:[Ajuste]],historico_incidencia_concello[[NOME]:[NOME]],$B210,historico_incidencia_concello[[Fecha]:[Fecha]],L$4))/$E210</f>
        <v>0</v>
      </c>
      <c r="M210" s="15">
        <f ca="1">(100000*SUMIFS(historico_incidencia_concello[[Ajuste]:[Ajuste]],historico_incidencia_concello[[NOME]:[NOME]],$B210,historico_incidencia_concello[[Fecha]:[Fecha]],M$4))/$E210</f>
        <v>0</v>
      </c>
      <c r="N210" s="15">
        <f ca="1">(100000*SUMIFS(historico_incidencia_concello[[Ajuste]:[Ajuste]],historico_incidencia_concello[[NOME]:[NOME]],$B210,historico_incidencia_concello[[Fecha]:[Fecha]],N$4))/$E210</f>
        <v>173.25017325017325</v>
      </c>
      <c r="O210" s="15">
        <f ca="1">(100000*SUMIFS(historico_incidencia_concello[[Ajuste]:[Ajuste]],historico_incidencia_concello[[NOME]:[NOME]],$B210,historico_incidencia_concello[[Fecha]:[Fecha]],O$4))/$E210</f>
        <v>173.25017325017325</v>
      </c>
      <c r="P210" s="15">
        <f ca="1">(100000*SUMIFS(historico_incidencia_concello[[Ajuste]:[Ajuste]],historico_incidencia_concello[[NOME]:[NOME]],$B210,historico_incidencia_concello[[Fecha]:[Fecha]],P$4))/$E210</f>
        <v>173.25017325017325</v>
      </c>
      <c r="Q210" s="15">
        <f ca="1">(100000*SUMIFS(historico_incidencia_concello[[Ajuste]:[Ajuste]],historico_incidencia_concello[[NOME]:[NOME]],$B210,historico_incidencia_concello[[Fecha]:[Fecha]],Q$4))/$E210</f>
        <v>173.25017325017325</v>
      </c>
      <c r="R210" s="15">
        <f ca="1">(100000*SUMIFS(historico_incidencia_concello[[Ajuste]:[Ajuste]],historico_incidencia_concello[[NOME]:[NOME]],$B210,historico_incidencia_concello[[Fecha]:[Fecha]],R$4))/$E210</f>
        <v>173.25017325017325</v>
      </c>
      <c r="S210" s="15">
        <f ca="1">(100000*SUMIFS(historico_incidencia_concello[[Ajuste]:[Ajuste]],historico_incidencia_concello[[NOME]:[NOME]],$B210,historico_incidencia_concello[[Fecha]:[Fecha]],S$4))/$E210</f>
        <v>173.25017325017325</v>
      </c>
      <c r="T210" s="15">
        <f ca="1">(100000*SUMIFS(historico_incidencia_concello[[Ajuste]:[Ajuste]],historico_incidencia_concello[[NOME]:[NOME]],$B210,historico_incidencia_concello[[Fecha]:[Fecha]],T$4))/$E210</f>
        <v>173.25017325017325</v>
      </c>
      <c r="U210" s="15">
        <f ca="1">(100000*SUMIFS(historico_incidencia_concello[[Ajuste]:[Ajuste]],historico_incidencia_concello[[NOME]:[NOME]],$B210,historico_incidencia_concello[[Fecha]:[Fecha]],U$4))/$E210</f>
        <v>173.25017325017325</v>
      </c>
      <c r="V210" s="28">
        <f t="shared" ca="1" si="8"/>
        <v>1</v>
      </c>
    </row>
    <row r="211" spans="1:22" x14ac:dyDescent="0.3">
      <c r="A211" s="11">
        <f>MATCH(B211,DatosConcello!C:C,0)</f>
        <v>248</v>
      </c>
      <c r="B211" s="11" t="s">
        <v>257</v>
      </c>
      <c r="C211" s="12" t="s">
        <v>452</v>
      </c>
      <c r="D211" s="12" t="s">
        <v>452</v>
      </c>
      <c r="E211" s="13">
        <v>1854</v>
      </c>
      <c r="F211" s="21">
        <f t="shared" ca="1" si="7"/>
        <v>227</v>
      </c>
      <c r="G211" s="15">
        <f ca="1">(100000*SUMIFS(historico_incidencia_concello[[Ajuste]:[Ajuste]],historico_incidencia_concello[[NOME]:[NOME]],$B211,historico_incidencia_concello[[Fecha]:[Fecha]],G$4))/$E211</f>
        <v>269.6871628910464</v>
      </c>
      <c r="H211" s="15">
        <f ca="1">(100000*SUMIFS(historico_incidencia_concello[[Ajuste]:[Ajuste]],historico_incidencia_concello[[NOME]:[NOME]],$B211,historico_incidencia_concello[[Fecha]:[Fecha]],H$4))/$E211</f>
        <v>269.6871628910464</v>
      </c>
      <c r="I211" s="15">
        <f ca="1">(100000*SUMIFS(historico_incidencia_concello[[Ajuste]:[Ajuste]],historico_incidencia_concello[[NOME]:[NOME]],$B211,historico_incidencia_concello[[Fecha]:[Fecha]],I$4))/$E211</f>
        <v>269.6871628910464</v>
      </c>
      <c r="J211" s="15">
        <f ca="1">(100000*SUMIFS(historico_incidencia_concello[[Ajuste]:[Ajuste]],historico_incidencia_concello[[NOME]:[NOME]],$B211,historico_incidencia_concello[[Fecha]:[Fecha]],J$4))/$E211</f>
        <v>269.6871628910464</v>
      </c>
      <c r="K211" s="15">
        <f ca="1">(100000*SUMIFS(historico_incidencia_concello[[Ajuste]:[Ajuste]],historico_incidencia_concello[[NOME]:[NOME]],$B211,historico_incidencia_concello[[Fecha]:[Fecha]],K$4))/$E211</f>
        <v>269.6871628910464</v>
      </c>
      <c r="L211" s="15">
        <f ca="1">(100000*SUMIFS(historico_incidencia_concello[[Ajuste]:[Ajuste]],historico_incidencia_concello[[NOME]:[NOME]],$B211,historico_incidencia_concello[[Fecha]:[Fecha]],L$4))/$E211</f>
        <v>269.6871628910464</v>
      </c>
      <c r="M211" s="15">
        <f ca="1">(100000*SUMIFS(historico_incidencia_concello[[Ajuste]:[Ajuste]],historico_incidencia_concello[[NOME]:[NOME]],$B211,historico_incidencia_concello[[Fecha]:[Fecha]],M$4))/$E211</f>
        <v>269.6871628910464</v>
      </c>
      <c r="N211" s="15">
        <f ca="1">(100000*SUMIFS(historico_incidencia_concello[[Ajuste]:[Ajuste]],historico_incidencia_concello[[NOME]:[NOME]],$B211,historico_incidencia_concello[[Fecha]:[Fecha]],N$4))/$E211</f>
        <v>269.6871628910464</v>
      </c>
      <c r="O211" s="15">
        <f ca="1">(100000*SUMIFS(historico_incidencia_concello[[Ajuste]:[Ajuste]],historico_incidencia_concello[[NOME]:[NOME]],$B211,historico_incidencia_concello[[Fecha]:[Fecha]],O$4))/$E211</f>
        <v>269.6871628910464</v>
      </c>
      <c r="P211" s="15">
        <f ca="1">(100000*SUMIFS(historico_incidencia_concello[[Ajuste]:[Ajuste]],historico_incidencia_concello[[NOME]:[NOME]],$B211,historico_incidencia_concello[[Fecha]:[Fecha]],P$4))/$E211</f>
        <v>269.6871628910464</v>
      </c>
      <c r="Q211" s="15">
        <f ca="1">(100000*SUMIFS(historico_incidencia_concello[[Ajuste]:[Ajuste]],historico_incidencia_concello[[NOME]:[NOME]],$B211,historico_incidencia_concello[[Fecha]:[Fecha]],Q$4))/$E211</f>
        <v>269.6871628910464</v>
      </c>
      <c r="R211" s="15">
        <f ca="1">(100000*SUMIFS(historico_incidencia_concello[[Ajuste]:[Ajuste]],historico_incidencia_concello[[NOME]:[NOME]],$B211,historico_incidencia_concello[[Fecha]:[Fecha]],R$4))/$E211</f>
        <v>0</v>
      </c>
      <c r="S211" s="15">
        <f ca="1">(100000*SUMIFS(historico_incidencia_concello[[Ajuste]:[Ajuste]],historico_incidencia_concello[[NOME]:[NOME]],$B211,historico_incidencia_concello[[Fecha]:[Fecha]],S$4))/$E211</f>
        <v>0</v>
      </c>
      <c r="T211" s="15">
        <f ca="1">(100000*SUMIFS(historico_incidencia_concello[[Ajuste]:[Ajuste]],historico_incidencia_concello[[NOME]:[NOME]],$B211,historico_incidencia_concello[[Fecha]:[Fecha]],T$4))/$E211</f>
        <v>0</v>
      </c>
      <c r="U211" s="15">
        <f ca="1">(100000*SUMIFS(historico_incidencia_concello[[Ajuste]:[Ajuste]],historico_incidencia_concello[[NOME]:[NOME]],$B211,historico_incidencia_concello[[Fecha]:[Fecha]],U$4))/$E211</f>
        <v>0</v>
      </c>
      <c r="V211" s="29">
        <f t="shared" ca="1" si="8"/>
        <v>0</v>
      </c>
    </row>
    <row r="212" spans="1:22" x14ac:dyDescent="0.3">
      <c r="A212" s="8">
        <f>MATCH(B212,DatosConcello!C:C,0)</f>
        <v>249</v>
      </c>
      <c r="B212" s="8" t="s">
        <v>258</v>
      </c>
      <c r="C212" s="9" t="s">
        <v>452</v>
      </c>
      <c r="D212" s="9" t="s">
        <v>452</v>
      </c>
      <c r="E212" s="10">
        <v>1790</v>
      </c>
      <c r="F212" s="21">
        <f t="shared" ca="1" si="7"/>
        <v>76</v>
      </c>
      <c r="G212" s="15">
        <f ca="1">(100000*SUMIFS(historico_incidencia_concello[[Ajuste]:[Ajuste]],historico_incidencia_concello[[NOME]:[NOME]],$B212,historico_incidencia_concello[[Fecha]:[Fecha]],G$4))/$E212</f>
        <v>279.32960893854749</v>
      </c>
      <c r="H212" s="15">
        <f ca="1">(100000*SUMIFS(historico_incidencia_concello[[Ajuste]:[Ajuste]],historico_incidencia_concello[[NOME]:[NOME]],$B212,historico_incidencia_concello[[Fecha]:[Fecha]],H$4))/$E212</f>
        <v>279.32960893854749</v>
      </c>
      <c r="I212" s="15">
        <f ca="1">(100000*SUMIFS(historico_incidencia_concello[[Ajuste]:[Ajuste]],historico_incidencia_concello[[NOME]:[NOME]],$B212,historico_incidencia_concello[[Fecha]:[Fecha]],I$4))/$E212</f>
        <v>279.32960893854749</v>
      </c>
      <c r="J212" s="15">
        <f ca="1">(100000*SUMIFS(historico_incidencia_concello[[Ajuste]:[Ajuste]],historico_incidencia_concello[[NOME]:[NOME]],$B212,historico_incidencia_concello[[Fecha]:[Fecha]],J$4))/$E212</f>
        <v>279.32960893854749</v>
      </c>
      <c r="K212" s="15">
        <f ca="1">(100000*SUMIFS(historico_incidencia_concello[[Ajuste]:[Ajuste]],historico_incidencia_concello[[NOME]:[NOME]],$B212,historico_incidencia_concello[[Fecha]:[Fecha]],K$4))/$E212</f>
        <v>279.32960893854749</v>
      </c>
      <c r="L212" s="15">
        <f ca="1">(100000*SUMIFS(historico_incidencia_concello[[Ajuste]:[Ajuste]],historico_incidencia_concello[[NOME]:[NOME]],$B212,historico_incidencia_concello[[Fecha]:[Fecha]],L$4))/$E212</f>
        <v>279.32960893854749</v>
      </c>
      <c r="M212" s="15">
        <f ca="1">(100000*SUMIFS(historico_incidencia_concello[[Ajuste]:[Ajuste]],historico_incidencia_concello[[NOME]:[NOME]],$B212,historico_incidencia_concello[[Fecha]:[Fecha]],M$4))/$E212</f>
        <v>279.32960893854749</v>
      </c>
      <c r="N212" s="15">
        <f ca="1">(100000*SUMIFS(historico_incidencia_concello[[Ajuste]:[Ajuste]],historico_incidencia_concello[[NOME]:[NOME]],$B212,historico_incidencia_concello[[Fecha]:[Fecha]],N$4))/$E212</f>
        <v>279.32960893854749</v>
      </c>
      <c r="O212" s="15">
        <f ca="1">(100000*SUMIFS(historico_incidencia_concello[[Ajuste]:[Ajuste]],historico_incidencia_concello[[NOME]:[NOME]],$B212,historico_incidencia_concello[[Fecha]:[Fecha]],O$4))/$E212</f>
        <v>279.32960893854749</v>
      </c>
      <c r="P212" s="15">
        <f ca="1">(100000*SUMIFS(historico_incidencia_concello[[Ajuste]:[Ajuste]],historico_incidencia_concello[[NOME]:[NOME]],$B212,historico_incidencia_concello[[Fecha]:[Fecha]],P$4))/$E212</f>
        <v>279.32960893854749</v>
      </c>
      <c r="Q212" s="15">
        <f ca="1">(100000*SUMIFS(historico_incidencia_concello[[Ajuste]:[Ajuste]],historico_incidencia_concello[[NOME]:[NOME]],$B212,historico_incidencia_concello[[Fecha]:[Fecha]],Q$4))/$E212</f>
        <v>279.32960893854749</v>
      </c>
      <c r="R212" s="15">
        <f ca="1">(100000*SUMIFS(historico_incidencia_concello[[Ajuste]:[Ajuste]],historico_incidencia_concello[[NOME]:[NOME]],$B212,historico_incidencia_concello[[Fecha]:[Fecha]],R$4))/$E212</f>
        <v>279.32960893854749</v>
      </c>
      <c r="S212" s="15">
        <f ca="1">(100000*SUMIFS(historico_incidencia_concello[[Ajuste]:[Ajuste]],historico_incidencia_concello[[NOME]:[NOME]],$B212,historico_incidencia_concello[[Fecha]:[Fecha]],S$4))/$E212</f>
        <v>279.32960893854749</v>
      </c>
      <c r="T212" s="15">
        <f ca="1">(100000*SUMIFS(historico_incidencia_concello[[Ajuste]:[Ajuste]],historico_incidencia_concello[[NOME]:[NOME]],$B212,historico_incidencia_concello[[Fecha]:[Fecha]],T$4))/$E212</f>
        <v>279.32960893854749</v>
      </c>
      <c r="U212" s="15">
        <f ca="1">(100000*SUMIFS(historico_incidencia_concello[[Ajuste]:[Ajuste]],historico_incidencia_concello[[NOME]:[NOME]],$B212,historico_incidencia_concello[[Fecha]:[Fecha]],U$4))/$E212</f>
        <v>279.32960893854749</v>
      </c>
      <c r="V212" s="28">
        <f t="shared" ca="1" si="8"/>
        <v>0.99999999999999978</v>
      </c>
    </row>
    <row r="213" spans="1:22" x14ac:dyDescent="0.3">
      <c r="A213" s="11">
        <f>MATCH(B213,DatosConcello!C:C,0)</f>
        <v>250</v>
      </c>
      <c r="B213" s="11" t="s">
        <v>259</v>
      </c>
      <c r="C213" s="12" t="s">
        <v>452</v>
      </c>
      <c r="D213" s="12" t="s">
        <v>452</v>
      </c>
      <c r="E213" s="13">
        <v>1307</v>
      </c>
      <c r="F213" s="21">
        <f t="shared" ca="1" si="7"/>
        <v>227</v>
      </c>
      <c r="G213" s="15">
        <f ca="1">(100000*SUMIFS(historico_incidencia_concello[[Ajuste]:[Ajuste]],historico_incidencia_concello[[NOME]:[NOME]],$B213,historico_incidencia_concello[[Fecha]:[Fecha]],G$4))/$E213</f>
        <v>0</v>
      </c>
      <c r="H213" s="15">
        <f ca="1">(100000*SUMIFS(historico_incidencia_concello[[Ajuste]:[Ajuste]],historico_incidencia_concello[[NOME]:[NOME]],$B213,historico_incidencia_concello[[Fecha]:[Fecha]],H$4))/$E213</f>
        <v>0</v>
      </c>
      <c r="I213" s="15">
        <f ca="1">(100000*SUMIFS(historico_incidencia_concello[[Ajuste]:[Ajuste]],historico_incidencia_concello[[NOME]:[NOME]],$B213,historico_incidencia_concello[[Fecha]:[Fecha]],I$4))/$E213</f>
        <v>0</v>
      </c>
      <c r="J213" s="15">
        <f ca="1">(100000*SUMIFS(historico_incidencia_concello[[Ajuste]:[Ajuste]],historico_incidencia_concello[[NOME]:[NOME]],$B213,historico_incidencia_concello[[Fecha]:[Fecha]],J$4))/$E213</f>
        <v>0</v>
      </c>
      <c r="K213" s="15">
        <f ca="1">(100000*SUMIFS(historico_incidencia_concello[[Ajuste]:[Ajuste]],historico_incidencia_concello[[NOME]:[NOME]],$B213,historico_incidencia_concello[[Fecha]:[Fecha]],K$4))/$E213</f>
        <v>0</v>
      </c>
      <c r="L213" s="15">
        <f ca="1">(100000*SUMIFS(historico_incidencia_concello[[Ajuste]:[Ajuste]],historico_incidencia_concello[[NOME]:[NOME]],$B213,historico_incidencia_concello[[Fecha]:[Fecha]],L$4))/$E213</f>
        <v>0</v>
      </c>
      <c r="M213" s="15">
        <f ca="1">(100000*SUMIFS(historico_incidencia_concello[[Ajuste]:[Ajuste]],historico_incidencia_concello[[NOME]:[NOME]],$B213,historico_incidencia_concello[[Fecha]:[Fecha]],M$4))/$E213</f>
        <v>0</v>
      </c>
      <c r="N213" s="15">
        <f ca="1">(100000*SUMIFS(historico_incidencia_concello[[Ajuste]:[Ajuste]],historico_incidencia_concello[[NOME]:[NOME]],$B213,historico_incidencia_concello[[Fecha]:[Fecha]],N$4))/$E213</f>
        <v>0</v>
      </c>
      <c r="O213" s="15">
        <f ca="1">(100000*SUMIFS(historico_incidencia_concello[[Ajuste]:[Ajuste]],historico_incidencia_concello[[NOME]:[NOME]],$B213,historico_incidencia_concello[[Fecha]:[Fecha]],O$4))/$E213</f>
        <v>0</v>
      </c>
      <c r="P213" s="15">
        <f ca="1">(100000*SUMIFS(historico_incidencia_concello[[Ajuste]:[Ajuste]],historico_incidencia_concello[[NOME]:[NOME]],$B213,historico_incidencia_concello[[Fecha]:[Fecha]],P$4))/$E213</f>
        <v>0</v>
      </c>
      <c r="Q213" s="15">
        <f ca="1">(100000*SUMIFS(historico_incidencia_concello[[Ajuste]:[Ajuste]],historico_incidencia_concello[[NOME]:[NOME]],$B213,historico_incidencia_concello[[Fecha]:[Fecha]],Q$4))/$E213</f>
        <v>0</v>
      </c>
      <c r="R213" s="15">
        <f ca="1">(100000*SUMIFS(historico_incidencia_concello[[Ajuste]:[Ajuste]],historico_incidencia_concello[[NOME]:[NOME]],$B213,historico_incidencia_concello[[Fecha]:[Fecha]],R$4))/$E213</f>
        <v>0</v>
      </c>
      <c r="S213" s="15">
        <f ca="1">(100000*SUMIFS(historico_incidencia_concello[[Ajuste]:[Ajuste]],historico_incidencia_concello[[NOME]:[NOME]],$B213,historico_incidencia_concello[[Fecha]:[Fecha]],S$4))/$E213</f>
        <v>0</v>
      </c>
      <c r="T213" s="15">
        <f ca="1">(100000*SUMIFS(historico_incidencia_concello[[Ajuste]:[Ajuste]],historico_incidencia_concello[[NOME]:[NOME]],$B213,historico_incidencia_concello[[Fecha]:[Fecha]],T$4))/$E213</f>
        <v>0</v>
      </c>
      <c r="U213" s="15">
        <f ca="1">(100000*SUMIFS(historico_incidencia_concello[[Ajuste]:[Ajuste]],historico_incidencia_concello[[NOME]:[NOME]],$B213,historico_incidencia_concello[[Fecha]:[Fecha]],U$4))/$E213</f>
        <v>0</v>
      </c>
      <c r="V213" s="29">
        <f t="shared" ca="1" si="8"/>
        <v>0</v>
      </c>
    </row>
    <row r="214" spans="1:22" x14ac:dyDescent="0.3">
      <c r="A214" s="8">
        <f>MATCH(B214,DatosConcello!C:C,0)</f>
        <v>251</v>
      </c>
      <c r="B214" s="8" t="s">
        <v>260</v>
      </c>
      <c r="C214" s="9" t="s">
        <v>452</v>
      </c>
      <c r="D214" s="9" t="s">
        <v>452</v>
      </c>
      <c r="E214" s="10">
        <v>820</v>
      </c>
      <c r="F214" s="21">
        <f t="shared" ca="1" si="7"/>
        <v>16</v>
      </c>
      <c r="G214" s="15">
        <f ca="1">(100000*SUMIFS(historico_incidencia_concello[[Ajuste]:[Ajuste]],historico_incidencia_concello[[NOME]:[NOME]],$B214,historico_incidencia_concello[[Fecha]:[Fecha]],G$4))/$E214</f>
        <v>0</v>
      </c>
      <c r="H214" s="15">
        <f ca="1">(100000*SUMIFS(historico_incidencia_concello[[Ajuste]:[Ajuste]],historico_incidencia_concello[[NOME]:[NOME]],$B214,historico_incidencia_concello[[Fecha]:[Fecha]],H$4))/$E214</f>
        <v>0</v>
      </c>
      <c r="I214" s="15">
        <f ca="1">(100000*SUMIFS(historico_incidencia_concello[[Ajuste]:[Ajuste]],historico_incidencia_concello[[NOME]:[NOME]],$B214,historico_incidencia_concello[[Fecha]:[Fecha]],I$4))/$E214</f>
        <v>0</v>
      </c>
      <c r="J214" s="15">
        <f ca="1">(100000*SUMIFS(historico_incidencia_concello[[Ajuste]:[Ajuste]],historico_incidencia_concello[[NOME]:[NOME]],$B214,historico_incidencia_concello[[Fecha]:[Fecha]],J$4))/$E214</f>
        <v>0</v>
      </c>
      <c r="K214" s="15">
        <f ca="1">(100000*SUMIFS(historico_incidencia_concello[[Ajuste]:[Ajuste]],historico_incidencia_concello[[NOME]:[NOME]],$B214,historico_incidencia_concello[[Fecha]:[Fecha]],K$4))/$E214</f>
        <v>0</v>
      </c>
      <c r="L214" s="15">
        <f ca="1">(100000*SUMIFS(historico_incidencia_concello[[Ajuste]:[Ajuste]],historico_incidencia_concello[[NOME]:[NOME]],$B214,historico_incidencia_concello[[Fecha]:[Fecha]],L$4))/$E214</f>
        <v>0</v>
      </c>
      <c r="M214" s="15">
        <f ca="1">(100000*SUMIFS(historico_incidencia_concello[[Ajuste]:[Ajuste]],historico_incidencia_concello[[NOME]:[NOME]],$B214,historico_incidencia_concello[[Fecha]:[Fecha]],M$4))/$E214</f>
        <v>0</v>
      </c>
      <c r="N214" s="15">
        <f ca="1">(100000*SUMIFS(historico_incidencia_concello[[Ajuste]:[Ajuste]],historico_incidencia_concello[[NOME]:[NOME]],$B214,historico_incidencia_concello[[Fecha]:[Fecha]],N$4))/$E214</f>
        <v>0</v>
      </c>
      <c r="O214" s="15">
        <f ca="1">(100000*SUMIFS(historico_incidencia_concello[[Ajuste]:[Ajuste]],historico_incidencia_concello[[NOME]:[NOME]],$B214,historico_incidencia_concello[[Fecha]:[Fecha]],O$4))/$E214</f>
        <v>0</v>
      </c>
      <c r="P214" s="15">
        <f ca="1">(100000*SUMIFS(historico_incidencia_concello[[Ajuste]:[Ajuste]],historico_incidencia_concello[[NOME]:[NOME]],$B214,historico_incidencia_concello[[Fecha]:[Fecha]],P$4))/$E214</f>
        <v>0</v>
      </c>
      <c r="Q214" s="15">
        <f ca="1">(100000*SUMIFS(historico_incidencia_concello[[Ajuste]:[Ajuste]],historico_incidencia_concello[[NOME]:[NOME]],$B214,historico_incidencia_concello[[Fecha]:[Fecha]],Q$4))/$E214</f>
        <v>0</v>
      </c>
      <c r="R214" s="15">
        <f ca="1">(100000*SUMIFS(historico_incidencia_concello[[Ajuste]:[Ajuste]],historico_incidencia_concello[[NOME]:[NOME]],$B214,historico_incidencia_concello[[Fecha]:[Fecha]],R$4))/$E214</f>
        <v>609.7560975609756</v>
      </c>
      <c r="S214" s="15">
        <f ca="1">(100000*SUMIFS(historico_incidencia_concello[[Ajuste]:[Ajuste]],historico_incidencia_concello[[NOME]:[NOME]],$B214,historico_incidencia_concello[[Fecha]:[Fecha]],S$4))/$E214</f>
        <v>609.7560975609756</v>
      </c>
      <c r="T214" s="15">
        <f ca="1">(100000*SUMIFS(historico_incidencia_concello[[Ajuste]:[Ajuste]],historico_incidencia_concello[[NOME]:[NOME]],$B214,historico_incidencia_concello[[Fecha]:[Fecha]],T$4))/$E214</f>
        <v>609.7560975609756</v>
      </c>
      <c r="U214" s="15">
        <f ca="1">(100000*SUMIFS(historico_incidencia_concello[[Ajuste]:[Ajuste]],historico_incidencia_concello[[NOME]:[NOME]],$B214,historico_incidencia_concello[[Fecha]:[Fecha]],U$4))/$E214</f>
        <v>609.7560975609756</v>
      </c>
      <c r="V214" s="28">
        <f t="shared" ca="1" si="8"/>
        <v>1.7500000000000002</v>
      </c>
    </row>
    <row r="215" spans="1:22" x14ac:dyDescent="0.3">
      <c r="A215" s="11">
        <f>MATCH(B215,DatosConcello!C:C,0)</f>
        <v>252</v>
      </c>
      <c r="B215" s="11" t="s">
        <v>261</v>
      </c>
      <c r="C215" s="12" t="s">
        <v>452</v>
      </c>
      <c r="D215" s="12" t="s">
        <v>452</v>
      </c>
      <c r="E215" s="13">
        <v>1846</v>
      </c>
      <c r="F215" s="21">
        <f t="shared" ca="1" si="7"/>
        <v>81</v>
      </c>
      <c r="G215" s="15">
        <f ca="1">(100000*SUMIFS(historico_incidencia_concello[[Ajuste]:[Ajuste]],historico_incidencia_concello[[NOME]:[NOME]],$B215,historico_incidencia_concello[[Fecha]:[Fecha]],G$4))/$E215</f>
        <v>0</v>
      </c>
      <c r="H215" s="15">
        <f ca="1">(100000*SUMIFS(historico_incidencia_concello[[Ajuste]:[Ajuste]],historico_incidencia_concello[[NOME]:[NOME]],$B215,historico_incidencia_concello[[Fecha]:[Fecha]],H$4))/$E215</f>
        <v>0</v>
      </c>
      <c r="I215" s="15">
        <f ca="1">(100000*SUMIFS(historico_incidencia_concello[[Ajuste]:[Ajuste]],historico_incidencia_concello[[NOME]:[NOME]],$B215,historico_incidencia_concello[[Fecha]:[Fecha]],I$4))/$E215</f>
        <v>0</v>
      </c>
      <c r="J215" s="15">
        <f ca="1">(100000*SUMIFS(historico_incidencia_concello[[Ajuste]:[Ajuste]],historico_incidencia_concello[[NOME]:[NOME]],$B215,historico_incidencia_concello[[Fecha]:[Fecha]],J$4))/$E215</f>
        <v>0</v>
      </c>
      <c r="K215" s="15">
        <f ca="1">(100000*SUMIFS(historico_incidencia_concello[[Ajuste]:[Ajuste]],historico_incidencia_concello[[NOME]:[NOME]],$B215,historico_incidencia_concello[[Fecha]:[Fecha]],K$4))/$E215</f>
        <v>270.85590465872156</v>
      </c>
      <c r="L215" s="15">
        <f ca="1">(100000*SUMIFS(historico_incidencia_concello[[Ajuste]:[Ajuste]],historico_incidencia_concello[[NOME]:[NOME]],$B215,historico_incidencia_concello[[Fecha]:[Fecha]],L$4))/$E215</f>
        <v>270.85590465872156</v>
      </c>
      <c r="M215" s="15">
        <f ca="1">(100000*SUMIFS(historico_incidencia_concello[[Ajuste]:[Ajuste]],historico_incidencia_concello[[NOME]:[NOME]],$B215,historico_incidencia_concello[[Fecha]:[Fecha]],M$4))/$E215</f>
        <v>270.85590465872156</v>
      </c>
      <c r="N215" s="15">
        <f ca="1">(100000*SUMIFS(historico_incidencia_concello[[Ajuste]:[Ajuste]],historico_incidencia_concello[[NOME]:[NOME]],$B215,historico_incidencia_concello[[Fecha]:[Fecha]],N$4))/$E215</f>
        <v>270.85590465872156</v>
      </c>
      <c r="O215" s="15">
        <f ca="1">(100000*SUMIFS(historico_incidencia_concello[[Ajuste]:[Ajuste]],historico_incidencia_concello[[NOME]:[NOME]],$B215,historico_incidencia_concello[[Fecha]:[Fecha]],O$4))/$E215</f>
        <v>270.85590465872156</v>
      </c>
      <c r="P215" s="15">
        <f ca="1">(100000*SUMIFS(historico_incidencia_concello[[Ajuste]:[Ajuste]],historico_incidencia_concello[[NOME]:[NOME]],$B215,historico_incidencia_concello[[Fecha]:[Fecha]],P$4))/$E215</f>
        <v>270.85590465872156</v>
      </c>
      <c r="Q215" s="15">
        <f ca="1">(100000*SUMIFS(historico_incidencia_concello[[Ajuste]:[Ajuste]],historico_incidencia_concello[[NOME]:[NOME]],$B215,historico_incidencia_concello[[Fecha]:[Fecha]],Q$4))/$E215</f>
        <v>270.85590465872156</v>
      </c>
      <c r="R215" s="15">
        <f ca="1">(100000*SUMIFS(historico_incidencia_concello[[Ajuste]:[Ajuste]],historico_incidencia_concello[[NOME]:[NOME]],$B215,historico_incidencia_concello[[Fecha]:[Fecha]],R$4))/$E215</f>
        <v>270.85590465872156</v>
      </c>
      <c r="S215" s="15">
        <f ca="1">(100000*SUMIFS(historico_incidencia_concello[[Ajuste]:[Ajuste]],historico_incidencia_concello[[NOME]:[NOME]],$B215,historico_incidencia_concello[[Fecha]:[Fecha]],S$4))/$E215</f>
        <v>270.85590465872156</v>
      </c>
      <c r="T215" s="15">
        <f ca="1">(100000*SUMIFS(historico_incidencia_concello[[Ajuste]:[Ajuste]],historico_incidencia_concello[[NOME]:[NOME]],$B215,historico_incidencia_concello[[Fecha]:[Fecha]],T$4))/$E215</f>
        <v>270.85590465872156</v>
      </c>
      <c r="U215" s="15">
        <f ca="1">(100000*SUMIFS(historico_incidencia_concello[[Ajuste]:[Ajuste]],historico_incidencia_concello[[NOME]:[NOME]],$B215,historico_incidencia_concello[[Fecha]:[Fecha]],U$4))/$E215</f>
        <v>270.85590465872156</v>
      </c>
      <c r="V215" s="29">
        <f t="shared" ca="1" si="8"/>
        <v>1</v>
      </c>
    </row>
    <row r="216" spans="1:22" x14ac:dyDescent="0.3">
      <c r="A216" s="8">
        <f>MATCH(B216,DatosConcello!C:C,0)</f>
        <v>253</v>
      </c>
      <c r="B216" s="8" t="s">
        <v>262</v>
      </c>
      <c r="C216" s="9" t="s">
        <v>452</v>
      </c>
      <c r="D216" s="9" t="s">
        <v>452</v>
      </c>
      <c r="E216" s="10">
        <v>519</v>
      </c>
      <c r="F216" s="21">
        <f t="shared" ca="1" si="7"/>
        <v>227</v>
      </c>
      <c r="G216" s="15">
        <f ca="1">(100000*SUMIFS(historico_incidencia_concello[[Ajuste]:[Ajuste]],historico_incidencia_concello[[NOME]:[NOME]],$B216,historico_incidencia_concello[[Fecha]:[Fecha]],G$4))/$E216</f>
        <v>0</v>
      </c>
      <c r="H216" s="15">
        <f ca="1">(100000*SUMIFS(historico_incidencia_concello[[Ajuste]:[Ajuste]],historico_incidencia_concello[[NOME]:[NOME]],$B216,historico_incidencia_concello[[Fecha]:[Fecha]],H$4))/$E216</f>
        <v>0</v>
      </c>
      <c r="I216" s="15">
        <f ca="1">(100000*SUMIFS(historico_incidencia_concello[[Ajuste]:[Ajuste]],historico_incidencia_concello[[NOME]:[NOME]],$B216,historico_incidencia_concello[[Fecha]:[Fecha]],I$4))/$E216</f>
        <v>0</v>
      </c>
      <c r="J216" s="15">
        <f ca="1">(100000*SUMIFS(historico_incidencia_concello[[Ajuste]:[Ajuste]],historico_incidencia_concello[[NOME]:[NOME]],$B216,historico_incidencia_concello[[Fecha]:[Fecha]],J$4))/$E216</f>
        <v>0</v>
      </c>
      <c r="K216" s="15">
        <f ca="1">(100000*SUMIFS(historico_incidencia_concello[[Ajuste]:[Ajuste]],historico_incidencia_concello[[NOME]:[NOME]],$B216,historico_incidencia_concello[[Fecha]:[Fecha]],K$4))/$E216</f>
        <v>0</v>
      </c>
      <c r="L216" s="15">
        <f ca="1">(100000*SUMIFS(historico_incidencia_concello[[Ajuste]:[Ajuste]],historico_incidencia_concello[[NOME]:[NOME]],$B216,historico_incidencia_concello[[Fecha]:[Fecha]],L$4))/$E216</f>
        <v>0</v>
      </c>
      <c r="M216" s="15">
        <f ca="1">(100000*SUMIFS(historico_incidencia_concello[[Ajuste]:[Ajuste]],historico_incidencia_concello[[NOME]:[NOME]],$B216,historico_incidencia_concello[[Fecha]:[Fecha]],M$4))/$E216</f>
        <v>0</v>
      </c>
      <c r="N216" s="15">
        <f ca="1">(100000*SUMIFS(historico_incidencia_concello[[Ajuste]:[Ajuste]],historico_incidencia_concello[[NOME]:[NOME]],$B216,historico_incidencia_concello[[Fecha]:[Fecha]],N$4))/$E216</f>
        <v>0</v>
      </c>
      <c r="O216" s="15">
        <f ca="1">(100000*SUMIFS(historico_incidencia_concello[[Ajuste]:[Ajuste]],historico_incidencia_concello[[NOME]:[NOME]],$B216,historico_incidencia_concello[[Fecha]:[Fecha]],O$4))/$E216</f>
        <v>0</v>
      </c>
      <c r="P216" s="15">
        <f ca="1">(100000*SUMIFS(historico_incidencia_concello[[Ajuste]:[Ajuste]],historico_incidencia_concello[[NOME]:[NOME]],$B216,historico_incidencia_concello[[Fecha]:[Fecha]],P$4))/$E216</f>
        <v>0</v>
      </c>
      <c r="Q216" s="15">
        <f ca="1">(100000*SUMIFS(historico_incidencia_concello[[Ajuste]:[Ajuste]],historico_incidencia_concello[[NOME]:[NOME]],$B216,historico_incidencia_concello[[Fecha]:[Fecha]],Q$4))/$E216</f>
        <v>0</v>
      </c>
      <c r="R216" s="15">
        <f ca="1">(100000*SUMIFS(historico_incidencia_concello[[Ajuste]:[Ajuste]],historico_incidencia_concello[[NOME]:[NOME]],$B216,historico_incidencia_concello[[Fecha]:[Fecha]],R$4))/$E216</f>
        <v>0</v>
      </c>
      <c r="S216" s="15">
        <f ca="1">(100000*SUMIFS(historico_incidencia_concello[[Ajuste]:[Ajuste]],historico_incidencia_concello[[NOME]:[NOME]],$B216,historico_incidencia_concello[[Fecha]:[Fecha]],S$4))/$E216</f>
        <v>0</v>
      </c>
      <c r="T216" s="15">
        <f ca="1">(100000*SUMIFS(historico_incidencia_concello[[Ajuste]:[Ajuste]],historico_incidencia_concello[[NOME]:[NOME]],$B216,historico_incidencia_concello[[Fecha]:[Fecha]],T$4))/$E216</f>
        <v>0</v>
      </c>
      <c r="U216" s="15">
        <f ca="1">(100000*SUMIFS(historico_incidencia_concello[[Ajuste]:[Ajuste]],historico_incidencia_concello[[NOME]:[NOME]],$B216,historico_incidencia_concello[[Fecha]:[Fecha]],U$4))/$E216</f>
        <v>0</v>
      </c>
      <c r="V216" s="28">
        <f t="shared" ca="1" si="8"/>
        <v>0</v>
      </c>
    </row>
    <row r="217" spans="1:22" x14ac:dyDescent="0.3">
      <c r="A217" s="11">
        <f>MATCH(B217,DatosConcello!C:C,0)</f>
        <v>193</v>
      </c>
      <c r="B217" s="11" t="s">
        <v>202</v>
      </c>
      <c r="C217" s="12" t="s">
        <v>452</v>
      </c>
      <c r="D217" s="12" t="s">
        <v>452</v>
      </c>
      <c r="E217" s="13">
        <v>9715</v>
      </c>
      <c r="F217" s="21">
        <f t="shared" ca="1" si="7"/>
        <v>183</v>
      </c>
      <c r="G217" s="15">
        <f ca="1">(100000*SUMIFS(historico_incidencia_concello[[Ajuste]:[Ajuste]],historico_incidencia_concello[[NOME]:[NOME]],$B217,historico_incidencia_concello[[Fecha]:[Fecha]],G$4))/$E217</f>
        <v>638.18836850231605</v>
      </c>
      <c r="H217" s="15">
        <f ca="1">(100000*SUMIFS(historico_incidencia_concello[[Ajuste]:[Ajuste]],historico_incidencia_concello[[NOME]:[NOME]],$B217,historico_incidencia_concello[[Fecha]:[Fecha]],H$4))/$E217</f>
        <v>586.72156459083885</v>
      </c>
      <c r="I217" s="15">
        <f ca="1">(100000*SUMIFS(historico_incidencia_concello[[Ajuste]:[Ajuste]],historico_incidencia_concello[[NOME]:[NOME]],$B217,historico_incidencia_concello[[Fecha]:[Fecha]],I$4))/$E217</f>
        <v>576.42820380854346</v>
      </c>
      <c r="J217" s="15">
        <f ca="1">(100000*SUMIFS(historico_incidencia_concello[[Ajuste]:[Ajuste]],historico_incidencia_concello[[NOME]:[NOME]],$B217,historico_incidencia_concello[[Fecha]:[Fecha]],J$4))/$E217</f>
        <v>504.37467833247553</v>
      </c>
      <c r="K217" s="15">
        <f ca="1">(100000*SUMIFS(historico_incidencia_concello[[Ajuste]:[Ajuste]],historico_incidencia_concello[[NOME]:[NOME]],$B217,historico_incidencia_concello[[Fecha]:[Fecha]],K$4))/$E217</f>
        <v>473.49459598558929</v>
      </c>
      <c r="L217" s="15">
        <f ca="1">(100000*SUMIFS(historico_incidencia_concello[[Ajuste]:[Ajuste]],historico_incidencia_concello[[NOME]:[NOME]],$B217,historico_incidencia_concello[[Fecha]:[Fecha]],L$4))/$E217</f>
        <v>452.90787442099844</v>
      </c>
      <c r="M217" s="15">
        <f ca="1">(100000*SUMIFS(historico_incidencia_concello[[Ajuste]:[Ajuste]],historico_incidencia_concello[[NOME]:[NOME]],$B217,historico_incidencia_concello[[Fecha]:[Fecha]],M$4))/$E217</f>
        <v>370.56098816263511</v>
      </c>
      <c r="N217" s="15">
        <f ca="1">(100000*SUMIFS(historico_incidencia_concello[[Ajuste]:[Ajuste]],historico_incidencia_concello[[NOME]:[NOME]],$B217,historico_incidencia_concello[[Fecha]:[Fecha]],N$4))/$E217</f>
        <v>308.80082346886257</v>
      </c>
      <c r="O217" s="15">
        <f ca="1">(100000*SUMIFS(historico_incidencia_concello[[Ajuste]:[Ajuste]],historico_incidencia_concello[[NOME]:[NOME]],$B217,historico_incidencia_concello[[Fecha]:[Fecha]],O$4))/$E217</f>
        <v>257.33401955738549</v>
      </c>
      <c r="P217" s="15">
        <f ca="1">(100000*SUMIFS(historico_incidencia_concello[[Ajuste]:[Ajuste]],historico_incidencia_concello[[NOME]:[NOME]],$B217,historico_incidencia_concello[[Fecha]:[Fecha]],P$4))/$E217</f>
        <v>216.1605764282038</v>
      </c>
      <c r="Q217" s="15">
        <f ca="1">(100000*SUMIFS(historico_incidencia_concello[[Ajuste]:[Ajuste]],historico_incidencia_concello[[NOME]:[NOME]],$B217,historico_incidencia_concello[[Fecha]:[Fecha]],Q$4))/$E217</f>
        <v>216.1605764282038</v>
      </c>
      <c r="R217" s="15">
        <f ca="1">(100000*SUMIFS(historico_incidencia_concello[[Ajuste]:[Ajuste]],historico_incidencia_concello[[NOME]:[NOME]],$B217,historico_incidencia_concello[[Fecha]:[Fecha]],R$4))/$E217</f>
        <v>185.28049408131756</v>
      </c>
      <c r="S217" s="15">
        <f ca="1">(100000*SUMIFS(historico_incidencia_concello[[Ajuste]:[Ajuste]],historico_incidencia_concello[[NOME]:[NOME]],$B217,historico_incidencia_concello[[Fecha]:[Fecha]],S$4))/$E217</f>
        <v>174.98713329902213</v>
      </c>
      <c r="T217" s="15">
        <f ca="1">(100000*SUMIFS(historico_incidencia_concello[[Ajuste]:[Ajuste]],historico_incidencia_concello[[NOME]:[NOME]],$B217,historico_incidencia_concello[[Fecha]:[Fecha]],T$4))/$E217</f>
        <v>123.52032938754503</v>
      </c>
      <c r="U217" s="15">
        <f ca="1">(100000*SUMIFS(historico_incidencia_concello[[Ajuste]:[Ajuste]],historico_incidencia_concello[[NOME]:[NOME]],$B217,historico_incidencia_concello[[Fecha]:[Fecha]],U$4))/$E217</f>
        <v>102.9336078229542</v>
      </c>
      <c r="V217" s="29">
        <f t="shared" ca="1" si="8"/>
        <v>0.56451612903225812</v>
      </c>
    </row>
    <row r="218" spans="1:22" x14ac:dyDescent="0.3">
      <c r="A218" s="8">
        <f>MATCH(B218,DatosConcello!C:C,0)</f>
        <v>197</v>
      </c>
      <c r="B218" s="8" t="s">
        <v>206</v>
      </c>
      <c r="C218" s="9" t="s">
        <v>452</v>
      </c>
      <c r="D218" s="9" t="s">
        <v>452</v>
      </c>
      <c r="E218" s="10">
        <v>1375</v>
      </c>
      <c r="F218" s="21">
        <f t="shared" ca="1" si="7"/>
        <v>227</v>
      </c>
      <c r="G218" s="15">
        <f ca="1">(100000*SUMIFS(historico_incidencia_concello[[Ajuste]:[Ajuste]],historico_incidencia_concello[[NOME]:[NOME]],$B218,historico_incidencia_concello[[Fecha]:[Fecha]],G$4))/$E218</f>
        <v>0</v>
      </c>
      <c r="H218" s="15">
        <f ca="1">(100000*SUMIFS(historico_incidencia_concello[[Ajuste]:[Ajuste]],historico_incidencia_concello[[NOME]:[NOME]],$B218,historico_incidencia_concello[[Fecha]:[Fecha]],H$4))/$E218</f>
        <v>0</v>
      </c>
      <c r="I218" s="15">
        <f ca="1">(100000*SUMIFS(historico_incidencia_concello[[Ajuste]:[Ajuste]],historico_incidencia_concello[[NOME]:[NOME]],$B218,historico_incidencia_concello[[Fecha]:[Fecha]],I$4))/$E218</f>
        <v>0</v>
      </c>
      <c r="J218" s="15">
        <f ca="1">(100000*SUMIFS(historico_incidencia_concello[[Ajuste]:[Ajuste]],historico_incidencia_concello[[NOME]:[NOME]],$B218,historico_incidencia_concello[[Fecha]:[Fecha]],J$4))/$E218</f>
        <v>0</v>
      </c>
      <c r="K218" s="15">
        <f ca="1">(100000*SUMIFS(historico_incidencia_concello[[Ajuste]:[Ajuste]],historico_incidencia_concello[[NOME]:[NOME]],$B218,historico_incidencia_concello[[Fecha]:[Fecha]],K$4))/$E218</f>
        <v>0</v>
      </c>
      <c r="L218" s="15">
        <f ca="1">(100000*SUMIFS(historico_incidencia_concello[[Ajuste]:[Ajuste]],historico_incidencia_concello[[NOME]:[NOME]],$B218,historico_incidencia_concello[[Fecha]:[Fecha]],L$4))/$E218</f>
        <v>0</v>
      </c>
      <c r="M218" s="15">
        <f ca="1">(100000*SUMIFS(historico_incidencia_concello[[Ajuste]:[Ajuste]],historico_incidencia_concello[[NOME]:[NOME]],$B218,historico_incidencia_concello[[Fecha]:[Fecha]],M$4))/$E218</f>
        <v>0</v>
      </c>
      <c r="N218" s="15">
        <f ca="1">(100000*SUMIFS(historico_incidencia_concello[[Ajuste]:[Ajuste]],historico_incidencia_concello[[NOME]:[NOME]],$B218,historico_incidencia_concello[[Fecha]:[Fecha]],N$4))/$E218</f>
        <v>0</v>
      </c>
      <c r="O218" s="15">
        <f ca="1">(100000*SUMIFS(historico_incidencia_concello[[Ajuste]:[Ajuste]],historico_incidencia_concello[[NOME]:[NOME]],$B218,historico_incidencia_concello[[Fecha]:[Fecha]],O$4))/$E218</f>
        <v>0</v>
      </c>
      <c r="P218" s="15">
        <f ca="1">(100000*SUMIFS(historico_incidencia_concello[[Ajuste]:[Ajuste]],historico_incidencia_concello[[NOME]:[NOME]],$B218,historico_incidencia_concello[[Fecha]:[Fecha]],P$4))/$E218</f>
        <v>0</v>
      </c>
      <c r="Q218" s="15">
        <f ca="1">(100000*SUMIFS(historico_incidencia_concello[[Ajuste]:[Ajuste]],historico_incidencia_concello[[NOME]:[NOME]],$B218,historico_incidencia_concello[[Fecha]:[Fecha]],Q$4))/$E218</f>
        <v>0</v>
      </c>
      <c r="R218" s="15">
        <f ca="1">(100000*SUMIFS(historico_incidencia_concello[[Ajuste]:[Ajuste]],historico_incidencia_concello[[NOME]:[NOME]],$B218,historico_incidencia_concello[[Fecha]:[Fecha]],R$4))/$E218</f>
        <v>0</v>
      </c>
      <c r="S218" s="15">
        <f ca="1">(100000*SUMIFS(historico_incidencia_concello[[Ajuste]:[Ajuste]],historico_incidencia_concello[[NOME]:[NOME]],$B218,historico_incidencia_concello[[Fecha]:[Fecha]],S$4))/$E218</f>
        <v>0</v>
      </c>
      <c r="T218" s="15">
        <f ca="1">(100000*SUMIFS(historico_incidencia_concello[[Ajuste]:[Ajuste]],historico_incidencia_concello[[NOME]:[NOME]],$B218,historico_incidencia_concello[[Fecha]:[Fecha]],T$4))/$E218</f>
        <v>0</v>
      </c>
      <c r="U218" s="15">
        <f ca="1">(100000*SUMIFS(historico_incidencia_concello[[Ajuste]:[Ajuste]],historico_incidencia_concello[[NOME]:[NOME]],$B218,historico_incidencia_concello[[Fecha]:[Fecha]],U$4))/$E218</f>
        <v>0</v>
      </c>
      <c r="V218" s="28">
        <f t="shared" ca="1" si="8"/>
        <v>0</v>
      </c>
    </row>
    <row r="219" spans="1:22" x14ac:dyDescent="0.3">
      <c r="A219" s="11">
        <f>MATCH(B219,DatosConcello!C:C,0)</f>
        <v>198</v>
      </c>
      <c r="B219" s="11" t="s">
        <v>207</v>
      </c>
      <c r="C219" s="12" t="s">
        <v>452</v>
      </c>
      <c r="D219" s="12" t="s">
        <v>452</v>
      </c>
      <c r="E219" s="13">
        <v>745</v>
      </c>
      <c r="F219" s="21">
        <f t="shared" ca="1" si="7"/>
        <v>227</v>
      </c>
      <c r="G219" s="15">
        <f ca="1">(100000*SUMIFS(historico_incidencia_concello[[Ajuste]:[Ajuste]],historico_incidencia_concello[[NOME]:[NOME]],$B219,historico_incidencia_concello[[Fecha]:[Fecha]],G$4))/$E219</f>
        <v>0</v>
      </c>
      <c r="H219" s="15">
        <f ca="1">(100000*SUMIFS(historico_incidencia_concello[[Ajuste]:[Ajuste]],historico_incidencia_concello[[NOME]:[NOME]],$B219,historico_incidencia_concello[[Fecha]:[Fecha]],H$4))/$E219</f>
        <v>0</v>
      </c>
      <c r="I219" s="15">
        <f ca="1">(100000*SUMIFS(historico_incidencia_concello[[Ajuste]:[Ajuste]],historico_incidencia_concello[[NOME]:[NOME]],$B219,historico_incidencia_concello[[Fecha]:[Fecha]],I$4))/$E219</f>
        <v>0</v>
      </c>
      <c r="J219" s="15">
        <f ca="1">(100000*SUMIFS(historico_incidencia_concello[[Ajuste]:[Ajuste]],historico_incidencia_concello[[NOME]:[NOME]],$B219,historico_incidencia_concello[[Fecha]:[Fecha]],J$4))/$E219</f>
        <v>0</v>
      </c>
      <c r="K219" s="15">
        <f ca="1">(100000*SUMIFS(historico_incidencia_concello[[Ajuste]:[Ajuste]],historico_incidencia_concello[[NOME]:[NOME]],$B219,historico_incidencia_concello[[Fecha]:[Fecha]],K$4))/$E219</f>
        <v>0</v>
      </c>
      <c r="L219" s="15">
        <f ca="1">(100000*SUMIFS(historico_incidencia_concello[[Ajuste]:[Ajuste]],historico_incidencia_concello[[NOME]:[NOME]],$B219,historico_incidencia_concello[[Fecha]:[Fecha]],L$4))/$E219</f>
        <v>0</v>
      </c>
      <c r="M219" s="15">
        <f ca="1">(100000*SUMIFS(historico_incidencia_concello[[Ajuste]:[Ajuste]],historico_incidencia_concello[[NOME]:[NOME]],$B219,historico_incidencia_concello[[Fecha]:[Fecha]],M$4))/$E219</f>
        <v>0</v>
      </c>
      <c r="N219" s="15">
        <f ca="1">(100000*SUMIFS(historico_incidencia_concello[[Ajuste]:[Ajuste]],historico_incidencia_concello[[NOME]:[NOME]],$B219,historico_incidencia_concello[[Fecha]:[Fecha]],N$4))/$E219</f>
        <v>0</v>
      </c>
      <c r="O219" s="15">
        <f ca="1">(100000*SUMIFS(historico_incidencia_concello[[Ajuste]:[Ajuste]],historico_incidencia_concello[[NOME]:[NOME]],$B219,historico_incidencia_concello[[Fecha]:[Fecha]],O$4))/$E219</f>
        <v>0</v>
      </c>
      <c r="P219" s="15">
        <f ca="1">(100000*SUMIFS(historico_incidencia_concello[[Ajuste]:[Ajuste]],historico_incidencia_concello[[NOME]:[NOME]],$B219,historico_incidencia_concello[[Fecha]:[Fecha]],P$4))/$E219</f>
        <v>0</v>
      </c>
      <c r="Q219" s="15">
        <f ca="1">(100000*SUMIFS(historico_incidencia_concello[[Ajuste]:[Ajuste]],historico_incidencia_concello[[NOME]:[NOME]],$B219,historico_incidencia_concello[[Fecha]:[Fecha]],Q$4))/$E219</f>
        <v>0</v>
      </c>
      <c r="R219" s="15">
        <f ca="1">(100000*SUMIFS(historico_incidencia_concello[[Ajuste]:[Ajuste]],historico_incidencia_concello[[NOME]:[NOME]],$B219,historico_incidencia_concello[[Fecha]:[Fecha]],R$4))/$E219</f>
        <v>0</v>
      </c>
      <c r="S219" s="15">
        <f ca="1">(100000*SUMIFS(historico_incidencia_concello[[Ajuste]:[Ajuste]],historico_incidencia_concello[[NOME]:[NOME]],$B219,historico_incidencia_concello[[Fecha]:[Fecha]],S$4))/$E219</f>
        <v>0</v>
      </c>
      <c r="T219" s="15">
        <f ca="1">(100000*SUMIFS(historico_incidencia_concello[[Ajuste]:[Ajuste]],historico_incidencia_concello[[NOME]:[NOME]],$B219,historico_incidencia_concello[[Fecha]:[Fecha]],T$4))/$E219</f>
        <v>0</v>
      </c>
      <c r="U219" s="15">
        <f ca="1">(100000*SUMIFS(historico_incidencia_concello[[Ajuste]:[Ajuste]],historico_incidencia_concello[[NOME]:[NOME]],$B219,historico_incidencia_concello[[Fecha]:[Fecha]],U$4))/$E219</f>
        <v>0</v>
      </c>
      <c r="V219" s="29">
        <f t="shared" ca="1" si="8"/>
        <v>0</v>
      </c>
    </row>
    <row r="220" spans="1:22" x14ac:dyDescent="0.3">
      <c r="A220" s="11">
        <f>MATCH(B220,DatosConcello!C:C,0)</f>
        <v>255</v>
      </c>
      <c r="B220" s="11" t="s">
        <v>264</v>
      </c>
      <c r="C220" s="12" t="s">
        <v>453</v>
      </c>
      <c r="D220" s="12" t="s">
        <v>453</v>
      </c>
      <c r="E220" s="13">
        <v>3680</v>
      </c>
      <c r="F220" s="21">
        <f t="shared" ca="1" si="7"/>
        <v>164</v>
      </c>
      <c r="G220" s="15">
        <f ca="1">(100000*SUMIFS(historico_incidencia_concello[[Ajuste]:[Ajuste]],historico_incidencia_concello[[NOME]:[NOME]],$B220,historico_incidencia_concello[[Fecha]:[Fecha]],G$4))/$E220</f>
        <v>135.86956521739131</v>
      </c>
      <c r="H220" s="15">
        <f ca="1">(100000*SUMIFS(historico_incidencia_concello[[Ajuste]:[Ajuste]],historico_incidencia_concello[[NOME]:[NOME]],$B220,historico_incidencia_concello[[Fecha]:[Fecha]],H$4))/$E220</f>
        <v>135.86956521739131</v>
      </c>
      <c r="I220" s="15">
        <f ca="1">(100000*SUMIFS(historico_incidencia_concello[[Ajuste]:[Ajuste]],historico_incidencia_concello[[NOME]:[NOME]],$B220,historico_incidencia_concello[[Fecha]:[Fecha]],I$4))/$E220</f>
        <v>135.86956521739131</v>
      </c>
      <c r="J220" s="15">
        <f ca="1">(100000*SUMIFS(historico_incidencia_concello[[Ajuste]:[Ajuste]],historico_incidencia_concello[[NOME]:[NOME]],$B220,historico_incidencia_concello[[Fecha]:[Fecha]],J$4))/$E220</f>
        <v>135.86956521739131</v>
      </c>
      <c r="K220" s="15">
        <f ca="1">(100000*SUMIFS(historico_incidencia_concello[[Ajuste]:[Ajuste]],historico_incidencia_concello[[NOME]:[NOME]],$B220,historico_incidencia_concello[[Fecha]:[Fecha]],K$4))/$E220</f>
        <v>135.86956521739131</v>
      </c>
      <c r="L220" s="15">
        <f ca="1">(100000*SUMIFS(historico_incidencia_concello[[Ajuste]:[Ajuste]],historico_incidencia_concello[[NOME]:[NOME]],$B220,historico_incidencia_concello[[Fecha]:[Fecha]],L$4))/$E220</f>
        <v>135.86956521739131</v>
      </c>
      <c r="M220" s="15">
        <f ca="1">(100000*SUMIFS(historico_incidencia_concello[[Ajuste]:[Ajuste]],historico_incidencia_concello[[NOME]:[NOME]],$B220,historico_incidencia_concello[[Fecha]:[Fecha]],M$4))/$E220</f>
        <v>135.86956521739131</v>
      </c>
      <c r="N220" s="15">
        <f ca="1">(100000*SUMIFS(historico_incidencia_concello[[Ajuste]:[Ajuste]],historico_incidencia_concello[[NOME]:[NOME]],$B220,historico_incidencia_concello[[Fecha]:[Fecha]],N$4))/$E220</f>
        <v>135.86956521739131</v>
      </c>
      <c r="O220" s="15">
        <f ca="1">(100000*SUMIFS(historico_incidencia_concello[[Ajuste]:[Ajuste]],historico_incidencia_concello[[NOME]:[NOME]],$B220,historico_incidencia_concello[[Fecha]:[Fecha]],O$4))/$E220</f>
        <v>135.86956521739131</v>
      </c>
      <c r="P220" s="15">
        <f ca="1">(100000*SUMIFS(historico_incidencia_concello[[Ajuste]:[Ajuste]],historico_incidencia_concello[[NOME]:[NOME]],$B220,historico_incidencia_concello[[Fecha]:[Fecha]],P$4))/$E220</f>
        <v>135.86956521739131</v>
      </c>
      <c r="Q220" s="15">
        <f ca="1">(100000*SUMIFS(historico_incidencia_concello[[Ajuste]:[Ajuste]],historico_incidencia_concello[[NOME]:[NOME]],$B220,historico_incidencia_concello[[Fecha]:[Fecha]],Q$4))/$E220</f>
        <v>135.86956521739131</v>
      </c>
      <c r="R220" s="15">
        <f ca="1">(100000*SUMIFS(historico_incidencia_concello[[Ajuste]:[Ajuste]],historico_incidencia_concello[[NOME]:[NOME]],$B220,historico_incidencia_concello[[Fecha]:[Fecha]],R$4))/$E220</f>
        <v>135.86956521739131</v>
      </c>
      <c r="S220" s="15">
        <f ca="1">(100000*SUMIFS(historico_incidencia_concello[[Ajuste]:[Ajuste]],historico_incidencia_concello[[NOME]:[NOME]],$B220,historico_incidencia_concello[[Fecha]:[Fecha]],S$4))/$E220</f>
        <v>135.86956521739131</v>
      </c>
      <c r="T220" s="15">
        <f ca="1">(100000*SUMIFS(historico_incidencia_concello[[Ajuste]:[Ajuste]],historico_incidencia_concello[[NOME]:[NOME]],$B220,historico_incidencia_concello[[Fecha]:[Fecha]],T$4))/$E220</f>
        <v>135.86956521739131</v>
      </c>
      <c r="U220" s="15">
        <f ca="1">(100000*SUMIFS(historico_incidencia_concello[[Ajuste]:[Ajuste]],historico_incidencia_concello[[NOME]:[NOME]],$B220,historico_incidencia_concello[[Fecha]:[Fecha]],U$4))/$E220</f>
        <v>135.86956521739131</v>
      </c>
      <c r="V220" s="29">
        <f t="shared" ca="1" si="8"/>
        <v>1.0000000000000002</v>
      </c>
    </row>
    <row r="221" spans="1:22" x14ac:dyDescent="0.3">
      <c r="A221" s="8">
        <f>MATCH(B221,DatosConcello!C:C,0)</f>
        <v>257</v>
      </c>
      <c r="B221" s="8" t="s">
        <v>266</v>
      </c>
      <c r="C221" s="9" t="s">
        <v>453</v>
      </c>
      <c r="D221" s="9" t="s">
        <v>453</v>
      </c>
      <c r="E221" s="10">
        <v>12009</v>
      </c>
      <c r="F221" s="21">
        <f t="shared" ca="1" si="7"/>
        <v>127</v>
      </c>
      <c r="G221" s="15">
        <f ca="1">(100000*SUMIFS(historico_incidencia_concello[[Ajuste]:[Ajuste]],historico_incidencia_concello[[NOME]:[NOME]],$B221,historico_incidencia_concello[[Fecha]:[Fecha]],G$4))/$E221</f>
        <v>141.56049629444584</v>
      </c>
      <c r="H221" s="15">
        <f ca="1">(100000*SUMIFS(historico_incidencia_concello[[Ajuste]:[Ajuste]],historico_incidencia_concello[[NOME]:[NOME]],$B221,historico_incidencia_concello[[Fecha]:[Fecha]],H$4))/$E221</f>
        <v>133.23340827712548</v>
      </c>
      <c r="I221" s="15">
        <f ca="1">(100000*SUMIFS(historico_incidencia_concello[[Ajuste]:[Ajuste]],historico_incidencia_concello[[NOME]:[NOME]],$B221,historico_incidencia_concello[[Fecha]:[Fecha]],I$4))/$E221</f>
        <v>124.90632025980514</v>
      </c>
      <c r="J221" s="15">
        <f ca="1">(100000*SUMIFS(historico_incidencia_concello[[Ajuste]:[Ajuste]],historico_incidencia_concello[[NOME]:[NOME]],$B221,historico_incidencia_concello[[Fecha]:[Fecha]],J$4))/$E221</f>
        <v>124.90632025980514</v>
      </c>
      <c r="K221" s="15">
        <f ca="1">(100000*SUMIFS(historico_incidencia_concello[[Ajuste]:[Ajuste]],historico_incidencia_concello[[NOME]:[NOME]],$B221,historico_incidencia_concello[[Fecha]:[Fecha]],K$4))/$E221</f>
        <v>124.90632025980514</v>
      </c>
      <c r="L221" s="15">
        <f ca="1">(100000*SUMIFS(historico_incidencia_concello[[Ajuste]:[Ajuste]],historico_incidencia_concello[[NOME]:[NOME]],$B221,historico_incidencia_concello[[Fecha]:[Fecha]],L$4))/$E221</f>
        <v>108.25214422516446</v>
      </c>
      <c r="M221" s="15">
        <f ca="1">(100000*SUMIFS(historico_incidencia_concello[[Ajuste]:[Ajuste]],historico_incidencia_concello[[NOME]:[NOME]],$B221,historico_incidencia_concello[[Fecha]:[Fecha]],M$4))/$E221</f>
        <v>83.270880173203437</v>
      </c>
      <c r="N221" s="15">
        <f ca="1">(100000*SUMIFS(historico_incidencia_concello[[Ajuste]:[Ajuste]],historico_incidencia_concello[[NOME]:[NOME]],$B221,historico_incidencia_concello[[Fecha]:[Fecha]],N$4))/$E221</f>
        <v>41.635440086601719</v>
      </c>
      <c r="O221" s="15">
        <f ca="1">(100000*SUMIFS(historico_incidencia_concello[[Ajuste]:[Ajuste]],historico_incidencia_concello[[NOME]:[NOME]],$B221,historico_incidencia_concello[[Fecha]:[Fecha]],O$4))/$E221</f>
        <v>41.635440086601719</v>
      </c>
      <c r="P221" s="15">
        <f ca="1">(100000*SUMIFS(historico_incidencia_concello[[Ajuste]:[Ajuste]],historico_incidencia_concello[[NOME]:[NOME]],$B221,historico_incidencia_concello[[Fecha]:[Fecha]],P$4))/$E221</f>
        <v>41.635440086601719</v>
      </c>
      <c r="Q221" s="15">
        <f ca="1">(100000*SUMIFS(historico_incidencia_concello[[Ajuste]:[Ajuste]],historico_incidencia_concello[[NOME]:[NOME]],$B221,historico_incidencia_concello[[Fecha]:[Fecha]],Q$4))/$E221</f>
        <v>41.635440086601719</v>
      </c>
      <c r="R221" s="15">
        <f ca="1">(100000*SUMIFS(historico_incidencia_concello[[Ajuste]:[Ajuste]],historico_incidencia_concello[[NOME]:[NOME]],$B221,historico_incidencia_concello[[Fecha]:[Fecha]],R$4))/$E221</f>
        <v>99.925056207844122</v>
      </c>
      <c r="S221" s="15">
        <f ca="1">(100000*SUMIFS(historico_incidencia_concello[[Ajuste]:[Ajuste]],historico_incidencia_concello[[NOME]:[NOME]],$B221,historico_incidencia_concello[[Fecha]:[Fecha]],S$4))/$E221</f>
        <v>116.57923224248481</v>
      </c>
      <c r="T221" s="15">
        <f ca="1">(100000*SUMIFS(historico_incidencia_concello[[Ajuste]:[Ajuste]],historico_incidencia_concello[[NOME]:[NOME]],$B221,historico_incidencia_concello[[Fecha]:[Fecha]],T$4))/$E221</f>
        <v>133.23340827712548</v>
      </c>
      <c r="U221" s="15">
        <f ca="1">(100000*SUMIFS(historico_incidencia_concello[[Ajuste]:[Ajuste]],historico_incidencia_concello[[NOME]:[NOME]],$B221,historico_incidencia_concello[[Fecha]:[Fecha]],U$4))/$E221</f>
        <v>191.52302439836788</v>
      </c>
      <c r="V221" s="28">
        <f t="shared" ca="1" si="8"/>
        <v>2.0125000000000002</v>
      </c>
    </row>
    <row r="222" spans="1:22" x14ac:dyDescent="0.3">
      <c r="A222" s="11">
        <f>MATCH(B222,DatosConcello!C:C,0)</f>
        <v>258</v>
      </c>
      <c r="B222" s="11" t="s">
        <v>267</v>
      </c>
      <c r="C222" s="12" t="s">
        <v>453</v>
      </c>
      <c r="D222" s="12" t="s">
        <v>453</v>
      </c>
      <c r="E222" s="13">
        <v>9785</v>
      </c>
      <c r="F222" s="21">
        <f t="shared" ca="1" si="7"/>
        <v>216</v>
      </c>
      <c r="G222" s="15">
        <f ca="1">(100000*SUMIFS(historico_incidencia_concello[[Ajuste]:[Ajuste]],historico_incidencia_concello[[NOME]:[NOME]],$B222,historico_incidencia_concello[[Fecha]:[Fecha]],G$4))/$E222</f>
        <v>316.81144609095554</v>
      </c>
      <c r="H222" s="15">
        <f ca="1">(100000*SUMIFS(historico_incidencia_concello[[Ajuste]:[Ajuste]],historico_incidencia_concello[[NOME]:[NOME]],$B222,historico_incidencia_concello[[Fecha]:[Fecha]],H$4))/$E222</f>
        <v>286.15227388860501</v>
      </c>
      <c r="I222" s="15">
        <f ca="1">(100000*SUMIFS(historico_incidencia_concello[[Ajuste]:[Ajuste]],historico_incidencia_concello[[NOME]:[NOME]],$B222,historico_incidencia_concello[[Fecha]:[Fecha]],I$4))/$E222</f>
        <v>286.15227388860501</v>
      </c>
      <c r="J222" s="15">
        <f ca="1">(100000*SUMIFS(historico_incidencia_concello[[Ajuste]:[Ajuste]],historico_incidencia_concello[[NOME]:[NOME]],$B222,historico_incidencia_concello[[Fecha]:[Fecha]],J$4))/$E222</f>
        <v>255.49310168625448</v>
      </c>
      <c r="K222" s="15">
        <f ca="1">(100000*SUMIFS(historico_incidencia_concello[[Ajuste]:[Ajuste]],historico_incidencia_concello[[NOME]:[NOME]],$B222,historico_incidencia_concello[[Fecha]:[Fecha]],K$4))/$E222</f>
        <v>255.49310168625448</v>
      </c>
      <c r="L222" s="15">
        <f ca="1">(100000*SUMIFS(historico_incidencia_concello[[Ajuste]:[Ajuste]],historico_incidencia_concello[[NOME]:[NOME]],$B222,historico_incidencia_concello[[Fecha]:[Fecha]],L$4))/$E222</f>
        <v>245.27337761880429</v>
      </c>
      <c r="M222" s="15">
        <f ca="1">(100000*SUMIFS(historico_incidencia_concello[[Ajuste]:[Ajuste]],historico_incidencia_concello[[NOME]:[NOME]],$B222,historico_incidencia_concello[[Fecha]:[Fecha]],M$4))/$E222</f>
        <v>235.0536535513541</v>
      </c>
      <c r="N222" s="15">
        <f ca="1">(100000*SUMIFS(historico_incidencia_concello[[Ajuste]:[Ajuste]],historico_incidencia_concello[[NOME]:[NOME]],$B222,historico_incidencia_concello[[Fecha]:[Fecha]],N$4))/$E222</f>
        <v>235.0536535513541</v>
      </c>
      <c r="O222" s="15">
        <f ca="1">(100000*SUMIFS(historico_incidencia_concello[[Ajuste]:[Ajuste]],historico_incidencia_concello[[NOME]:[NOME]],$B222,historico_incidencia_concello[[Fecha]:[Fecha]],O$4))/$E222</f>
        <v>183.95503321410322</v>
      </c>
      <c r="P222" s="15">
        <f ca="1">(100000*SUMIFS(historico_incidencia_concello[[Ajuste]:[Ajuste]],historico_incidencia_concello[[NOME]:[NOME]],$B222,historico_incidencia_concello[[Fecha]:[Fecha]],P$4))/$E222</f>
        <v>153.29586101175269</v>
      </c>
      <c r="Q222" s="15">
        <f ca="1">(100000*SUMIFS(historico_incidencia_concello[[Ajuste]:[Ajuste]],historico_incidencia_concello[[NOME]:[NOME]],$B222,historico_incidencia_concello[[Fecha]:[Fecha]],Q$4))/$E222</f>
        <v>132.85641287685232</v>
      </c>
      <c r="R222" s="15">
        <f ca="1">(100000*SUMIFS(historico_incidencia_concello[[Ajuste]:[Ajuste]],historico_incidencia_concello[[NOME]:[NOME]],$B222,historico_incidencia_concello[[Fecha]:[Fecha]],R$4))/$E222</f>
        <v>122.63668880940214</v>
      </c>
      <c r="S222" s="15">
        <f ca="1">(100000*SUMIFS(historico_incidencia_concello[[Ajuste]:[Ajuste]],historico_incidencia_concello[[NOME]:[NOME]],$B222,historico_incidencia_concello[[Fecha]:[Fecha]],S$4))/$E222</f>
        <v>102.19724067450178</v>
      </c>
      <c r="T222" s="15">
        <f ca="1">(100000*SUMIFS(historico_incidencia_concello[[Ajuste]:[Ajuste]],historico_incidencia_concello[[NOME]:[NOME]],$B222,historico_incidencia_concello[[Fecha]:[Fecha]],T$4))/$E222</f>
        <v>51.098620337250892</v>
      </c>
      <c r="U222" s="15">
        <f ca="1">(100000*SUMIFS(historico_incidencia_concello[[Ajuste]:[Ajuste]],historico_incidencia_concello[[NOME]:[NOME]],$B222,historico_incidencia_concello[[Fecha]:[Fecha]],U$4))/$E222</f>
        <v>51.098620337250892</v>
      </c>
      <c r="V222" s="29">
        <f t="shared" ca="1" si="8"/>
        <v>0.44871794871794873</v>
      </c>
    </row>
    <row r="223" spans="1:22" x14ac:dyDescent="0.3">
      <c r="A223" s="8">
        <f>MATCH(B223,DatosConcello!C:C,0)</f>
        <v>259</v>
      </c>
      <c r="B223" s="8" t="s">
        <v>268</v>
      </c>
      <c r="C223" s="9" t="s">
        <v>453</v>
      </c>
      <c r="D223" s="9" t="s">
        <v>453</v>
      </c>
      <c r="E223" s="10">
        <v>13744</v>
      </c>
      <c r="F223" s="21">
        <f t="shared" ca="1" si="7"/>
        <v>115</v>
      </c>
      <c r="G223" s="15">
        <f ca="1">(100000*SUMIFS(historico_incidencia_concello[[Ajuste]:[Ajuste]],historico_incidencia_concello[[NOME]:[NOME]],$B223,historico_incidencia_concello[[Fecha]:[Fecha]],G$4))/$E223</f>
        <v>472.93364377182769</v>
      </c>
      <c r="H223" s="15">
        <f ca="1">(100000*SUMIFS(historico_incidencia_concello[[Ajuste]:[Ajuste]],historico_incidencia_concello[[NOME]:[NOME]],$B223,historico_incidencia_concello[[Fecha]:[Fecha]],H$4))/$E223</f>
        <v>443.83003492433062</v>
      </c>
      <c r="I223" s="15">
        <f ca="1">(100000*SUMIFS(historico_incidencia_concello[[Ajuste]:[Ajuste]],historico_incidencia_concello[[NOME]:[NOME]],$B223,historico_incidencia_concello[[Fecha]:[Fecha]],I$4))/$E223</f>
        <v>451.10593713620489</v>
      </c>
      <c r="J223" s="15">
        <f ca="1">(100000*SUMIFS(historico_incidencia_concello[[Ajuste]:[Ajuste]],historico_incidencia_concello[[NOME]:[NOME]],$B223,historico_incidencia_concello[[Fecha]:[Fecha]],J$4))/$E223</f>
        <v>443.83003492433062</v>
      </c>
      <c r="K223" s="15">
        <f ca="1">(100000*SUMIFS(historico_incidencia_concello[[Ajuste]:[Ajuste]],historico_incidencia_concello[[NOME]:[NOME]],$B223,historico_incidencia_concello[[Fecha]:[Fecha]],K$4))/$E223</f>
        <v>443.83003492433062</v>
      </c>
      <c r="L223" s="15">
        <f ca="1">(100000*SUMIFS(historico_incidencia_concello[[Ajuste]:[Ajuste]],historico_incidencia_concello[[NOME]:[NOME]],$B223,historico_incidencia_concello[[Fecha]:[Fecha]],L$4))/$E223</f>
        <v>422.00232828870782</v>
      </c>
      <c r="M223" s="15">
        <f ca="1">(100000*SUMIFS(historico_incidencia_concello[[Ajuste]:[Ajuste]],historico_incidencia_concello[[NOME]:[NOME]],$B223,historico_incidencia_concello[[Fecha]:[Fecha]],M$4))/$E223</f>
        <v>392.89871944121069</v>
      </c>
      <c r="N223" s="15">
        <f ca="1">(100000*SUMIFS(historico_incidencia_concello[[Ajuste]:[Ajuste]],historico_incidencia_concello[[NOME]:[NOME]],$B223,historico_incidencia_concello[[Fecha]:[Fecha]],N$4))/$E223</f>
        <v>327.41559953434228</v>
      </c>
      <c r="O223" s="15">
        <f ca="1">(100000*SUMIFS(historico_incidencia_concello[[Ajuste]:[Ajuste]],historico_incidencia_concello[[NOME]:[NOME]],$B223,historico_incidencia_concello[[Fecha]:[Fecha]],O$4))/$E223</f>
        <v>378.34691501746215</v>
      </c>
      <c r="P223" s="15">
        <f ca="1">(100000*SUMIFS(historico_incidencia_concello[[Ajuste]:[Ajuste]],historico_incidencia_concello[[NOME]:[NOME]],$B223,historico_incidencia_concello[[Fecha]:[Fecha]],P$4))/$E223</f>
        <v>334.69150174621655</v>
      </c>
      <c r="Q223" s="15">
        <f ca="1">(100000*SUMIFS(historico_incidencia_concello[[Ajuste]:[Ajuste]],historico_incidencia_concello[[NOME]:[NOME]],$B223,historico_incidencia_concello[[Fecha]:[Fecha]],Q$4))/$E223</f>
        <v>305.58789289871942</v>
      </c>
      <c r="R223" s="15">
        <f ca="1">(100000*SUMIFS(historico_incidencia_concello[[Ajuste]:[Ajuste]],historico_incidencia_concello[[NOME]:[NOME]],$B223,historico_incidencia_concello[[Fecha]:[Fecha]],R$4))/$E223</f>
        <v>298.31199068684515</v>
      </c>
      <c r="S223" s="15">
        <f ca="1">(100000*SUMIFS(historico_incidencia_concello[[Ajuste]:[Ajuste]],historico_incidencia_concello[[NOME]:[NOME]],$B223,historico_incidencia_concello[[Fecha]:[Fecha]],S$4))/$E223</f>
        <v>276.48428405122235</v>
      </c>
      <c r="T223" s="15">
        <f ca="1">(100000*SUMIFS(historico_incidencia_concello[[Ajuste]:[Ajuste]],historico_incidencia_concello[[NOME]:[NOME]],$B223,historico_incidencia_concello[[Fecha]:[Fecha]],T$4))/$E223</f>
        <v>232.82887077997671</v>
      </c>
      <c r="U223" s="15">
        <f ca="1">(100000*SUMIFS(historico_incidencia_concello[[Ajuste]:[Ajuste]],historico_incidencia_concello[[NOME]:[NOME]],$B223,historico_incidencia_concello[[Fecha]:[Fecha]],U$4))/$E223</f>
        <v>211.00116414435391</v>
      </c>
      <c r="V223" s="28">
        <f t="shared" ca="1" si="8"/>
        <v>0.72500000000000009</v>
      </c>
    </row>
    <row r="224" spans="1:22" x14ac:dyDescent="0.3">
      <c r="A224" s="11">
        <f>MATCH(B224,DatosConcello!C:C,0)</f>
        <v>260</v>
      </c>
      <c r="B224" s="11" t="s">
        <v>269</v>
      </c>
      <c r="C224" s="12" t="s">
        <v>453</v>
      </c>
      <c r="D224" s="12" t="s">
        <v>453</v>
      </c>
      <c r="E224" s="13">
        <v>1817</v>
      </c>
      <c r="F224" s="21">
        <f t="shared" ca="1" si="7"/>
        <v>227</v>
      </c>
      <c r="G224" s="15">
        <f ca="1">(100000*SUMIFS(historico_incidencia_concello[[Ajuste]:[Ajuste]],historico_incidencia_concello[[NOME]:[NOME]],$B224,historico_incidencia_concello[[Fecha]:[Fecha]],G$4))/$E224</f>
        <v>275.17886626307097</v>
      </c>
      <c r="H224" s="15">
        <f ca="1">(100000*SUMIFS(historico_incidencia_concello[[Ajuste]:[Ajuste]],historico_incidencia_concello[[NOME]:[NOME]],$B224,historico_incidencia_concello[[Fecha]:[Fecha]],H$4))/$E224</f>
        <v>275.17886626307097</v>
      </c>
      <c r="I224" s="15">
        <f ca="1">(100000*SUMIFS(historico_incidencia_concello[[Ajuste]:[Ajuste]],historico_incidencia_concello[[NOME]:[NOME]],$B224,historico_incidencia_concello[[Fecha]:[Fecha]],I$4))/$E224</f>
        <v>275.17886626307097</v>
      </c>
      <c r="J224" s="15">
        <f ca="1">(100000*SUMIFS(historico_incidencia_concello[[Ajuste]:[Ajuste]],historico_incidencia_concello[[NOME]:[NOME]],$B224,historico_incidencia_concello[[Fecha]:[Fecha]],J$4))/$E224</f>
        <v>275.17886626307097</v>
      </c>
      <c r="K224" s="15">
        <f ca="1">(100000*SUMIFS(historico_incidencia_concello[[Ajuste]:[Ajuste]],historico_incidencia_concello[[NOME]:[NOME]],$B224,historico_incidencia_concello[[Fecha]:[Fecha]],K$4))/$E224</f>
        <v>275.17886626307097</v>
      </c>
      <c r="L224" s="15">
        <f ca="1">(100000*SUMIFS(historico_incidencia_concello[[Ajuste]:[Ajuste]],historico_incidencia_concello[[NOME]:[NOME]],$B224,historico_incidencia_concello[[Fecha]:[Fecha]],L$4))/$E224</f>
        <v>275.17886626307097</v>
      </c>
      <c r="M224" s="15">
        <f ca="1">(100000*SUMIFS(historico_incidencia_concello[[Ajuste]:[Ajuste]],historico_incidencia_concello[[NOME]:[NOME]],$B224,historico_incidencia_concello[[Fecha]:[Fecha]],M$4))/$E224</f>
        <v>275.17886626307097</v>
      </c>
      <c r="N224" s="15">
        <f ca="1">(100000*SUMIFS(historico_incidencia_concello[[Ajuste]:[Ajuste]],historico_incidencia_concello[[NOME]:[NOME]],$B224,historico_incidencia_concello[[Fecha]:[Fecha]],N$4))/$E224</f>
        <v>0</v>
      </c>
      <c r="O224" s="15">
        <f ca="1">(100000*SUMIFS(historico_incidencia_concello[[Ajuste]:[Ajuste]],historico_incidencia_concello[[NOME]:[NOME]],$B224,historico_incidencia_concello[[Fecha]:[Fecha]],O$4))/$E224</f>
        <v>0</v>
      </c>
      <c r="P224" s="15">
        <f ca="1">(100000*SUMIFS(historico_incidencia_concello[[Ajuste]:[Ajuste]],historico_incidencia_concello[[NOME]:[NOME]],$B224,historico_incidencia_concello[[Fecha]:[Fecha]],P$4))/$E224</f>
        <v>0</v>
      </c>
      <c r="Q224" s="15">
        <f ca="1">(100000*SUMIFS(historico_incidencia_concello[[Ajuste]:[Ajuste]],historico_incidencia_concello[[NOME]:[NOME]],$B224,historico_incidencia_concello[[Fecha]:[Fecha]],Q$4))/$E224</f>
        <v>0</v>
      </c>
      <c r="R224" s="15">
        <f ca="1">(100000*SUMIFS(historico_incidencia_concello[[Ajuste]:[Ajuste]],historico_incidencia_concello[[NOME]:[NOME]],$B224,historico_incidencia_concello[[Fecha]:[Fecha]],R$4))/$E224</f>
        <v>0</v>
      </c>
      <c r="S224" s="15">
        <f ca="1">(100000*SUMIFS(historico_incidencia_concello[[Ajuste]:[Ajuste]],historico_incidencia_concello[[NOME]:[NOME]],$B224,historico_incidencia_concello[[Fecha]:[Fecha]],S$4))/$E224</f>
        <v>0</v>
      </c>
      <c r="T224" s="15">
        <f ca="1">(100000*SUMIFS(historico_incidencia_concello[[Ajuste]:[Ajuste]],historico_incidencia_concello[[NOME]:[NOME]],$B224,historico_incidencia_concello[[Fecha]:[Fecha]],T$4))/$E224</f>
        <v>0</v>
      </c>
      <c r="U224" s="15">
        <f ca="1">(100000*SUMIFS(historico_incidencia_concello[[Ajuste]:[Ajuste]],historico_incidencia_concello[[NOME]:[NOME]],$B224,historico_incidencia_concello[[Fecha]:[Fecha]],U$4))/$E224</f>
        <v>0</v>
      </c>
      <c r="V224" s="29">
        <f t="shared" ca="1" si="8"/>
        <v>0</v>
      </c>
    </row>
    <row r="225" spans="1:22" x14ac:dyDescent="0.3">
      <c r="A225" s="8">
        <f>MATCH(B225,DatosConcello!C:C,0)</f>
        <v>263</v>
      </c>
      <c r="B225" s="8" t="s">
        <v>272</v>
      </c>
      <c r="C225" s="9" t="s">
        <v>453</v>
      </c>
      <c r="D225" s="9" t="s">
        <v>453</v>
      </c>
      <c r="E225" s="10">
        <v>3335</v>
      </c>
      <c r="F225" s="21">
        <f t="shared" ca="1" si="7"/>
        <v>227</v>
      </c>
      <c r="G225" s="15">
        <f ca="1">(100000*SUMIFS(historico_incidencia_concello[[Ajuste]:[Ajuste]],historico_incidencia_concello[[NOME]:[NOME]],$B225,historico_incidencia_concello[[Fecha]:[Fecha]],G$4))/$E225</f>
        <v>0</v>
      </c>
      <c r="H225" s="15">
        <f ca="1">(100000*SUMIFS(historico_incidencia_concello[[Ajuste]:[Ajuste]],historico_incidencia_concello[[NOME]:[NOME]],$B225,historico_incidencia_concello[[Fecha]:[Fecha]],H$4))/$E225</f>
        <v>0</v>
      </c>
      <c r="I225" s="15">
        <f ca="1">(100000*SUMIFS(historico_incidencia_concello[[Ajuste]:[Ajuste]],historico_incidencia_concello[[NOME]:[NOME]],$B225,historico_incidencia_concello[[Fecha]:[Fecha]],I$4))/$E225</f>
        <v>0</v>
      </c>
      <c r="J225" s="15">
        <f ca="1">(100000*SUMIFS(historico_incidencia_concello[[Ajuste]:[Ajuste]],historico_incidencia_concello[[NOME]:[NOME]],$B225,historico_incidencia_concello[[Fecha]:[Fecha]],J$4))/$E225</f>
        <v>0</v>
      </c>
      <c r="K225" s="15">
        <f ca="1">(100000*SUMIFS(historico_incidencia_concello[[Ajuste]:[Ajuste]],historico_incidencia_concello[[NOME]:[NOME]],$B225,historico_incidencia_concello[[Fecha]:[Fecha]],K$4))/$E225</f>
        <v>0</v>
      </c>
      <c r="L225" s="15">
        <f ca="1">(100000*SUMIFS(historico_incidencia_concello[[Ajuste]:[Ajuste]],historico_incidencia_concello[[NOME]:[NOME]],$B225,historico_incidencia_concello[[Fecha]:[Fecha]],L$4))/$E225</f>
        <v>0</v>
      </c>
      <c r="M225" s="15">
        <f ca="1">(100000*SUMIFS(historico_incidencia_concello[[Ajuste]:[Ajuste]],historico_incidencia_concello[[NOME]:[NOME]],$B225,historico_incidencia_concello[[Fecha]:[Fecha]],M$4))/$E225</f>
        <v>0</v>
      </c>
      <c r="N225" s="15">
        <f ca="1">(100000*SUMIFS(historico_incidencia_concello[[Ajuste]:[Ajuste]],historico_incidencia_concello[[NOME]:[NOME]],$B225,historico_incidencia_concello[[Fecha]:[Fecha]],N$4))/$E225</f>
        <v>0</v>
      </c>
      <c r="O225" s="15">
        <f ca="1">(100000*SUMIFS(historico_incidencia_concello[[Ajuste]:[Ajuste]],historico_incidencia_concello[[NOME]:[NOME]],$B225,historico_incidencia_concello[[Fecha]:[Fecha]],O$4))/$E225</f>
        <v>0</v>
      </c>
      <c r="P225" s="15">
        <f ca="1">(100000*SUMIFS(historico_incidencia_concello[[Ajuste]:[Ajuste]],historico_incidencia_concello[[NOME]:[NOME]],$B225,historico_incidencia_concello[[Fecha]:[Fecha]],P$4))/$E225</f>
        <v>0</v>
      </c>
      <c r="Q225" s="15">
        <f ca="1">(100000*SUMIFS(historico_incidencia_concello[[Ajuste]:[Ajuste]],historico_incidencia_concello[[NOME]:[NOME]],$B225,historico_incidencia_concello[[Fecha]:[Fecha]],Q$4))/$E225</f>
        <v>0</v>
      </c>
      <c r="R225" s="15">
        <f ca="1">(100000*SUMIFS(historico_incidencia_concello[[Ajuste]:[Ajuste]],historico_incidencia_concello[[NOME]:[NOME]],$B225,historico_incidencia_concello[[Fecha]:[Fecha]],R$4))/$E225</f>
        <v>0</v>
      </c>
      <c r="S225" s="15">
        <f ca="1">(100000*SUMIFS(historico_incidencia_concello[[Ajuste]:[Ajuste]],historico_incidencia_concello[[NOME]:[NOME]],$B225,historico_incidencia_concello[[Fecha]:[Fecha]],S$4))/$E225</f>
        <v>0</v>
      </c>
      <c r="T225" s="15">
        <f ca="1">(100000*SUMIFS(historico_incidencia_concello[[Ajuste]:[Ajuste]],historico_incidencia_concello[[NOME]:[NOME]],$B225,historico_incidencia_concello[[Fecha]:[Fecha]],T$4))/$E225</f>
        <v>0</v>
      </c>
      <c r="U225" s="15">
        <f ca="1">(100000*SUMIFS(historico_incidencia_concello[[Ajuste]:[Ajuste]],historico_incidencia_concello[[NOME]:[NOME]],$B225,historico_incidencia_concello[[Fecha]:[Fecha]],U$4))/$E225</f>
        <v>0</v>
      </c>
      <c r="V225" s="28">
        <f t="shared" ca="1" si="8"/>
        <v>0</v>
      </c>
    </row>
    <row r="226" spans="1:22" x14ac:dyDescent="0.3">
      <c r="A226" s="11">
        <f>MATCH(B226,DatosConcello!C:C,0)</f>
        <v>314</v>
      </c>
      <c r="B226" s="11" t="s">
        <v>323</v>
      </c>
      <c r="C226" s="12" t="s">
        <v>453</v>
      </c>
      <c r="D226" s="12" t="s">
        <v>453</v>
      </c>
      <c r="E226" s="13">
        <v>5699</v>
      </c>
      <c r="F226" s="21">
        <f t="shared" ca="1" si="7"/>
        <v>138</v>
      </c>
      <c r="G226" s="15">
        <f ca="1">(100000*SUMIFS(historico_incidencia_concello[[Ajuste]:[Ajuste]],historico_incidencia_concello[[NOME]:[NOME]],$B226,historico_incidencia_concello[[Fecha]:[Fecha]],G$4))/$E226</f>
        <v>245.6571328303211</v>
      </c>
      <c r="H226" s="15">
        <f ca="1">(100000*SUMIFS(historico_incidencia_concello[[Ajuste]:[Ajuste]],historico_incidencia_concello[[NOME]:[NOME]],$B226,historico_incidencia_concello[[Fecha]:[Fecha]],H$4))/$E226</f>
        <v>228.11019477101246</v>
      </c>
      <c r="I226" s="15">
        <f ca="1">(100000*SUMIFS(historico_incidencia_concello[[Ajuste]:[Ajuste]],historico_incidencia_concello[[NOME]:[NOME]],$B226,historico_incidencia_concello[[Fecha]:[Fecha]],I$4))/$E226</f>
        <v>263.20407088962975</v>
      </c>
      <c r="J226" s="15">
        <f ca="1">(100000*SUMIFS(historico_incidencia_concello[[Ajuste]:[Ajuste]],historico_incidencia_concello[[NOME]:[NOME]],$B226,historico_incidencia_concello[[Fecha]:[Fecha]],J$4))/$E226</f>
        <v>210.56325671170381</v>
      </c>
      <c r="K226" s="15">
        <f ca="1">(100000*SUMIFS(historico_incidencia_concello[[Ajuste]:[Ajuste]],historico_incidencia_concello[[NOME]:[NOME]],$B226,historico_incidencia_concello[[Fecha]:[Fecha]],K$4))/$E226</f>
        <v>210.56325671170381</v>
      </c>
      <c r="L226" s="15">
        <f ca="1">(100000*SUMIFS(historico_incidencia_concello[[Ajuste]:[Ajuste]],historico_incidencia_concello[[NOME]:[NOME]],$B226,historico_incidencia_concello[[Fecha]:[Fecha]],L$4))/$E226</f>
        <v>210.56325671170381</v>
      </c>
      <c r="M226" s="15">
        <f ca="1">(100000*SUMIFS(historico_incidencia_concello[[Ajuste]:[Ajuste]],historico_incidencia_concello[[NOME]:[NOME]],$B226,historico_incidencia_concello[[Fecha]:[Fecha]],M$4))/$E226</f>
        <v>210.56325671170381</v>
      </c>
      <c r="N226" s="15">
        <f ca="1">(100000*SUMIFS(historico_incidencia_concello[[Ajuste]:[Ajuste]],historico_incidencia_concello[[NOME]:[NOME]],$B226,historico_incidencia_concello[[Fecha]:[Fecha]],N$4))/$E226</f>
        <v>210.56325671170381</v>
      </c>
      <c r="O226" s="15">
        <f ca="1">(100000*SUMIFS(historico_incidencia_concello[[Ajuste]:[Ajuste]],historico_incidencia_concello[[NOME]:[NOME]],$B226,historico_incidencia_concello[[Fecha]:[Fecha]],O$4))/$E226</f>
        <v>245.6571328303211</v>
      </c>
      <c r="P226" s="15">
        <f ca="1">(100000*SUMIFS(historico_incidencia_concello[[Ajuste]:[Ajuste]],historico_incidencia_concello[[NOME]:[NOME]],$B226,historico_incidencia_concello[[Fecha]:[Fecha]],P$4))/$E226</f>
        <v>245.6571328303211</v>
      </c>
      <c r="Q226" s="15">
        <f ca="1">(100000*SUMIFS(historico_incidencia_concello[[Ajuste]:[Ajuste]],historico_incidencia_concello[[NOME]:[NOME]],$B226,historico_incidencia_concello[[Fecha]:[Fecha]],Q$4))/$E226</f>
        <v>210.56325671170381</v>
      </c>
      <c r="R226" s="15">
        <f ca="1">(100000*SUMIFS(historico_incidencia_concello[[Ajuste]:[Ajuste]],historico_incidencia_concello[[NOME]:[NOME]],$B226,historico_incidencia_concello[[Fecha]:[Fecha]],R$4))/$E226</f>
        <v>210.56325671170381</v>
      </c>
      <c r="S226" s="15">
        <f ca="1">(100000*SUMIFS(historico_incidencia_concello[[Ajuste]:[Ajuste]],historico_incidencia_concello[[NOME]:[NOME]],$B226,historico_incidencia_concello[[Fecha]:[Fecha]],S$4))/$E226</f>
        <v>175.4693805930865</v>
      </c>
      <c r="T226" s="15">
        <f ca="1">(100000*SUMIFS(historico_incidencia_concello[[Ajuste]:[Ajuste]],historico_incidencia_concello[[NOME]:[NOME]],$B226,historico_incidencia_concello[[Fecha]:[Fecha]],T$4))/$E226</f>
        <v>175.4693805930865</v>
      </c>
      <c r="U226" s="15">
        <f ca="1">(100000*SUMIFS(historico_incidencia_concello[[Ajuste]:[Ajuste]],historico_incidencia_concello[[NOME]:[NOME]],$B226,historico_incidencia_concello[[Fecha]:[Fecha]],U$4))/$E226</f>
        <v>175.4693805930865</v>
      </c>
      <c r="V226" s="29">
        <f t="shared" ca="1" si="8"/>
        <v>0.85365853658536583</v>
      </c>
    </row>
    <row r="227" spans="1:22" x14ac:dyDescent="0.3">
      <c r="A227" s="8">
        <f>MATCH(B227,DatosConcello!C:C,0)</f>
        <v>266</v>
      </c>
      <c r="B227" s="8" t="s">
        <v>275</v>
      </c>
      <c r="C227" s="9" t="s">
        <v>453</v>
      </c>
      <c r="D227" s="9" t="s">
        <v>453</v>
      </c>
      <c r="E227" s="10">
        <v>4677</v>
      </c>
      <c r="F227" s="21">
        <f t="shared" ca="1" si="7"/>
        <v>182</v>
      </c>
      <c r="G227" s="15">
        <f ca="1">(100000*SUMIFS(historico_incidencia_concello[[Ajuste]:[Ajuste]],historico_incidencia_concello[[NOME]:[NOME]],$B227,historico_incidencia_concello[[Fecha]:[Fecha]],G$4))/$E227</f>
        <v>299.33718195424416</v>
      </c>
      <c r="H227" s="15">
        <f ca="1">(100000*SUMIFS(historico_incidencia_concello[[Ajuste]:[Ajuste]],historico_incidencia_concello[[NOME]:[NOME]],$B227,historico_incidencia_concello[[Fecha]:[Fecha]],H$4))/$E227</f>
        <v>256.57472738935218</v>
      </c>
      <c r="I227" s="15">
        <f ca="1">(100000*SUMIFS(historico_incidencia_concello[[Ajuste]:[Ajuste]],historico_incidencia_concello[[NOME]:[NOME]],$B227,historico_incidencia_concello[[Fecha]:[Fecha]],I$4))/$E227</f>
        <v>106.90613641223007</v>
      </c>
      <c r="J227" s="15">
        <f ca="1">(100000*SUMIFS(historico_incidencia_concello[[Ajuste]:[Ajuste]],historico_incidencia_concello[[NOME]:[NOME]],$B227,historico_incidencia_concello[[Fecha]:[Fecha]],J$4))/$E227</f>
        <v>106.90613641223007</v>
      </c>
      <c r="K227" s="15">
        <f ca="1">(100000*SUMIFS(historico_incidencia_concello[[Ajuste]:[Ajuste]],historico_incidencia_concello[[NOME]:[NOME]],$B227,historico_incidencia_concello[[Fecha]:[Fecha]],K$4))/$E227</f>
        <v>106.90613641223007</v>
      </c>
      <c r="L227" s="15">
        <f ca="1">(100000*SUMIFS(historico_incidencia_concello[[Ajuste]:[Ajuste]],historico_incidencia_concello[[NOME]:[NOME]],$B227,historico_incidencia_concello[[Fecha]:[Fecha]],L$4))/$E227</f>
        <v>106.90613641223007</v>
      </c>
      <c r="M227" s="15">
        <f ca="1">(100000*SUMIFS(historico_incidencia_concello[[Ajuste]:[Ajuste]],historico_incidencia_concello[[NOME]:[NOME]],$B227,historico_incidencia_concello[[Fecha]:[Fecha]],M$4))/$E227</f>
        <v>106.90613641223007</v>
      </c>
      <c r="N227" s="15">
        <f ca="1">(100000*SUMIFS(historico_incidencia_concello[[Ajuste]:[Ajuste]],historico_incidencia_concello[[NOME]:[NOME]],$B227,historico_incidencia_concello[[Fecha]:[Fecha]],N$4))/$E227</f>
        <v>106.90613641223007</v>
      </c>
      <c r="O227" s="15">
        <f ca="1">(100000*SUMIFS(historico_incidencia_concello[[Ajuste]:[Ajuste]],historico_incidencia_concello[[NOME]:[NOME]],$B227,historico_incidencia_concello[[Fecha]:[Fecha]],O$4))/$E227</f>
        <v>106.90613641223007</v>
      </c>
      <c r="P227" s="15">
        <f ca="1">(100000*SUMIFS(historico_incidencia_concello[[Ajuste]:[Ajuste]],historico_incidencia_concello[[NOME]:[NOME]],$B227,historico_incidencia_concello[[Fecha]:[Fecha]],P$4))/$E227</f>
        <v>106.90613641223007</v>
      </c>
      <c r="Q227" s="15">
        <f ca="1">(100000*SUMIFS(historico_incidencia_concello[[Ajuste]:[Ajuste]],historico_incidencia_concello[[NOME]:[NOME]],$B227,historico_incidencia_concello[[Fecha]:[Fecha]],Q$4))/$E227</f>
        <v>106.90613641223007</v>
      </c>
      <c r="R227" s="15">
        <f ca="1">(100000*SUMIFS(historico_incidencia_concello[[Ajuste]:[Ajuste]],historico_incidencia_concello[[NOME]:[NOME]],$B227,historico_incidencia_concello[[Fecha]:[Fecha]],R$4))/$E227</f>
        <v>106.90613641223007</v>
      </c>
      <c r="S227" s="15">
        <f ca="1">(100000*SUMIFS(historico_incidencia_concello[[Ajuste]:[Ajuste]],historico_incidencia_concello[[NOME]:[NOME]],$B227,historico_incidencia_concello[[Fecha]:[Fecha]],S$4))/$E227</f>
        <v>106.90613641223007</v>
      </c>
      <c r="T227" s="15">
        <f ca="1">(100000*SUMIFS(historico_incidencia_concello[[Ajuste]:[Ajuste]],historico_incidencia_concello[[NOME]:[NOME]],$B227,historico_incidencia_concello[[Fecha]:[Fecha]],T$4))/$E227</f>
        <v>106.90613641223007</v>
      </c>
      <c r="U227" s="15">
        <f ca="1">(100000*SUMIFS(historico_incidencia_concello[[Ajuste]:[Ajuste]],historico_incidencia_concello[[NOME]:[NOME]],$B227,historico_incidencia_concello[[Fecha]:[Fecha]],U$4))/$E227</f>
        <v>106.90613641223007</v>
      </c>
      <c r="V227" s="28">
        <f t="shared" ca="1" si="8"/>
        <v>0.99999999999999978</v>
      </c>
    </row>
    <row r="228" spans="1:22" x14ac:dyDescent="0.3">
      <c r="A228" s="11">
        <f>MATCH(B228,DatosConcello!C:C,0)</f>
        <v>269</v>
      </c>
      <c r="B228" s="11" t="s">
        <v>278</v>
      </c>
      <c r="C228" s="12" t="s">
        <v>453</v>
      </c>
      <c r="D228" s="12" t="s">
        <v>453</v>
      </c>
      <c r="E228" s="13">
        <v>3388</v>
      </c>
      <c r="F228" s="21">
        <f t="shared" ca="1" si="7"/>
        <v>159</v>
      </c>
      <c r="G228" s="15">
        <f ca="1">(100000*SUMIFS(historico_incidencia_concello[[Ajuste]:[Ajuste]],historico_incidencia_concello[[NOME]:[NOME]],$B228,historico_incidencia_concello[[Fecha]:[Fecha]],G$4))/$E228</f>
        <v>147.57969303423849</v>
      </c>
      <c r="H228" s="15">
        <f ca="1">(100000*SUMIFS(historico_incidencia_concello[[Ajuste]:[Ajuste]],historico_incidencia_concello[[NOME]:[NOME]],$B228,historico_incidencia_concello[[Fecha]:[Fecha]],H$4))/$E228</f>
        <v>147.57969303423849</v>
      </c>
      <c r="I228" s="15">
        <f ca="1">(100000*SUMIFS(historico_incidencia_concello[[Ajuste]:[Ajuste]],historico_incidencia_concello[[NOME]:[NOME]],$B228,historico_incidencia_concello[[Fecha]:[Fecha]],I$4))/$E228</f>
        <v>147.57969303423849</v>
      </c>
      <c r="J228" s="15">
        <f ca="1">(100000*SUMIFS(historico_incidencia_concello[[Ajuste]:[Ajuste]],historico_incidencia_concello[[NOME]:[NOME]],$B228,historico_incidencia_concello[[Fecha]:[Fecha]],J$4))/$E228</f>
        <v>147.57969303423849</v>
      </c>
      <c r="K228" s="15">
        <f ca="1">(100000*SUMIFS(historico_incidencia_concello[[Ajuste]:[Ajuste]],historico_incidencia_concello[[NOME]:[NOME]],$B228,historico_incidencia_concello[[Fecha]:[Fecha]],K$4))/$E228</f>
        <v>147.57969303423849</v>
      </c>
      <c r="L228" s="15">
        <f ca="1">(100000*SUMIFS(historico_incidencia_concello[[Ajuste]:[Ajuste]],historico_incidencia_concello[[NOME]:[NOME]],$B228,historico_incidencia_concello[[Fecha]:[Fecha]],L$4))/$E228</f>
        <v>147.57969303423849</v>
      </c>
      <c r="M228" s="15">
        <f ca="1">(100000*SUMIFS(historico_incidencia_concello[[Ajuste]:[Ajuste]],historico_incidencia_concello[[NOME]:[NOME]],$B228,historico_incidencia_concello[[Fecha]:[Fecha]],M$4))/$E228</f>
        <v>147.57969303423849</v>
      </c>
      <c r="N228" s="15">
        <f ca="1">(100000*SUMIFS(historico_incidencia_concello[[Ajuste]:[Ajuste]],historico_incidencia_concello[[NOME]:[NOME]],$B228,historico_incidencia_concello[[Fecha]:[Fecha]],N$4))/$E228</f>
        <v>147.57969303423849</v>
      </c>
      <c r="O228" s="15">
        <f ca="1">(100000*SUMIFS(historico_incidencia_concello[[Ajuste]:[Ajuste]],historico_incidencia_concello[[NOME]:[NOME]],$B228,historico_incidencia_concello[[Fecha]:[Fecha]],O$4))/$E228</f>
        <v>147.57969303423849</v>
      </c>
      <c r="P228" s="15">
        <f ca="1">(100000*SUMIFS(historico_incidencia_concello[[Ajuste]:[Ajuste]],historico_incidencia_concello[[NOME]:[NOME]],$B228,historico_incidencia_concello[[Fecha]:[Fecha]],P$4))/$E228</f>
        <v>147.57969303423849</v>
      </c>
      <c r="Q228" s="15">
        <f ca="1">(100000*SUMIFS(historico_incidencia_concello[[Ajuste]:[Ajuste]],historico_incidencia_concello[[NOME]:[NOME]],$B228,historico_incidencia_concello[[Fecha]:[Fecha]],Q$4))/$E228</f>
        <v>147.57969303423849</v>
      </c>
      <c r="R228" s="15">
        <f ca="1">(100000*SUMIFS(historico_incidencia_concello[[Ajuste]:[Ajuste]],historico_incidencia_concello[[NOME]:[NOME]],$B228,historico_incidencia_concello[[Fecha]:[Fecha]],R$4))/$E228</f>
        <v>147.57969303423849</v>
      </c>
      <c r="S228" s="15">
        <f ca="1">(100000*SUMIFS(historico_incidencia_concello[[Ajuste]:[Ajuste]],historico_incidencia_concello[[NOME]:[NOME]],$B228,historico_incidencia_concello[[Fecha]:[Fecha]],S$4))/$E228</f>
        <v>147.57969303423849</v>
      </c>
      <c r="T228" s="15">
        <f ca="1">(100000*SUMIFS(historico_incidencia_concello[[Ajuste]:[Ajuste]],historico_incidencia_concello[[NOME]:[NOME]],$B228,historico_incidencia_concello[[Fecha]:[Fecha]],T$4))/$E228</f>
        <v>147.57969303423849</v>
      </c>
      <c r="U228" s="15">
        <f ca="1">(100000*SUMIFS(historico_incidencia_concello[[Ajuste]:[Ajuste]],historico_incidencia_concello[[NOME]:[NOME]],$B228,historico_incidencia_concello[[Fecha]:[Fecha]],U$4))/$E228</f>
        <v>147.57969303423849</v>
      </c>
      <c r="V228" s="29">
        <f t="shared" ca="1" si="8"/>
        <v>1</v>
      </c>
    </row>
    <row r="229" spans="1:22" x14ac:dyDescent="0.3">
      <c r="A229" s="8">
        <f>MATCH(B229,DatosConcello!C:C,0)</f>
        <v>273</v>
      </c>
      <c r="B229" s="8" t="s">
        <v>282</v>
      </c>
      <c r="C229" s="9" t="s">
        <v>453</v>
      </c>
      <c r="D229" s="9" t="s">
        <v>453</v>
      </c>
      <c r="E229" s="10">
        <v>10650</v>
      </c>
      <c r="F229" s="21">
        <f t="shared" ca="1" si="7"/>
        <v>63</v>
      </c>
      <c r="G229" s="15">
        <f ca="1">(100000*SUMIFS(historico_incidencia_concello[[Ajuste]:[Ajuste]],historico_incidencia_concello[[NOME]:[NOME]],$B229,historico_incidencia_concello[[Fecha]:[Fecha]],G$4))/$E229</f>
        <v>450.7042253521127</v>
      </c>
      <c r="H229" s="15">
        <f ca="1">(100000*SUMIFS(historico_incidencia_concello[[Ajuste]:[Ajuste]],historico_incidencia_concello[[NOME]:[NOME]],$B229,historico_incidencia_concello[[Fecha]:[Fecha]],H$4))/$E229</f>
        <v>441.31455399061031</v>
      </c>
      <c r="I229" s="15">
        <f ca="1">(100000*SUMIFS(historico_incidencia_concello[[Ajuste]:[Ajuste]],historico_incidencia_concello[[NOME]:[NOME]],$B229,historico_incidencia_concello[[Fecha]:[Fecha]],I$4))/$E229</f>
        <v>450.7042253521127</v>
      </c>
      <c r="J229" s="15">
        <f ca="1">(100000*SUMIFS(historico_incidencia_concello[[Ajuste]:[Ajuste]],historico_incidencia_concello[[NOME]:[NOME]],$B229,historico_incidencia_concello[[Fecha]:[Fecha]],J$4))/$E229</f>
        <v>431.92488262910797</v>
      </c>
      <c r="K229" s="15">
        <f ca="1">(100000*SUMIFS(historico_incidencia_concello[[Ajuste]:[Ajuste]],historico_incidencia_concello[[NOME]:[NOME]],$B229,historico_incidencia_concello[[Fecha]:[Fecha]],K$4))/$E229</f>
        <v>403.75586854460096</v>
      </c>
      <c r="L229" s="15">
        <f ca="1">(100000*SUMIFS(historico_incidencia_concello[[Ajuste]:[Ajuste]],historico_incidencia_concello[[NOME]:[NOME]],$B229,historico_incidencia_concello[[Fecha]:[Fecha]],L$4))/$E229</f>
        <v>403.75586854460096</v>
      </c>
      <c r="M229" s="15">
        <f ca="1">(100000*SUMIFS(historico_incidencia_concello[[Ajuste]:[Ajuste]],historico_incidencia_concello[[NOME]:[NOME]],$B229,historico_incidencia_concello[[Fecha]:[Fecha]],M$4))/$E229</f>
        <v>413.14553990610329</v>
      </c>
      <c r="N229" s="15">
        <f ca="1">(100000*SUMIFS(historico_incidencia_concello[[Ajuste]:[Ajuste]],historico_incidencia_concello[[NOME]:[NOME]],$B229,historico_incidencia_concello[[Fecha]:[Fecha]],N$4))/$E229</f>
        <v>422.53521126760563</v>
      </c>
      <c r="O229" s="15">
        <f ca="1">(100000*SUMIFS(historico_incidencia_concello[[Ajuste]:[Ajuste]],historico_incidencia_concello[[NOME]:[NOME]],$B229,historico_incidencia_concello[[Fecha]:[Fecha]],O$4))/$E229</f>
        <v>384.97652582159623</v>
      </c>
      <c r="P229" s="15">
        <f ca="1">(100000*SUMIFS(historico_incidencia_concello[[Ajuste]:[Ajuste]],historico_incidencia_concello[[NOME]:[NOME]],$B229,historico_incidencia_concello[[Fecha]:[Fecha]],P$4))/$E229</f>
        <v>338.02816901408448</v>
      </c>
      <c r="Q229" s="15">
        <f ca="1">(100000*SUMIFS(historico_incidencia_concello[[Ajuste]:[Ajuste]],historico_incidencia_concello[[NOME]:[NOME]],$B229,historico_incidencia_concello[[Fecha]:[Fecha]],Q$4))/$E229</f>
        <v>328.63849765258215</v>
      </c>
      <c r="R229" s="15">
        <f ca="1">(100000*SUMIFS(historico_incidencia_concello[[Ajuste]:[Ajuste]],historico_incidencia_concello[[NOME]:[NOME]],$B229,historico_incidencia_concello[[Fecha]:[Fecha]],R$4))/$E229</f>
        <v>338.02816901408448</v>
      </c>
      <c r="S229" s="15">
        <f ca="1">(100000*SUMIFS(historico_incidencia_concello[[Ajuste]:[Ajuste]],historico_incidencia_concello[[NOME]:[NOME]],$B229,historico_incidencia_concello[[Fecha]:[Fecha]],S$4))/$E229</f>
        <v>338.02816901408448</v>
      </c>
      <c r="T229" s="15">
        <f ca="1">(100000*SUMIFS(historico_incidencia_concello[[Ajuste]:[Ajuste]],historico_incidencia_concello[[NOME]:[NOME]],$B229,historico_incidencia_concello[[Fecha]:[Fecha]],T$4))/$E229</f>
        <v>309.85915492957747</v>
      </c>
      <c r="U229" s="15">
        <f ca="1">(100000*SUMIFS(historico_incidencia_concello[[Ajuste]:[Ajuste]],historico_incidencia_concello[[NOME]:[NOME]],$B229,historico_incidencia_concello[[Fecha]:[Fecha]],U$4))/$E229</f>
        <v>309.85915492957747</v>
      </c>
      <c r="V229" s="28">
        <f t="shared" ca="1" si="8"/>
        <v>0.92400000000000004</v>
      </c>
    </row>
    <row r="230" spans="1:22" x14ac:dyDescent="0.3">
      <c r="A230" s="8">
        <f>MATCH(B230,DatosConcello!C:C,0)</f>
        <v>313</v>
      </c>
      <c r="B230" s="8" t="s">
        <v>322</v>
      </c>
      <c r="C230" s="9" t="s">
        <v>453</v>
      </c>
      <c r="D230" s="9" t="s">
        <v>453</v>
      </c>
      <c r="E230" s="10">
        <v>4926</v>
      </c>
      <c r="F230" s="21">
        <f t="shared" ca="1" si="7"/>
        <v>84</v>
      </c>
      <c r="G230" s="15">
        <f ca="1">(100000*SUMIFS(historico_incidencia_concello[[Ajuste]:[Ajuste]],historico_incidencia_concello[[NOME]:[NOME]],$B230,historico_incidencia_concello[[Fecha]:[Fecha]],G$4))/$E230</f>
        <v>101.50223304912708</v>
      </c>
      <c r="H230" s="15">
        <f ca="1">(100000*SUMIFS(historico_incidencia_concello[[Ajuste]:[Ajuste]],historico_incidencia_concello[[NOME]:[NOME]],$B230,historico_incidencia_concello[[Fecha]:[Fecha]],H$4))/$E230</f>
        <v>101.50223304912708</v>
      </c>
      <c r="I230" s="15">
        <f ca="1">(100000*SUMIFS(historico_incidencia_concello[[Ajuste]:[Ajuste]],historico_incidencia_concello[[NOME]:[NOME]],$B230,historico_incidencia_concello[[Fecha]:[Fecha]],I$4))/$E230</f>
        <v>101.50223304912708</v>
      </c>
      <c r="J230" s="15">
        <f ca="1">(100000*SUMIFS(historico_incidencia_concello[[Ajuste]:[Ajuste]],historico_incidencia_concello[[NOME]:[NOME]],$B230,historico_incidencia_concello[[Fecha]:[Fecha]],J$4))/$E230</f>
        <v>101.50223304912708</v>
      </c>
      <c r="K230" s="15">
        <f ca="1">(100000*SUMIFS(historico_incidencia_concello[[Ajuste]:[Ajuste]],historico_incidencia_concello[[NOME]:[NOME]],$B230,historico_incidencia_concello[[Fecha]:[Fecha]],K$4))/$E230</f>
        <v>101.50223304912708</v>
      </c>
      <c r="L230" s="15">
        <f ca="1">(100000*SUMIFS(historico_incidencia_concello[[Ajuste]:[Ajuste]],historico_incidencia_concello[[NOME]:[NOME]],$B230,historico_incidencia_concello[[Fecha]:[Fecha]],L$4))/$E230</f>
        <v>101.50223304912708</v>
      </c>
      <c r="M230" s="15">
        <f ca="1">(100000*SUMIFS(historico_incidencia_concello[[Ajuste]:[Ajuste]],historico_incidencia_concello[[NOME]:[NOME]],$B230,historico_incidencia_concello[[Fecha]:[Fecha]],M$4))/$E230</f>
        <v>101.50223304912708</v>
      </c>
      <c r="N230" s="15">
        <f ca="1">(100000*SUMIFS(historico_incidencia_concello[[Ajuste]:[Ajuste]],historico_incidencia_concello[[NOME]:[NOME]],$B230,historico_incidencia_concello[[Fecha]:[Fecha]],N$4))/$E230</f>
        <v>101.50223304912708</v>
      </c>
      <c r="O230" s="15">
        <f ca="1">(100000*SUMIFS(historico_incidencia_concello[[Ajuste]:[Ajuste]],historico_incidencia_concello[[NOME]:[NOME]],$B230,historico_incidencia_concello[[Fecha]:[Fecha]],O$4))/$E230</f>
        <v>101.50223304912708</v>
      </c>
      <c r="P230" s="15">
        <f ca="1">(100000*SUMIFS(historico_incidencia_concello[[Ajuste]:[Ajuste]],historico_incidencia_concello[[NOME]:[NOME]],$B230,historico_incidencia_concello[[Fecha]:[Fecha]],P$4))/$E230</f>
        <v>101.50223304912708</v>
      </c>
      <c r="Q230" s="15">
        <f ca="1">(100000*SUMIFS(historico_incidencia_concello[[Ajuste]:[Ajuste]],historico_incidencia_concello[[NOME]:[NOME]],$B230,historico_incidencia_concello[[Fecha]:[Fecha]],Q$4))/$E230</f>
        <v>203.00446609825417</v>
      </c>
      <c r="R230" s="15">
        <f ca="1">(100000*SUMIFS(historico_incidencia_concello[[Ajuste]:[Ajuste]],historico_incidencia_concello[[NOME]:[NOME]],$B230,historico_incidencia_concello[[Fecha]:[Fecha]],R$4))/$E230</f>
        <v>223.30491270807957</v>
      </c>
      <c r="S230" s="15">
        <f ca="1">(100000*SUMIFS(historico_incidencia_concello[[Ajuste]:[Ajuste]],historico_incidencia_concello[[NOME]:[NOME]],$B230,historico_incidencia_concello[[Fecha]:[Fecha]],S$4))/$E230</f>
        <v>263.9058059277304</v>
      </c>
      <c r="T230" s="15">
        <f ca="1">(100000*SUMIFS(historico_incidencia_concello[[Ajuste]:[Ajuste]],historico_incidencia_concello[[NOME]:[NOME]],$B230,historico_incidencia_concello[[Fecha]:[Fecha]],T$4))/$E230</f>
        <v>243.605359317905</v>
      </c>
      <c r="U230" s="15">
        <f ca="1">(100000*SUMIFS(historico_incidencia_concello[[Ajuste]:[Ajuste]],historico_incidencia_concello[[NOME]:[NOME]],$B230,historico_incidencia_concello[[Fecha]:[Fecha]],U$4))/$E230</f>
        <v>263.9058059277304</v>
      </c>
      <c r="V230" s="28">
        <f t="shared" ca="1" si="8"/>
        <v>1.3188405797101448</v>
      </c>
    </row>
    <row r="231" spans="1:22" x14ac:dyDescent="0.3">
      <c r="A231" s="8">
        <f>MATCH(B231,DatosConcello!C:C,0)</f>
        <v>276</v>
      </c>
      <c r="B231" s="8" t="s">
        <v>285</v>
      </c>
      <c r="C231" s="9" t="s">
        <v>453</v>
      </c>
      <c r="D231" s="9" t="s">
        <v>453</v>
      </c>
      <c r="E231" s="10">
        <v>2445</v>
      </c>
      <c r="F231" s="21">
        <f t="shared" ca="1" si="7"/>
        <v>118</v>
      </c>
      <c r="G231" s="15">
        <f ca="1">(100000*SUMIFS(historico_incidencia_concello[[Ajuste]:[Ajuste]],historico_incidencia_concello[[NOME]:[NOME]],$B231,historico_incidencia_concello[[Fecha]:[Fecha]],G$4))/$E231</f>
        <v>817.99591002044986</v>
      </c>
      <c r="H231" s="15">
        <f ca="1">(100000*SUMIFS(historico_incidencia_concello[[Ajuste]:[Ajuste]],historico_incidencia_concello[[NOME]:[NOME]],$B231,historico_incidencia_concello[[Fecha]:[Fecha]],H$4))/$E231</f>
        <v>777.09611451942737</v>
      </c>
      <c r="I231" s="15">
        <f ca="1">(100000*SUMIFS(historico_incidencia_concello[[Ajuste]:[Ajuste]],historico_incidencia_concello[[NOME]:[NOME]],$B231,historico_incidencia_concello[[Fecha]:[Fecha]],I$4))/$E231</f>
        <v>736.19631901840489</v>
      </c>
      <c r="J231" s="15">
        <f ca="1">(100000*SUMIFS(historico_incidencia_concello[[Ajuste]:[Ajuste]],historico_incidencia_concello[[NOME]:[NOME]],$B231,historico_incidencia_concello[[Fecha]:[Fecha]],J$4))/$E231</f>
        <v>695.29652351738241</v>
      </c>
      <c r="K231" s="15">
        <f ca="1">(100000*SUMIFS(historico_incidencia_concello[[Ajuste]:[Ajuste]],historico_incidencia_concello[[NOME]:[NOME]],$B231,historico_incidencia_concello[[Fecha]:[Fecha]],K$4))/$E231</f>
        <v>736.19631901840489</v>
      </c>
      <c r="L231" s="15">
        <f ca="1">(100000*SUMIFS(historico_incidencia_concello[[Ajuste]:[Ajuste]],historico_incidencia_concello[[NOME]:[NOME]],$B231,historico_incidencia_concello[[Fecha]:[Fecha]],L$4))/$E231</f>
        <v>817.99591002044986</v>
      </c>
      <c r="M231" s="15">
        <f ca="1">(100000*SUMIFS(historico_incidencia_concello[[Ajuste]:[Ajuste]],historico_incidencia_concello[[NOME]:[NOME]],$B231,historico_incidencia_concello[[Fecha]:[Fecha]],M$4))/$E231</f>
        <v>777.09611451942737</v>
      </c>
      <c r="N231" s="15">
        <f ca="1">(100000*SUMIFS(historico_incidencia_concello[[Ajuste]:[Ajuste]],historico_incidencia_concello[[NOME]:[NOME]],$B231,historico_incidencia_concello[[Fecha]:[Fecha]],N$4))/$E231</f>
        <v>777.09611451942737</v>
      </c>
      <c r="O231" s="15">
        <f ca="1">(100000*SUMIFS(historico_incidencia_concello[[Ajuste]:[Ajuste]],historico_incidencia_concello[[NOME]:[NOME]],$B231,historico_incidencia_concello[[Fecha]:[Fecha]],O$4))/$E231</f>
        <v>531.69734151329249</v>
      </c>
      <c r="P231" s="15">
        <f ca="1">(100000*SUMIFS(historico_incidencia_concello[[Ajuste]:[Ajuste]],historico_incidencia_concello[[NOME]:[NOME]],$B231,historico_incidencia_concello[[Fecha]:[Fecha]],P$4))/$E231</f>
        <v>204.49897750511246</v>
      </c>
      <c r="Q231" s="15">
        <f ca="1">(100000*SUMIFS(historico_incidencia_concello[[Ajuste]:[Ajuste]],historico_incidencia_concello[[NOME]:[NOME]],$B231,historico_incidencia_concello[[Fecha]:[Fecha]],Q$4))/$E231</f>
        <v>204.49897750511246</v>
      </c>
      <c r="R231" s="15">
        <f ca="1">(100000*SUMIFS(historico_incidencia_concello[[Ajuste]:[Ajuste]],historico_incidencia_concello[[NOME]:[NOME]],$B231,historico_incidencia_concello[[Fecha]:[Fecha]],R$4))/$E231</f>
        <v>204.49897750511246</v>
      </c>
      <c r="S231" s="15">
        <f ca="1">(100000*SUMIFS(historico_incidencia_concello[[Ajuste]:[Ajuste]],historico_incidencia_concello[[NOME]:[NOME]],$B231,historico_incidencia_concello[[Fecha]:[Fecha]],S$4))/$E231</f>
        <v>204.49897750511246</v>
      </c>
      <c r="T231" s="15">
        <f ca="1">(100000*SUMIFS(historico_incidencia_concello[[Ajuste]:[Ajuste]],historico_incidencia_concello[[NOME]:[NOME]],$B231,historico_incidencia_concello[[Fecha]:[Fecha]],T$4))/$E231</f>
        <v>204.49897750511246</v>
      </c>
      <c r="U231" s="15">
        <f ca="1">(100000*SUMIFS(historico_incidencia_concello[[Ajuste]:[Ajuste]],historico_incidencia_concello[[NOME]:[NOME]],$B231,historico_incidencia_concello[[Fecha]:[Fecha]],U$4))/$E231</f>
        <v>204.49897750511246</v>
      </c>
      <c r="V231" s="28">
        <f t="shared" ca="1" si="8"/>
        <v>0.81395348837209314</v>
      </c>
    </row>
    <row r="232" spans="1:22" x14ac:dyDescent="0.3">
      <c r="A232" s="11">
        <f>MATCH(B232,DatosConcello!C:C,0)</f>
        <v>277</v>
      </c>
      <c r="B232" s="11" t="s">
        <v>286</v>
      </c>
      <c r="C232" s="12" t="s">
        <v>453</v>
      </c>
      <c r="D232" s="12" t="s">
        <v>453</v>
      </c>
      <c r="E232" s="13">
        <v>24319</v>
      </c>
      <c r="F232" s="21">
        <f t="shared" ca="1" si="7"/>
        <v>142</v>
      </c>
      <c r="G232" s="15">
        <f ca="1">(100000*SUMIFS(historico_incidencia_concello[[Ajuste]:[Ajuste]],historico_incidencia_concello[[NOME]:[NOME]],$B232,historico_incidencia_concello[[Fecha]:[Fecha]],G$4))/$E232</f>
        <v>263.168715818907</v>
      </c>
      <c r="H232" s="15">
        <f ca="1">(100000*SUMIFS(historico_incidencia_concello[[Ajuste]:[Ajuste]],historico_incidencia_concello[[NOME]:[NOME]],$B232,historico_incidencia_concello[[Fecha]:[Fecha]],H$4))/$E232</f>
        <v>254.94469344956619</v>
      </c>
      <c r="I232" s="15">
        <f ca="1">(100000*SUMIFS(historico_incidencia_concello[[Ajuste]:[Ajuste]],historico_incidencia_concello[[NOME]:[NOME]],$B232,historico_incidencia_concello[[Fecha]:[Fecha]],I$4))/$E232</f>
        <v>238.4966487108845</v>
      </c>
      <c r="J232" s="15">
        <f ca="1">(100000*SUMIFS(historico_incidencia_concello[[Ajuste]:[Ajuste]],historico_incidencia_concello[[NOME]:[NOME]],$B232,historico_incidencia_concello[[Fecha]:[Fecha]],J$4))/$E232</f>
        <v>213.82458160286197</v>
      </c>
      <c r="K232" s="15">
        <f ca="1">(100000*SUMIFS(historico_incidencia_concello[[Ajuste]:[Ajuste]],historico_incidencia_concello[[NOME]:[NOME]],$B232,historico_incidencia_concello[[Fecha]:[Fecha]],K$4))/$E232</f>
        <v>238.4966487108845</v>
      </c>
      <c r="L232" s="15">
        <f ca="1">(100000*SUMIFS(historico_incidencia_concello[[Ajuste]:[Ajuste]],historico_incidencia_concello[[NOME]:[NOME]],$B232,historico_incidencia_concello[[Fecha]:[Fecha]],L$4))/$E232</f>
        <v>259.05670463423661</v>
      </c>
      <c r="M232" s="15">
        <f ca="1">(100000*SUMIFS(historico_incidencia_concello[[Ajuste]:[Ajuste]],historico_incidencia_concello[[NOME]:[NOME]],$B232,historico_incidencia_concello[[Fecha]:[Fecha]],M$4))/$E232</f>
        <v>238.4966487108845</v>
      </c>
      <c r="N232" s="15">
        <f ca="1">(100000*SUMIFS(historico_incidencia_concello[[Ajuste]:[Ajuste]],historico_incidencia_concello[[NOME]:[NOME]],$B232,historico_incidencia_concello[[Fecha]:[Fecha]],N$4))/$E232</f>
        <v>242.60865989555492</v>
      </c>
      <c r="O232" s="15">
        <f ca="1">(100000*SUMIFS(historico_incidencia_concello[[Ajuste]:[Ajuste]],historico_incidencia_concello[[NOME]:[NOME]],$B232,historico_incidencia_concello[[Fecha]:[Fecha]],O$4))/$E232</f>
        <v>238.4966487108845</v>
      </c>
      <c r="P232" s="15">
        <f ca="1">(100000*SUMIFS(historico_incidencia_concello[[Ajuste]:[Ajuste]],historico_incidencia_concello[[NOME]:[NOME]],$B232,historico_incidencia_concello[[Fecha]:[Fecha]],P$4))/$E232</f>
        <v>217.93659278753239</v>
      </c>
      <c r="Q232" s="15">
        <f ca="1">(100000*SUMIFS(historico_incidencia_concello[[Ajuste]:[Ajuste]],historico_incidencia_concello[[NOME]:[NOME]],$B232,historico_incidencia_concello[[Fecha]:[Fecha]],Q$4))/$E232</f>
        <v>213.82458160286197</v>
      </c>
      <c r="R232" s="15">
        <f ca="1">(100000*SUMIFS(historico_incidencia_concello[[Ajuste]:[Ajuste]],historico_incidencia_concello[[NOME]:[NOME]],$B232,historico_incidencia_concello[[Fecha]:[Fecha]],R$4))/$E232</f>
        <v>189.15251449483944</v>
      </c>
      <c r="S232" s="15">
        <f ca="1">(100000*SUMIFS(historico_incidencia_concello[[Ajuste]:[Ajuste]],historico_incidencia_concello[[NOME]:[NOME]],$B232,historico_incidencia_concello[[Fecha]:[Fecha]],S$4))/$E232</f>
        <v>176.81648094082817</v>
      </c>
      <c r="T232" s="15">
        <f ca="1">(100000*SUMIFS(historico_incidencia_concello[[Ajuste]:[Ajuste]],historico_incidencia_concello[[NOME]:[NOME]],$B232,historico_incidencia_concello[[Fecha]:[Fecha]],T$4))/$E232</f>
        <v>164.48044738681691</v>
      </c>
      <c r="U232" s="15">
        <f ca="1">(100000*SUMIFS(historico_incidencia_concello[[Ajuste]:[Ajuste]],historico_incidencia_concello[[NOME]:[NOME]],$B232,historico_incidencia_concello[[Fecha]:[Fecha]],U$4))/$E232</f>
        <v>172.70446975615775</v>
      </c>
      <c r="V232" s="29">
        <f t="shared" ca="1" si="8"/>
        <v>0.88023952095808378</v>
      </c>
    </row>
    <row r="233" spans="1:22" x14ac:dyDescent="0.3">
      <c r="A233" s="8">
        <f>MATCH(B233,DatosConcello!C:C,0)</f>
        <v>278</v>
      </c>
      <c r="B233" s="8" t="s">
        <v>287</v>
      </c>
      <c r="C233" s="9" t="s">
        <v>453</v>
      </c>
      <c r="D233" s="9" t="s">
        <v>453</v>
      </c>
      <c r="E233" s="10">
        <v>5272</v>
      </c>
      <c r="F233" s="21">
        <f t="shared" ca="1" si="7"/>
        <v>59</v>
      </c>
      <c r="G233" s="15">
        <f ca="1">(100000*SUMIFS(historico_incidencia_concello[[Ajuste]:[Ajuste]],historico_incidencia_concello[[NOME]:[NOME]],$B233,historico_incidencia_concello[[Fecha]:[Fecha]],G$4))/$E233</f>
        <v>379.36267071320179</v>
      </c>
      <c r="H233" s="15">
        <f ca="1">(100000*SUMIFS(historico_incidencia_concello[[Ajuste]:[Ajuste]],historico_incidencia_concello[[NOME]:[NOME]],$B233,historico_incidencia_concello[[Fecha]:[Fecha]],H$4))/$E233</f>
        <v>512.13960546282249</v>
      </c>
      <c r="I233" s="15">
        <f ca="1">(100000*SUMIFS(historico_incidencia_concello[[Ajuste]:[Ajuste]],historico_incidencia_concello[[NOME]:[NOME]],$B233,historico_incidencia_concello[[Fecha]:[Fecha]],I$4))/$E233</f>
        <v>436.26707132018208</v>
      </c>
      <c r="J233" s="15">
        <f ca="1">(100000*SUMIFS(historico_incidencia_concello[[Ajuste]:[Ajuste]],historico_incidencia_concello[[NOME]:[NOME]],$B233,historico_incidencia_concello[[Fecha]:[Fecha]],J$4))/$E233</f>
        <v>417.29893778452202</v>
      </c>
      <c r="K233" s="15">
        <f ca="1">(100000*SUMIFS(historico_incidencia_concello[[Ajuste]:[Ajuste]],historico_incidencia_concello[[NOME]:[NOME]],$B233,historico_incidencia_concello[[Fecha]:[Fecha]],K$4))/$E233</f>
        <v>417.29893778452202</v>
      </c>
      <c r="L233" s="15">
        <f ca="1">(100000*SUMIFS(historico_incidencia_concello[[Ajuste]:[Ajuste]],historico_incidencia_concello[[NOME]:[NOME]],$B233,historico_incidencia_concello[[Fecha]:[Fecha]],L$4))/$E233</f>
        <v>417.29893778452202</v>
      </c>
      <c r="M233" s="15">
        <f ca="1">(100000*SUMIFS(historico_incidencia_concello[[Ajuste]:[Ajuste]],historico_incidencia_concello[[NOME]:[NOME]],$B233,historico_incidencia_concello[[Fecha]:[Fecha]],M$4))/$E233</f>
        <v>360.39453717754174</v>
      </c>
      <c r="N233" s="15">
        <f ca="1">(100000*SUMIFS(historico_incidencia_concello[[Ajuste]:[Ajuste]],historico_incidencia_concello[[NOME]:[NOME]],$B233,historico_incidencia_concello[[Fecha]:[Fecha]],N$4))/$E233</f>
        <v>360.39453717754174</v>
      </c>
      <c r="O233" s="15">
        <f ca="1">(100000*SUMIFS(historico_incidencia_concello[[Ajuste]:[Ajuste]],historico_incidencia_concello[[NOME]:[NOME]],$B233,historico_incidencia_concello[[Fecha]:[Fecha]],O$4))/$E233</f>
        <v>341.42640364188162</v>
      </c>
      <c r="P233" s="15">
        <f ca="1">(100000*SUMIFS(historico_incidencia_concello[[Ajuste]:[Ajuste]],historico_incidencia_concello[[NOME]:[NOME]],$B233,historico_incidencia_concello[[Fecha]:[Fecha]],P$4))/$E233</f>
        <v>322.45827010622156</v>
      </c>
      <c r="Q233" s="15">
        <f ca="1">(100000*SUMIFS(historico_incidencia_concello[[Ajuste]:[Ajuste]],historico_incidencia_concello[[NOME]:[NOME]],$B233,historico_incidencia_concello[[Fecha]:[Fecha]],Q$4))/$E233</f>
        <v>341.42640364188162</v>
      </c>
      <c r="R233" s="15">
        <f ca="1">(100000*SUMIFS(historico_incidencia_concello[[Ajuste]:[Ajuste]],historico_incidencia_concello[[NOME]:[NOME]],$B233,historico_incidencia_concello[[Fecha]:[Fecha]],R$4))/$E233</f>
        <v>360.39453717754174</v>
      </c>
      <c r="S233" s="15">
        <f ca="1">(100000*SUMIFS(historico_incidencia_concello[[Ajuste]:[Ajuste]],historico_incidencia_concello[[NOME]:[NOME]],$B233,historico_incidencia_concello[[Fecha]:[Fecha]],S$4))/$E233</f>
        <v>360.39453717754174</v>
      </c>
      <c r="T233" s="15">
        <f ca="1">(100000*SUMIFS(historico_incidencia_concello[[Ajuste]:[Ajuste]],historico_incidencia_concello[[NOME]:[NOME]],$B233,historico_incidencia_concello[[Fecha]:[Fecha]],T$4))/$E233</f>
        <v>303.49013657056145</v>
      </c>
      <c r="U233" s="15">
        <f ca="1">(100000*SUMIFS(historico_incidencia_concello[[Ajuste]:[Ajuste]],historico_incidencia_concello[[NOME]:[NOME]],$B233,historico_incidencia_concello[[Fecha]:[Fecha]],U$4))/$E233</f>
        <v>322.45827010622156</v>
      </c>
      <c r="V233" s="28">
        <f t="shared" ca="1" si="8"/>
        <v>0.95967741935483863</v>
      </c>
    </row>
    <row r="234" spans="1:22" x14ac:dyDescent="0.3">
      <c r="A234" s="11">
        <f>MATCH(B234,DatosConcello!C:C,0)</f>
        <v>279</v>
      </c>
      <c r="B234" s="11" t="s">
        <v>288</v>
      </c>
      <c r="C234" s="12" t="s">
        <v>453</v>
      </c>
      <c r="D234" s="12" t="s">
        <v>453</v>
      </c>
      <c r="E234" s="13">
        <v>4791</v>
      </c>
      <c r="F234" s="21">
        <f t="shared" ca="1" si="7"/>
        <v>93</v>
      </c>
      <c r="G234" s="15">
        <f ca="1">(100000*SUMIFS(historico_incidencia_concello[[Ajuste]:[Ajuste]],historico_incidencia_concello[[NOME]:[NOME]],$B234,historico_incidencia_concello[[Fecha]:[Fecha]],G$4))/$E234</f>
        <v>563.55666875391364</v>
      </c>
      <c r="H234" s="15">
        <f ca="1">(100000*SUMIFS(historico_incidencia_concello[[Ajuste]:[Ajuste]],historico_incidencia_concello[[NOME]:[NOME]],$B234,historico_incidencia_concello[[Fecha]:[Fecha]],H$4))/$E234</f>
        <v>521.81173032769777</v>
      </c>
      <c r="I234" s="15">
        <f ca="1">(100000*SUMIFS(historico_incidencia_concello[[Ajuste]:[Ajuste]],historico_incidencia_concello[[NOME]:[NOME]],$B234,historico_incidencia_concello[[Fecha]:[Fecha]],I$4))/$E234</f>
        <v>542.68419954080571</v>
      </c>
      <c r="J234" s="15">
        <f ca="1">(100000*SUMIFS(historico_incidencia_concello[[Ajuste]:[Ajuste]],historico_incidencia_concello[[NOME]:[NOME]],$B234,historico_incidencia_concello[[Fecha]:[Fecha]],J$4))/$E234</f>
        <v>500.93926111458984</v>
      </c>
      <c r="K234" s="15">
        <f ca="1">(100000*SUMIFS(historico_incidencia_concello[[Ajuste]:[Ajuste]],historico_incidencia_concello[[NOME]:[NOME]],$B234,historico_incidencia_concello[[Fecha]:[Fecha]],K$4))/$E234</f>
        <v>542.68419954080571</v>
      </c>
      <c r="L234" s="15">
        <f ca="1">(100000*SUMIFS(historico_incidencia_concello[[Ajuste]:[Ajuste]],historico_incidencia_concello[[NOME]:[NOME]],$B234,historico_incidencia_concello[[Fecha]:[Fecha]],L$4))/$E234</f>
        <v>500.93926111458984</v>
      </c>
      <c r="M234" s="15">
        <f ca="1">(100000*SUMIFS(historico_incidencia_concello[[Ajuste]:[Ajuste]],historico_incidencia_concello[[NOME]:[NOME]],$B234,historico_incidencia_concello[[Fecha]:[Fecha]],M$4))/$E234</f>
        <v>459.19432268837403</v>
      </c>
      <c r="N234" s="15">
        <f ca="1">(100000*SUMIFS(historico_incidencia_concello[[Ajuste]:[Ajuste]],historico_incidencia_concello[[NOME]:[NOME]],$B234,historico_incidencia_concello[[Fecha]:[Fecha]],N$4))/$E234</f>
        <v>459.19432268837403</v>
      </c>
      <c r="O234" s="15">
        <f ca="1">(100000*SUMIFS(historico_incidencia_concello[[Ajuste]:[Ajuste]],historico_incidencia_concello[[NOME]:[NOME]],$B234,historico_incidencia_concello[[Fecha]:[Fecha]],O$4))/$E234</f>
        <v>459.19432268837403</v>
      </c>
      <c r="P234" s="15">
        <f ca="1">(100000*SUMIFS(historico_incidencia_concello[[Ajuste]:[Ajuste]],historico_incidencia_concello[[NOME]:[NOME]],$B234,historico_incidencia_concello[[Fecha]:[Fecha]],P$4))/$E234</f>
        <v>354.83197662283447</v>
      </c>
      <c r="Q234" s="15">
        <f ca="1">(100000*SUMIFS(historico_incidencia_concello[[Ajuste]:[Ajuste]],historico_incidencia_concello[[NOME]:[NOME]],$B234,historico_incidencia_concello[[Fecha]:[Fecha]],Q$4))/$E234</f>
        <v>375.70444583594241</v>
      </c>
      <c r="R234" s="15">
        <f ca="1">(100000*SUMIFS(historico_incidencia_concello[[Ajuste]:[Ajuste]],historico_incidencia_concello[[NOME]:[NOME]],$B234,historico_incidencia_concello[[Fecha]:[Fecha]],R$4))/$E234</f>
        <v>313.08703819661866</v>
      </c>
      <c r="S234" s="15">
        <f ca="1">(100000*SUMIFS(historico_incidencia_concello[[Ajuste]:[Ajuste]],historico_incidencia_concello[[NOME]:[NOME]],$B234,historico_incidencia_concello[[Fecha]:[Fecha]],S$4))/$E234</f>
        <v>292.21456898351073</v>
      </c>
      <c r="T234" s="15">
        <f ca="1">(100000*SUMIFS(historico_incidencia_concello[[Ajuste]:[Ajuste]],historico_incidencia_concello[[NOME]:[NOME]],$B234,historico_incidencia_concello[[Fecha]:[Fecha]],T$4))/$E234</f>
        <v>271.34209977040285</v>
      </c>
      <c r="U234" s="15">
        <f ca="1">(100000*SUMIFS(historico_incidencia_concello[[Ajuste]:[Ajuste]],historico_incidencia_concello[[NOME]:[NOME]],$B234,historico_incidencia_concello[[Fecha]:[Fecha]],U$4))/$E234</f>
        <v>250.46963055729492</v>
      </c>
      <c r="V234" s="29">
        <f t="shared" ca="1" si="8"/>
        <v>0.7567567567567568</v>
      </c>
    </row>
    <row r="235" spans="1:22" x14ac:dyDescent="0.3">
      <c r="A235" s="11">
        <f>MATCH(B235,DatosConcello!C:C,0)</f>
        <v>283</v>
      </c>
      <c r="B235" s="11" t="s">
        <v>292</v>
      </c>
      <c r="C235" s="12" t="s">
        <v>453</v>
      </c>
      <c r="D235" s="12" t="s">
        <v>453</v>
      </c>
      <c r="E235" s="13">
        <v>4179</v>
      </c>
      <c r="F235" s="21">
        <f t="shared" ca="1" si="7"/>
        <v>174</v>
      </c>
      <c r="G235" s="15">
        <f ca="1">(100000*SUMIFS(historico_incidencia_concello[[Ajuste]:[Ajuste]],historico_incidencia_concello[[NOME]:[NOME]],$B235,historico_incidencia_concello[[Fecha]:[Fecha]],G$4))/$E235</f>
        <v>119.64584828906438</v>
      </c>
      <c r="H235" s="15">
        <f ca="1">(100000*SUMIFS(historico_incidencia_concello[[Ajuste]:[Ajuste]],historico_incidencia_concello[[NOME]:[NOME]],$B235,historico_incidencia_concello[[Fecha]:[Fecha]],H$4))/$E235</f>
        <v>119.64584828906438</v>
      </c>
      <c r="I235" s="15">
        <f ca="1">(100000*SUMIFS(historico_incidencia_concello[[Ajuste]:[Ajuste]],historico_incidencia_concello[[NOME]:[NOME]],$B235,historico_incidencia_concello[[Fecha]:[Fecha]],I$4))/$E235</f>
        <v>119.64584828906438</v>
      </c>
      <c r="J235" s="15">
        <f ca="1">(100000*SUMIFS(historico_incidencia_concello[[Ajuste]:[Ajuste]],historico_incidencia_concello[[NOME]:[NOME]],$B235,historico_incidencia_concello[[Fecha]:[Fecha]],J$4))/$E235</f>
        <v>287.15003589375448</v>
      </c>
      <c r="K235" s="15">
        <f ca="1">(100000*SUMIFS(historico_incidencia_concello[[Ajuste]:[Ajuste]],historico_incidencia_concello[[NOME]:[NOME]],$B235,historico_incidencia_concello[[Fecha]:[Fecha]],K$4))/$E235</f>
        <v>311.07920555156738</v>
      </c>
      <c r="L235" s="15">
        <f ca="1">(100000*SUMIFS(historico_incidencia_concello[[Ajuste]:[Ajuste]],historico_incidencia_concello[[NOME]:[NOME]],$B235,historico_incidencia_concello[[Fecha]:[Fecha]],L$4))/$E235</f>
        <v>287.15003589375448</v>
      </c>
      <c r="M235" s="15">
        <f ca="1">(100000*SUMIFS(historico_incidencia_concello[[Ajuste]:[Ajuste]],historico_incidencia_concello[[NOME]:[NOME]],$B235,historico_incidencia_concello[[Fecha]:[Fecha]],M$4))/$E235</f>
        <v>311.07920555156738</v>
      </c>
      <c r="N235" s="15">
        <f ca="1">(100000*SUMIFS(historico_incidencia_concello[[Ajuste]:[Ajuste]],historico_incidencia_concello[[NOME]:[NOME]],$B235,historico_incidencia_concello[[Fecha]:[Fecha]],N$4))/$E235</f>
        <v>335.00837520938023</v>
      </c>
      <c r="O235" s="15">
        <f ca="1">(100000*SUMIFS(historico_incidencia_concello[[Ajuste]:[Ajuste]],historico_incidencia_concello[[NOME]:[NOME]],$B235,historico_incidencia_concello[[Fecha]:[Fecha]],O$4))/$E235</f>
        <v>311.07920555156738</v>
      </c>
      <c r="P235" s="15">
        <f ca="1">(100000*SUMIFS(historico_incidencia_concello[[Ajuste]:[Ajuste]],historico_incidencia_concello[[NOME]:[NOME]],$B235,historico_incidencia_concello[[Fecha]:[Fecha]],P$4))/$E235</f>
        <v>119.64584828906438</v>
      </c>
      <c r="Q235" s="15">
        <f ca="1">(100000*SUMIFS(historico_incidencia_concello[[Ajuste]:[Ajuste]],historico_incidencia_concello[[NOME]:[NOME]],$B235,historico_incidencia_concello[[Fecha]:[Fecha]],Q$4))/$E235</f>
        <v>119.64584828906438</v>
      </c>
      <c r="R235" s="15">
        <f ca="1">(100000*SUMIFS(historico_incidencia_concello[[Ajuste]:[Ajuste]],historico_incidencia_concello[[NOME]:[NOME]],$B235,historico_incidencia_concello[[Fecha]:[Fecha]],R$4))/$E235</f>
        <v>119.64584828906438</v>
      </c>
      <c r="S235" s="15">
        <f ca="1">(100000*SUMIFS(historico_incidencia_concello[[Ajuste]:[Ajuste]],historico_incidencia_concello[[NOME]:[NOME]],$B235,historico_incidencia_concello[[Fecha]:[Fecha]],S$4))/$E235</f>
        <v>119.64584828906438</v>
      </c>
      <c r="T235" s="15">
        <f ca="1">(100000*SUMIFS(historico_incidencia_concello[[Ajuste]:[Ajuste]],historico_incidencia_concello[[NOME]:[NOME]],$B235,historico_incidencia_concello[[Fecha]:[Fecha]],T$4))/$E235</f>
        <v>119.64584828906438</v>
      </c>
      <c r="U235" s="15">
        <f ca="1">(100000*SUMIFS(historico_incidencia_concello[[Ajuste]:[Ajuste]],historico_incidencia_concello[[NOME]:[NOME]],$B235,historico_incidencia_concello[[Fecha]:[Fecha]],U$4))/$E235</f>
        <v>119.64584828906438</v>
      </c>
      <c r="V235" s="29">
        <f t="shared" ca="1" si="8"/>
        <v>0.81395348837209303</v>
      </c>
    </row>
    <row r="236" spans="1:22" x14ac:dyDescent="0.3">
      <c r="A236" s="11">
        <f>MATCH(B236,DatosConcello!C:C,0)</f>
        <v>292</v>
      </c>
      <c r="B236" s="11" t="s">
        <v>301</v>
      </c>
      <c r="C236" s="12" t="s">
        <v>453</v>
      </c>
      <c r="D236" s="12" t="s">
        <v>453</v>
      </c>
      <c r="E236" s="13">
        <v>17082</v>
      </c>
      <c r="F236" s="21">
        <f t="shared" ca="1" si="7"/>
        <v>102</v>
      </c>
      <c r="G236" s="15">
        <f ca="1">(100000*SUMIFS(historico_incidencia_concello[[Ajuste]:[Ajuste]],historico_incidencia_concello[[NOME]:[NOME]],$B236,historico_incidencia_concello[[Fecha]:[Fecha]],G$4))/$E236</f>
        <v>304.41400304414003</v>
      </c>
      <c r="H236" s="15">
        <f ca="1">(100000*SUMIFS(historico_incidencia_concello[[Ajuste]:[Ajuste]],historico_incidencia_concello[[NOME]:[NOME]],$B236,historico_incidencia_concello[[Fecha]:[Fecha]],H$4))/$E236</f>
        <v>304.41400304414003</v>
      </c>
      <c r="I236" s="15">
        <f ca="1">(100000*SUMIFS(historico_incidencia_concello[[Ajuste]:[Ajuste]],historico_incidencia_concello[[NOME]:[NOME]],$B236,historico_incidencia_concello[[Fecha]:[Fecha]],I$4))/$E236</f>
        <v>275.14342582835735</v>
      </c>
      <c r="J236" s="15">
        <f ca="1">(100000*SUMIFS(historico_incidencia_concello[[Ajuste]:[Ajuste]],historico_incidencia_concello[[NOME]:[NOME]],$B236,historico_incidencia_concello[[Fecha]:[Fecha]],J$4))/$E236</f>
        <v>263.43519494204423</v>
      </c>
      <c r="K236" s="15">
        <f ca="1">(100000*SUMIFS(historico_incidencia_concello[[Ajuste]:[Ajuste]],historico_incidencia_concello[[NOME]:[NOME]],$B236,historico_incidencia_concello[[Fecha]:[Fecha]],K$4))/$E236</f>
        <v>269.28931038520079</v>
      </c>
      <c r="L236" s="15">
        <f ca="1">(100000*SUMIFS(historico_incidencia_concello[[Ajuste]:[Ajuste]],historico_incidencia_concello[[NOME]:[NOME]],$B236,historico_incidencia_concello[[Fecha]:[Fecha]],L$4))/$E236</f>
        <v>280.99754127151385</v>
      </c>
      <c r="M236" s="15">
        <f ca="1">(100000*SUMIFS(historico_incidencia_concello[[Ajuste]:[Ajuste]],historico_incidencia_concello[[NOME]:[NOME]],$B236,historico_incidencia_concello[[Fecha]:[Fecha]],M$4))/$E236</f>
        <v>327.83046481676621</v>
      </c>
      <c r="N236" s="15">
        <f ca="1">(100000*SUMIFS(historico_incidencia_concello[[Ajuste]:[Ajuste]],historico_incidencia_concello[[NOME]:[NOME]],$B236,historico_incidencia_concello[[Fecha]:[Fecha]],N$4))/$E236</f>
        <v>321.97634937360965</v>
      </c>
      <c r="O236" s="15">
        <f ca="1">(100000*SUMIFS(historico_incidencia_concello[[Ajuste]:[Ajuste]],historico_incidencia_concello[[NOME]:[NOME]],$B236,historico_incidencia_concello[[Fecha]:[Fecha]],O$4))/$E236</f>
        <v>316.12223393045309</v>
      </c>
      <c r="P236" s="15">
        <f ca="1">(100000*SUMIFS(historico_incidencia_concello[[Ajuste]:[Ajuste]],historico_incidencia_concello[[NOME]:[NOME]],$B236,historico_incidencia_concello[[Fecha]:[Fecha]],P$4))/$E236</f>
        <v>304.41400304414003</v>
      </c>
      <c r="Q236" s="15">
        <f ca="1">(100000*SUMIFS(historico_incidencia_concello[[Ajuste]:[Ajuste]],historico_incidencia_concello[[NOME]:[NOME]],$B236,historico_incidencia_concello[[Fecha]:[Fecha]],Q$4))/$E236</f>
        <v>263.43519494204423</v>
      </c>
      <c r="R236" s="15">
        <f ca="1">(100000*SUMIFS(historico_incidencia_concello[[Ajuste]:[Ajuste]],historico_incidencia_concello[[NOME]:[NOME]],$B236,historico_incidencia_concello[[Fecha]:[Fecha]],R$4))/$E236</f>
        <v>240.01873316941811</v>
      </c>
      <c r="S236" s="15">
        <f ca="1">(100000*SUMIFS(historico_incidencia_concello[[Ajuste]:[Ajuste]],historico_incidencia_concello[[NOME]:[NOME]],$B236,historico_incidencia_concello[[Fecha]:[Fecha]],S$4))/$E236</f>
        <v>228.31050228310502</v>
      </c>
      <c r="T236" s="15">
        <f ca="1">(100000*SUMIFS(historico_incidencia_concello[[Ajuste]:[Ajuste]],historico_incidencia_concello[[NOME]:[NOME]],$B236,historico_incidencia_concello[[Fecha]:[Fecha]],T$4))/$E236</f>
        <v>204.89404051047887</v>
      </c>
      <c r="U236" s="15">
        <f ca="1">(100000*SUMIFS(historico_incidencia_concello[[Ajuste]:[Ajuste]],historico_incidencia_concello[[NOME]:[NOME]],$B236,historico_incidencia_concello[[Fecha]:[Fecha]],U$4))/$E236</f>
        <v>222.45638683994849</v>
      </c>
      <c r="V236" s="29">
        <f t="shared" ca="1" si="8"/>
        <v>0.87500000000000011</v>
      </c>
    </row>
    <row r="237" spans="1:22" x14ac:dyDescent="0.3">
      <c r="A237" s="8">
        <f>MATCH(B237,DatosConcello!C:C,0)</f>
        <v>294</v>
      </c>
      <c r="B237" s="8" t="s">
        <v>303</v>
      </c>
      <c r="C237" s="9" t="s">
        <v>453</v>
      </c>
      <c r="D237" s="9" t="s">
        <v>453</v>
      </c>
      <c r="E237" s="10">
        <v>5494</v>
      </c>
      <c r="F237" s="21">
        <f t="shared" ca="1" si="7"/>
        <v>89</v>
      </c>
      <c r="G237" s="15">
        <f ca="1">(100000*SUMIFS(historico_incidencia_concello[[Ajuste]:[Ajuste]],historico_incidencia_concello[[NOME]:[NOME]],$B237,historico_incidencia_concello[[Fecha]:[Fecha]],G$4))/$E237</f>
        <v>182.01674554058974</v>
      </c>
      <c r="H237" s="15">
        <f ca="1">(100000*SUMIFS(historico_incidencia_concello[[Ajuste]:[Ajuste]],historico_incidencia_concello[[NOME]:[NOME]],$B237,historico_incidencia_concello[[Fecha]:[Fecha]],H$4))/$E237</f>
        <v>91.008372770294869</v>
      </c>
      <c r="I237" s="15">
        <f ca="1">(100000*SUMIFS(historico_incidencia_concello[[Ajuste]:[Ajuste]],historico_incidencia_concello[[NOME]:[NOME]],$B237,historico_incidencia_concello[[Fecha]:[Fecha]],I$4))/$E237</f>
        <v>91.008372770294869</v>
      </c>
      <c r="J237" s="15">
        <f ca="1">(100000*SUMIFS(historico_incidencia_concello[[Ajuste]:[Ajuste]],historico_incidencia_concello[[NOME]:[NOME]],$B237,historico_incidencia_concello[[Fecha]:[Fecha]],J$4))/$E237</f>
        <v>91.008372770294869</v>
      </c>
      <c r="K237" s="15">
        <f ca="1">(100000*SUMIFS(historico_incidencia_concello[[Ajuste]:[Ajuste]],historico_incidencia_concello[[NOME]:[NOME]],$B237,historico_incidencia_concello[[Fecha]:[Fecha]],K$4))/$E237</f>
        <v>182.01674554058974</v>
      </c>
      <c r="L237" s="15">
        <f ca="1">(100000*SUMIFS(historico_incidencia_concello[[Ajuste]:[Ajuste]],historico_incidencia_concello[[NOME]:[NOME]],$B237,historico_incidencia_concello[[Fecha]:[Fecha]],L$4))/$E237</f>
        <v>273.02511831088458</v>
      </c>
      <c r="M237" s="15">
        <f ca="1">(100000*SUMIFS(historico_incidencia_concello[[Ajuste]:[Ajuste]],historico_incidencia_concello[[NOME]:[NOME]],$B237,historico_incidencia_concello[[Fecha]:[Fecha]],M$4))/$E237</f>
        <v>273.02511831088458</v>
      </c>
      <c r="N237" s="15">
        <f ca="1">(100000*SUMIFS(historico_incidencia_concello[[Ajuste]:[Ajuste]],historico_incidencia_concello[[NOME]:[NOME]],$B237,historico_incidencia_concello[[Fecha]:[Fecha]],N$4))/$E237</f>
        <v>236.62176920276664</v>
      </c>
      <c r="O237" s="15">
        <f ca="1">(100000*SUMIFS(historico_incidencia_concello[[Ajuste]:[Ajuste]],historico_incidencia_concello[[NOME]:[NOME]],$B237,historico_incidencia_concello[[Fecha]:[Fecha]],O$4))/$E237</f>
        <v>254.82344375682564</v>
      </c>
      <c r="P237" s="15">
        <f ca="1">(100000*SUMIFS(historico_incidencia_concello[[Ajuste]:[Ajuste]],historico_incidencia_concello[[NOME]:[NOME]],$B237,historico_incidencia_concello[[Fecha]:[Fecha]],P$4))/$E237</f>
        <v>236.62176920276664</v>
      </c>
      <c r="Q237" s="15">
        <f ca="1">(100000*SUMIFS(historico_incidencia_concello[[Ajuste]:[Ajuste]],historico_incidencia_concello[[NOME]:[NOME]],$B237,historico_incidencia_concello[[Fecha]:[Fecha]],Q$4))/$E237</f>
        <v>236.62176920276664</v>
      </c>
      <c r="R237" s="15">
        <f ca="1">(100000*SUMIFS(historico_incidencia_concello[[Ajuste]:[Ajuste]],historico_incidencia_concello[[NOME]:[NOME]],$B237,historico_incidencia_concello[[Fecha]:[Fecha]],R$4))/$E237</f>
        <v>254.82344375682564</v>
      </c>
      <c r="S237" s="15">
        <f ca="1">(100000*SUMIFS(historico_incidencia_concello[[Ajuste]:[Ajuste]],historico_incidencia_concello[[NOME]:[NOME]],$B237,historico_incidencia_concello[[Fecha]:[Fecha]],S$4))/$E237</f>
        <v>254.82344375682564</v>
      </c>
      <c r="T237" s="15">
        <f ca="1">(100000*SUMIFS(historico_incidencia_concello[[Ajuste]:[Ajuste]],historico_incidencia_concello[[NOME]:[NOME]],$B237,historico_incidencia_concello[[Fecha]:[Fecha]],T$4))/$E237</f>
        <v>273.02511831088458</v>
      </c>
      <c r="U237" s="15">
        <f ca="1">(100000*SUMIFS(historico_incidencia_concello[[Ajuste]:[Ajuste]],historico_incidencia_concello[[NOME]:[NOME]],$B237,historico_incidencia_concello[[Fecha]:[Fecha]],U$4))/$E237</f>
        <v>254.82344375682564</v>
      </c>
      <c r="V237" s="28">
        <f t="shared" ca="1" si="8"/>
        <v>1.0103092783505154</v>
      </c>
    </row>
    <row r="238" spans="1:22" x14ac:dyDescent="0.3">
      <c r="A238" s="11">
        <f>MATCH(B238,DatosConcello!C:C,0)</f>
        <v>289</v>
      </c>
      <c r="B238" s="11" t="s">
        <v>298</v>
      </c>
      <c r="C238" s="12" t="s">
        <v>453</v>
      </c>
      <c r="D238" s="12" t="s">
        <v>453</v>
      </c>
      <c r="E238" s="13">
        <v>83029</v>
      </c>
      <c r="F238" s="21">
        <f t="shared" ca="1" si="7"/>
        <v>105</v>
      </c>
      <c r="G238" s="15">
        <f ca="1">(100000*SUMIFS(historico_incidencia_concello[[Ajuste]:[Ajuste]],historico_incidencia_concello[[NOME]:[NOME]],$B238,historico_incidencia_concello[[Fecha]:[Fecha]],G$4))/$E238</f>
        <v>349.27555432439266</v>
      </c>
      <c r="H238" s="15">
        <f ca="1">(100000*SUMIFS(historico_incidencia_concello[[Ajuste]:[Ajuste]],historico_incidencia_concello[[NOME]:[NOME]],$B238,historico_incidencia_concello[[Fecha]:[Fecha]],H$4))/$E238</f>
        <v>340.84476508207973</v>
      </c>
      <c r="I238" s="15">
        <f ca="1">(100000*SUMIFS(historico_incidencia_concello[[Ajuste]:[Ajuste]],historico_incidencia_concello[[NOME]:[NOME]],$B238,historico_incidencia_concello[[Fecha]:[Fecha]],I$4))/$E238</f>
        <v>330.00517891339172</v>
      </c>
      <c r="J238" s="15">
        <f ca="1">(100000*SUMIFS(historico_incidencia_concello[[Ajuste]:[Ajuste]],historico_incidencia_concello[[NOME]:[NOME]],$B238,historico_incidencia_concello[[Fecha]:[Fecha]],J$4))/$E238</f>
        <v>334.82277276614195</v>
      </c>
      <c r="K238" s="15">
        <f ca="1">(100000*SUMIFS(historico_incidencia_concello[[Ajuste]:[Ajuste]],historico_incidencia_concello[[NOME]:[NOME]],$B238,historico_incidencia_concello[[Fecha]:[Fecha]],K$4))/$E238</f>
        <v>327.59638198701657</v>
      </c>
      <c r="L238" s="15">
        <f ca="1">(100000*SUMIFS(historico_incidencia_concello[[Ajuste]:[Ajuste]],historico_incidencia_concello[[NOME]:[NOME]],$B238,historico_incidencia_concello[[Fecha]:[Fecha]],L$4))/$E238</f>
        <v>323.98318659745388</v>
      </c>
      <c r="M238" s="15">
        <f ca="1">(100000*SUMIFS(historico_incidencia_concello[[Ajuste]:[Ajuste]],historico_incidencia_concello[[NOME]:[NOME]],$B238,historico_incidencia_concello[[Fecha]:[Fecha]],M$4))/$E238</f>
        <v>327.59638198701657</v>
      </c>
      <c r="N238" s="15">
        <f ca="1">(100000*SUMIFS(historico_incidencia_concello[[Ajuste]:[Ajuste]],historico_incidencia_concello[[NOME]:[NOME]],$B238,historico_incidencia_concello[[Fecha]:[Fecha]],N$4))/$E238</f>
        <v>307.12160811282803</v>
      </c>
      <c r="O238" s="15">
        <f ca="1">(100000*SUMIFS(historico_incidencia_concello[[Ajuste]:[Ajuste]],historico_incidencia_concello[[NOME]:[NOME]],$B238,historico_incidencia_concello[[Fecha]:[Fecha]],O$4))/$E238</f>
        <v>285.44243577545194</v>
      </c>
      <c r="P238" s="15">
        <f ca="1">(100000*SUMIFS(historico_incidencia_concello[[Ajuste]:[Ajuste]],historico_incidencia_concello[[NOME]:[NOME]],$B238,historico_incidencia_concello[[Fecha]:[Fecha]],P$4))/$E238</f>
        <v>277.01164653313901</v>
      </c>
      <c r="Q238" s="15">
        <f ca="1">(100000*SUMIFS(historico_incidencia_concello[[Ajuste]:[Ajuste]],historico_incidencia_concello[[NOME]:[NOME]],$B238,historico_incidencia_concello[[Fecha]:[Fecha]],Q$4))/$E238</f>
        <v>256.53687265895047</v>
      </c>
      <c r="R238" s="15">
        <f ca="1">(100000*SUMIFS(historico_incidencia_concello[[Ajuste]:[Ajuste]],historico_incidencia_concello[[NOME]:[NOME]],$B238,historico_incidencia_concello[[Fecha]:[Fecha]],R$4))/$E238</f>
        <v>251.71927880620024</v>
      </c>
      <c r="S238" s="15">
        <f ca="1">(100000*SUMIFS(historico_incidencia_concello[[Ajuste]:[Ajuste]],historico_incidencia_concello[[NOME]:[NOME]],$B238,historico_incidencia_concello[[Fecha]:[Fecha]],S$4))/$E238</f>
        <v>230.04010646882415</v>
      </c>
      <c r="T238" s="15">
        <f ca="1">(100000*SUMIFS(historico_incidencia_concello[[Ajuste]:[Ajuste]],historico_incidencia_concello[[NOME]:[NOME]],$B238,historico_incidencia_concello[[Fecha]:[Fecha]],T$4))/$E238</f>
        <v>224.01811415288634</v>
      </c>
      <c r="U238" s="15">
        <f ca="1">(100000*SUMIFS(historico_incidencia_concello[[Ajuste]:[Ajuste]],historico_incidencia_concello[[NOME]:[NOME]],$B238,historico_incidencia_concello[[Fecha]:[Fecha]],U$4))/$E238</f>
        <v>220.40491876332365</v>
      </c>
      <c r="V238" s="29">
        <f t="shared" ca="1" si="8"/>
        <v>0.88405797101449268</v>
      </c>
    </row>
    <row r="239" spans="1:22" x14ac:dyDescent="0.3">
      <c r="A239" s="11">
        <f>MATCH(B239,DatosConcello!C:C,0)</f>
        <v>291</v>
      </c>
      <c r="B239" s="11" t="s">
        <v>300</v>
      </c>
      <c r="C239" s="12" t="s">
        <v>453</v>
      </c>
      <c r="D239" s="12" t="s">
        <v>453</v>
      </c>
      <c r="E239" s="13">
        <v>2940</v>
      </c>
      <c r="F239" s="21">
        <f t="shared" ca="1" si="7"/>
        <v>143</v>
      </c>
      <c r="G239" s="15">
        <f ca="1">(100000*SUMIFS(historico_incidencia_concello[[Ajuste]:[Ajuste]],historico_incidencia_concello[[NOME]:[NOME]],$B239,historico_incidencia_concello[[Fecha]:[Fecha]],G$4))/$E239</f>
        <v>170.06802721088437</v>
      </c>
      <c r="H239" s="15">
        <f ca="1">(100000*SUMIFS(historico_incidencia_concello[[Ajuste]:[Ajuste]],historico_incidencia_concello[[NOME]:[NOME]],$B239,historico_incidencia_concello[[Fecha]:[Fecha]],H$4))/$E239</f>
        <v>170.06802721088437</v>
      </c>
      <c r="I239" s="15">
        <f ca="1">(100000*SUMIFS(historico_incidencia_concello[[Ajuste]:[Ajuste]],historico_incidencia_concello[[NOME]:[NOME]],$B239,historico_incidencia_concello[[Fecha]:[Fecha]],I$4))/$E239</f>
        <v>170.06802721088437</v>
      </c>
      <c r="J239" s="15">
        <f ca="1">(100000*SUMIFS(historico_incidencia_concello[[Ajuste]:[Ajuste]],historico_incidencia_concello[[NOME]:[NOME]],$B239,historico_incidencia_concello[[Fecha]:[Fecha]],J$4))/$E239</f>
        <v>170.06802721088437</v>
      </c>
      <c r="K239" s="15">
        <f ca="1">(100000*SUMIFS(historico_incidencia_concello[[Ajuste]:[Ajuste]],historico_incidencia_concello[[NOME]:[NOME]],$B239,historico_incidencia_concello[[Fecha]:[Fecha]],K$4))/$E239</f>
        <v>170.06802721088437</v>
      </c>
      <c r="L239" s="15">
        <f ca="1">(100000*SUMIFS(historico_incidencia_concello[[Ajuste]:[Ajuste]],historico_incidencia_concello[[NOME]:[NOME]],$B239,historico_incidencia_concello[[Fecha]:[Fecha]],L$4))/$E239</f>
        <v>170.06802721088437</v>
      </c>
      <c r="M239" s="15">
        <f ca="1">(100000*SUMIFS(historico_incidencia_concello[[Ajuste]:[Ajuste]],historico_incidencia_concello[[NOME]:[NOME]],$B239,historico_incidencia_concello[[Fecha]:[Fecha]],M$4))/$E239</f>
        <v>170.06802721088437</v>
      </c>
      <c r="N239" s="15">
        <f ca="1">(100000*SUMIFS(historico_incidencia_concello[[Ajuste]:[Ajuste]],historico_incidencia_concello[[NOME]:[NOME]],$B239,historico_incidencia_concello[[Fecha]:[Fecha]],N$4))/$E239</f>
        <v>170.06802721088437</v>
      </c>
      <c r="O239" s="15">
        <f ca="1">(100000*SUMIFS(historico_incidencia_concello[[Ajuste]:[Ajuste]],historico_incidencia_concello[[NOME]:[NOME]],$B239,historico_incidencia_concello[[Fecha]:[Fecha]],O$4))/$E239</f>
        <v>170.06802721088437</v>
      </c>
      <c r="P239" s="15">
        <f ca="1">(100000*SUMIFS(historico_incidencia_concello[[Ajuste]:[Ajuste]],historico_incidencia_concello[[NOME]:[NOME]],$B239,historico_incidencia_concello[[Fecha]:[Fecha]],P$4))/$E239</f>
        <v>170.06802721088437</v>
      </c>
      <c r="Q239" s="15">
        <f ca="1">(100000*SUMIFS(historico_incidencia_concello[[Ajuste]:[Ajuste]],historico_incidencia_concello[[NOME]:[NOME]],$B239,historico_incidencia_concello[[Fecha]:[Fecha]],Q$4))/$E239</f>
        <v>170.06802721088437</v>
      </c>
      <c r="R239" s="15">
        <f ca="1">(100000*SUMIFS(historico_incidencia_concello[[Ajuste]:[Ajuste]],historico_incidencia_concello[[NOME]:[NOME]],$B239,historico_incidencia_concello[[Fecha]:[Fecha]],R$4))/$E239</f>
        <v>170.06802721088437</v>
      </c>
      <c r="S239" s="15">
        <f ca="1">(100000*SUMIFS(historico_incidencia_concello[[Ajuste]:[Ajuste]],historico_incidencia_concello[[NOME]:[NOME]],$B239,historico_incidencia_concello[[Fecha]:[Fecha]],S$4))/$E239</f>
        <v>170.06802721088437</v>
      </c>
      <c r="T239" s="15">
        <f ca="1">(100000*SUMIFS(historico_incidencia_concello[[Ajuste]:[Ajuste]],historico_incidencia_concello[[NOME]:[NOME]],$B239,historico_incidencia_concello[[Fecha]:[Fecha]],T$4))/$E239</f>
        <v>170.06802721088437</v>
      </c>
      <c r="U239" s="15">
        <f ca="1">(100000*SUMIFS(historico_incidencia_concello[[Ajuste]:[Ajuste]],historico_incidencia_concello[[NOME]:[NOME]],$B239,historico_incidencia_concello[[Fecha]:[Fecha]],U$4))/$E239</f>
        <v>170.06802721088437</v>
      </c>
      <c r="V239" s="29">
        <f t="shared" ca="1" si="8"/>
        <v>1</v>
      </c>
    </row>
    <row r="240" spans="1:22" x14ac:dyDescent="0.3">
      <c r="A240" s="11">
        <f>MATCH(B240,DatosConcello!C:C,0)</f>
        <v>297</v>
      </c>
      <c r="B240" s="11" t="s">
        <v>306</v>
      </c>
      <c r="C240" s="12" t="s">
        <v>453</v>
      </c>
      <c r="D240" s="12" t="s">
        <v>453</v>
      </c>
      <c r="E240" s="13">
        <v>5052</v>
      </c>
      <c r="F240" s="21">
        <f t="shared" ca="1" si="7"/>
        <v>187</v>
      </c>
      <c r="G240" s="15">
        <f ca="1">(100000*SUMIFS(historico_incidencia_concello[[Ajuste]:[Ajuste]],historico_incidencia_concello[[NOME]:[NOME]],$B240,historico_incidencia_concello[[Fecha]:[Fecha]],G$4))/$E240</f>
        <v>514.64766429136978</v>
      </c>
      <c r="H240" s="15">
        <f ca="1">(100000*SUMIFS(historico_incidencia_concello[[Ajuste]:[Ajuste]],historico_incidencia_concello[[NOME]:[NOME]],$B240,historico_incidencia_concello[[Fecha]:[Fecha]],H$4))/$E240</f>
        <v>514.64766429136978</v>
      </c>
      <c r="I240" s="15">
        <f ca="1">(100000*SUMIFS(historico_incidencia_concello[[Ajuste]:[Ajuste]],historico_incidencia_concello[[NOME]:[NOME]],$B240,historico_incidencia_concello[[Fecha]:[Fecha]],I$4))/$E240</f>
        <v>494.85352335708632</v>
      </c>
      <c r="J240" s="15">
        <f ca="1">(100000*SUMIFS(historico_incidencia_concello[[Ajuste]:[Ajuste]],historico_incidencia_concello[[NOME]:[NOME]],$B240,historico_incidencia_concello[[Fecha]:[Fecha]],J$4))/$E240</f>
        <v>435.47110055423593</v>
      </c>
      <c r="K240" s="15">
        <f ca="1">(100000*SUMIFS(historico_incidencia_concello[[Ajuste]:[Ajuste]],historico_incidencia_concello[[NOME]:[NOME]],$B240,historico_incidencia_concello[[Fecha]:[Fecha]],K$4))/$E240</f>
        <v>376.0886777513856</v>
      </c>
      <c r="L240" s="15">
        <f ca="1">(100000*SUMIFS(historico_incidencia_concello[[Ajuste]:[Ajuste]],historico_incidencia_concello[[NOME]:[NOME]],$B240,historico_incidencia_concello[[Fecha]:[Fecha]],L$4))/$E240</f>
        <v>356.29453681710214</v>
      </c>
      <c r="M240" s="15">
        <f ca="1">(100000*SUMIFS(historico_incidencia_concello[[Ajuste]:[Ajuste]],historico_incidencia_concello[[NOME]:[NOME]],$B240,historico_incidencia_concello[[Fecha]:[Fecha]],M$4))/$E240</f>
        <v>356.29453681710214</v>
      </c>
      <c r="N240" s="15">
        <f ca="1">(100000*SUMIFS(historico_incidencia_concello[[Ajuste]:[Ajuste]],historico_incidencia_concello[[NOME]:[NOME]],$B240,historico_incidencia_concello[[Fecha]:[Fecha]],N$4))/$E240</f>
        <v>376.0886777513856</v>
      </c>
      <c r="O240" s="15">
        <f ca="1">(100000*SUMIFS(historico_incidencia_concello[[Ajuste]:[Ajuste]],historico_incidencia_concello[[NOME]:[NOME]],$B240,historico_incidencia_concello[[Fecha]:[Fecha]],O$4))/$E240</f>
        <v>376.0886777513856</v>
      </c>
      <c r="P240" s="15">
        <f ca="1">(100000*SUMIFS(historico_incidencia_concello[[Ajuste]:[Ajuste]],historico_incidencia_concello[[NOME]:[NOME]],$B240,historico_incidencia_concello[[Fecha]:[Fecha]],P$4))/$E240</f>
        <v>336.50039588281868</v>
      </c>
      <c r="Q240" s="15">
        <f ca="1">(100000*SUMIFS(historico_incidencia_concello[[Ajuste]:[Ajuste]],historico_incidencia_concello[[NOME]:[NOME]],$B240,historico_incidencia_concello[[Fecha]:[Fecha]],Q$4))/$E240</f>
        <v>237.52969121140143</v>
      </c>
      <c r="R240" s="15">
        <f ca="1">(100000*SUMIFS(historico_incidencia_concello[[Ajuste]:[Ajuste]],historico_incidencia_concello[[NOME]:[NOME]],$B240,historico_incidencia_concello[[Fecha]:[Fecha]],R$4))/$E240</f>
        <v>257.32383214568489</v>
      </c>
      <c r="S240" s="15">
        <f ca="1">(100000*SUMIFS(historico_incidencia_concello[[Ajuste]:[Ajuste]],historico_incidencia_concello[[NOME]:[NOME]],$B240,historico_incidencia_concello[[Fecha]:[Fecha]],S$4))/$E240</f>
        <v>277.11797307996835</v>
      </c>
      <c r="T240" s="15">
        <f ca="1">(100000*SUMIFS(historico_incidencia_concello[[Ajuste]:[Ajuste]],historico_incidencia_concello[[NOME]:[NOME]],$B240,historico_incidencia_concello[[Fecha]:[Fecha]],T$4))/$E240</f>
        <v>257.32383214568489</v>
      </c>
      <c r="U240" s="15">
        <f ca="1">(100000*SUMIFS(historico_incidencia_concello[[Ajuste]:[Ajuste]],historico_incidencia_concello[[NOME]:[NOME]],$B240,historico_incidencia_concello[[Fecha]:[Fecha]],U$4))/$E240</f>
        <v>98.970704671417266</v>
      </c>
      <c r="V240" s="29">
        <f t="shared" ca="1" si="8"/>
        <v>0.37634408602150538</v>
      </c>
    </row>
    <row r="241" spans="1:22" x14ac:dyDescent="0.3">
      <c r="A241" s="8">
        <f>MATCH(B241,DatosConcello!C:C,0)</f>
        <v>302</v>
      </c>
      <c r="B241" s="8" t="s">
        <v>311</v>
      </c>
      <c r="C241" s="9" t="s">
        <v>453</v>
      </c>
      <c r="D241" s="9" t="s">
        <v>453</v>
      </c>
      <c r="E241" s="10">
        <v>17347</v>
      </c>
      <c r="F241" s="21">
        <f t="shared" ca="1" si="7"/>
        <v>83</v>
      </c>
      <c r="G241" s="15">
        <f ca="1">(100000*SUMIFS(historico_incidencia_concello[[Ajuste]:[Ajuste]],historico_incidencia_concello[[NOME]:[NOME]],$B241,historico_incidencia_concello[[Fecha]:[Fecha]],G$4))/$E241</f>
        <v>438.1161007667032</v>
      </c>
      <c r="H241" s="15">
        <f ca="1">(100000*SUMIFS(historico_incidencia_concello[[Ajuste]:[Ajuste]],historico_incidencia_concello[[NOME]:[NOME]],$B241,historico_incidencia_concello[[Fecha]:[Fecha]],H$4))/$E241</f>
        <v>426.58672969389522</v>
      </c>
      <c r="I241" s="15">
        <f ca="1">(100000*SUMIFS(historico_incidencia_concello[[Ajuste]:[Ajuste]],historico_incidencia_concello[[NOME]:[NOME]],$B241,historico_incidencia_concello[[Fecha]:[Fecha]],I$4))/$E241</f>
        <v>415.05735862108725</v>
      </c>
      <c r="J241" s="15">
        <f ca="1">(100000*SUMIFS(historico_incidencia_concello[[Ajuste]:[Ajuste]],historico_incidencia_concello[[NOME]:[NOME]],$B241,historico_incidencia_concello[[Fecha]:[Fecha]],J$4))/$E241</f>
        <v>420.82204415749123</v>
      </c>
      <c r="K241" s="15">
        <f ca="1">(100000*SUMIFS(historico_incidencia_concello[[Ajuste]:[Ajuste]],historico_incidencia_concello[[NOME]:[NOME]],$B241,historico_incidencia_concello[[Fecha]:[Fecha]],K$4))/$E241</f>
        <v>461.17484291231915</v>
      </c>
      <c r="L241" s="15">
        <f ca="1">(100000*SUMIFS(historico_incidencia_concello[[Ajuste]:[Ajuste]],historico_incidencia_concello[[NOME]:[NOME]],$B241,historico_incidencia_concello[[Fecha]:[Fecha]],L$4))/$E241</f>
        <v>495.76295613074308</v>
      </c>
      <c r="M241" s="15">
        <f ca="1">(100000*SUMIFS(historico_incidencia_concello[[Ajuste]:[Ajuste]],historico_incidencia_concello[[NOME]:[NOME]],$B241,historico_incidencia_concello[[Fecha]:[Fecha]],M$4))/$E241</f>
        <v>466.93952844872314</v>
      </c>
      <c r="N241" s="15">
        <f ca="1">(100000*SUMIFS(historico_incidencia_concello[[Ajuste]:[Ajuste]],historico_incidencia_concello[[NOME]:[NOME]],$B241,historico_incidencia_concello[[Fecha]:[Fecha]],N$4))/$E241</f>
        <v>438.1161007667032</v>
      </c>
      <c r="O241" s="15">
        <f ca="1">(100000*SUMIFS(historico_incidencia_concello[[Ajuste]:[Ajuste]],historico_incidencia_concello[[NOME]:[NOME]],$B241,historico_incidencia_concello[[Fecha]:[Fecha]],O$4))/$E241</f>
        <v>420.82204415749123</v>
      </c>
      <c r="P241" s="15">
        <f ca="1">(100000*SUMIFS(historico_incidencia_concello[[Ajuste]:[Ajuste]],historico_incidencia_concello[[NOME]:[NOME]],$B241,historico_incidencia_concello[[Fecha]:[Fecha]],P$4))/$E241</f>
        <v>374.70455986625927</v>
      </c>
      <c r="Q241" s="15">
        <f ca="1">(100000*SUMIFS(historico_incidencia_concello[[Ajuste]:[Ajuste]],historico_incidencia_concello[[NOME]:[NOME]],$B241,historico_incidencia_concello[[Fecha]:[Fecha]],Q$4))/$E241</f>
        <v>334.35176111143136</v>
      </c>
      <c r="R241" s="15">
        <f ca="1">(100000*SUMIFS(historico_incidencia_concello[[Ajuste]:[Ajuste]],historico_incidencia_concello[[NOME]:[NOME]],$B241,historico_incidencia_concello[[Fecha]:[Fecha]],R$4))/$E241</f>
        <v>328.58707557502737</v>
      </c>
      <c r="S241" s="15">
        <f ca="1">(100000*SUMIFS(historico_incidencia_concello[[Ajuste]:[Ajuste]],historico_incidencia_concello[[NOME]:[NOME]],$B241,historico_incidencia_concello[[Fecha]:[Fecha]],S$4))/$E241</f>
        <v>328.58707557502737</v>
      </c>
      <c r="T241" s="15">
        <f ca="1">(100000*SUMIFS(historico_incidencia_concello[[Ajuste]:[Ajuste]],historico_incidencia_concello[[NOME]:[NOME]],$B241,historico_incidencia_concello[[Fecha]:[Fecha]],T$4))/$E241</f>
        <v>293.99896235660344</v>
      </c>
      <c r="U241" s="15">
        <f ca="1">(100000*SUMIFS(historico_incidencia_concello[[Ajuste]:[Ajuste]],historico_incidencia_concello[[NOME]:[NOME]],$B241,historico_incidencia_concello[[Fecha]:[Fecha]],U$4))/$E241</f>
        <v>265.1755346745835</v>
      </c>
      <c r="V241" s="28">
        <f t="shared" ca="1" si="8"/>
        <v>0.79115479115479104</v>
      </c>
    </row>
    <row r="242" spans="1:22" x14ac:dyDescent="0.3">
      <c r="A242" s="8">
        <f>MATCH(B242,DatosConcello!C:C,0)</f>
        <v>304</v>
      </c>
      <c r="B242" s="8" t="s">
        <v>313</v>
      </c>
      <c r="C242" s="9" t="s">
        <v>453</v>
      </c>
      <c r="D242" s="9" t="s">
        <v>453</v>
      </c>
      <c r="E242" s="10">
        <v>7395</v>
      </c>
      <c r="F242" s="21">
        <f t="shared" ca="1" si="7"/>
        <v>87</v>
      </c>
      <c r="G242" s="15">
        <f ca="1">(100000*SUMIFS(historico_incidencia_concello[[Ajuste]:[Ajuste]],historico_incidencia_concello[[NOME]:[NOME]],$B242,historico_incidencia_concello[[Fecha]:[Fecha]],G$4))/$E242</f>
        <v>216.36240703177822</v>
      </c>
      <c r="H242" s="15">
        <f ca="1">(100000*SUMIFS(historico_incidencia_concello[[Ajuste]:[Ajuste]],historico_incidencia_concello[[NOME]:[NOME]],$B242,historico_incidencia_concello[[Fecha]:[Fecha]],H$4))/$E242</f>
        <v>189.31710615280596</v>
      </c>
      <c r="I242" s="15">
        <f ca="1">(100000*SUMIFS(historico_incidencia_concello[[Ajuste]:[Ajuste]],historico_incidencia_concello[[NOME]:[NOME]],$B242,historico_incidencia_concello[[Fecha]:[Fecha]],I$4))/$E242</f>
        <v>202.83975659229208</v>
      </c>
      <c r="J242" s="15">
        <f ca="1">(100000*SUMIFS(historico_incidencia_concello[[Ajuste]:[Ajuste]],historico_incidencia_concello[[NOME]:[NOME]],$B242,historico_incidencia_concello[[Fecha]:[Fecha]],J$4))/$E242</f>
        <v>243.4077079107505</v>
      </c>
      <c r="K242" s="15">
        <f ca="1">(100000*SUMIFS(historico_incidencia_concello[[Ajuste]:[Ajuste]],historico_incidencia_concello[[NOME]:[NOME]],$B242,historico_incidencia_concello[[Fecha]:[Fecha]],K$4))/$E242</f>
        <v>216.36240703177822</v>
      </c>
      <c r="L242" s="15">
        <f ca="1">(100000*SUMIFS(historico_incidencia_concello[[Ajuste]:[Ajuste]],historico_incidencia_concello[[NOME]:[NOME]],$B242,historico_incidencia_concello[[Fecha]:[Fecha]],L$4))/$E242</f>
        <v>202.83975659229208</v>
      </c>
      <c r="M242" s="15">
        <f ca="1">(100000*SUMIFS(historico_incidencia_concello[[Ajuste]:[Ajuste]],historico_incidencia_concello[[NOME]:[NOME]],$B242,historico_incidencia_concello[[Fecha]:[Fecha]],M$4))/$E242</f>
        <v>162.27180527383368</v>
      </c>
      <c r="N242" s="15">
        <f ca="1">(100000*SUMIFS(historico_incidencia_concello[[Ajuste]:[Ajuste]],historico_incidencia_concello[[NOME]:[NOME]],$B242,historico_incidencia_concello[[Fecha]:[Fecha]],N$4))/$E242</f>
        <v>148.74915483434754</v>
      </c>
      <c r="O242" s="15">
        <f ca="1">(100000*SUMIFS(historico_incidencia_concello[[Ajuste]:[Ajuste]],historico_incidencia_concello[[NOME]:[NOME]],$B242,historico_incidencia_concello[[Fecha]:[Fecha]],O$4))/$E242</f>
        <v>148.74915483434754</v>
      </c>
      <c r="P242" s="15">
        <f ca="1">(100000*SUMIFS(historico_incidencia_concello[[Ajuste]:[Ajuste]],historico_incidencia_concello[[NOME]:[NOME]],$B242,historico_incidencia_concello[[Fecha]:[Fecha]],P$4))/$E242</f>
        <v>148.74915483434754</v>
      </c>
      <c r="Q242" s="15">
        <f ca="1">(100000*SUMIFS(historico_incidencia_concello[[Ajuste]:[Ajuste]],historico_incidencia_concello[[NOME]:[NOME]],$B242,historico_incidencia_concello[[Fecha]:[Fecha]],Q$4))/$E242</f>
        <v>189.31710615280596</v>
      </c>
      <c r="R242" s="15">
        <f ca="1">(100000*SUMIFS(historico_incidencia_concello[[Ajuste]:[Ajuste]],historico_incidencia_concello[[NOME]:[NOME]],$B242,historico_incidencia_concello[[Fecha]:[Fecha]],R$4))/$E242</f>
        <v>216.36240703177822</v>
      </c>
      <c r="S242" s="15">
        <f ca="1">(100000*SUMIFS(historico_incidencia_concello[[Ajuste]:[Ajuste]],historico_incidencia_concello[[NOME]:[NOME]],$B242,historico_incidencia_concello[[Fecha]:[Fecha]],S$4))/$E242</f>
        <v>216.36240703177822</v>
      </c>
      <c r="T242" s="15">
        <f ca="1">(100000*SUMIFS(historico_incidencia_concello[[Ajuste]:[Ajuste]],historico_incidencia_concello[[NOME]:[NOME]],$B242,historico_incidencia_concello[[Fecha]:[Fecha]],T$4))/$E242</f>
        <v>229.88505747126436</v>
      </c>
      <c r="U242" s="15">
        <f ca="1">(100000*SUMIFS(historico_incidencia_concello[[Ajuste]:[Ajuste]],historico_incidencia_concello[[NOME]:[NOME]],$B242,historico_incidencia_concello[[Fecha]:[Fecha]],U$4))/$E242</f>
        <v>256.93035835023665</v>
      </c>
      <c r="V242" s="28">
        <f t="shared" ca="1" si="8"/>
        <v>1.2788461538461537</v>
      </c>
    </row>
    <row r="243" spans="1:22" x14ac:dyDescent="0.3">
      <c r="A243" s="8">
        <f>MATCH(B243,DatosConcello!C:C,0)</f>
        <v>309</v>
      </c>
      <c r="B243" s="8" t="s">
        <v>318</v>
      </c>
      <c r="C243" s="9" t="s">
        <v>453</v>
      </c>
      <c r="D243" s="9" t="s">
        <v>453</v>
      </c>
      <c r="E243" s="10">
        <v>5874</v>
      </c>
      <c r="F243" s="21">
        <f t="shared" ca="1" si="7"/>
        <v>12</v>
      </c>
      <c r="G243" s="15">
        <f ca="1">(100000*SUMIFS(historico_incidencia_concello[[Ajuste]:[Ajuste]],historico_incidencia_concello[[NOME]:[NOME]],$B243,historico_incidencia_concello[[Fecha]:[Fecha]],G$4))/$E243</f>
        <v>663.94279877425947</v>
      </c>
      <c r="H243" s="15">
        <f ca="1">(100000*SUMIFS(historico_incidencia_concello[[Ajuste]:[Ajuste]],historico_incidencia_concello[[NOME]:[NOME]],$B243,historico_incidencia_concello[[Fecha]:[Fecha]],H$4))/$E243</f>
        <v>851.20871637725566</v>
      </c>
      <c r="I243" s="15">
        <f ca="1">(100000*SUMIFS(historico_incidencia_concello[[Ajuste]:[Ajuste]],historico_incidencia_concello[[NOME]:[NOME]],$B243,historico_incidencia_concello[[Fecha]:[Fecha]],I$4))/$E243</f>
        <v>834.18454204971056</v>
      </c>
      <c r="J243" s="15">
        <f ca="1">(100000*SUMIFS(historico_incidencia_concello[[Ajuste]:[Ajuste]],historico_incidencia_concello[[NOME]:[NOME]],$B243,historico_incidencia_concello[[Fecha]:[Fecha]],J$4))/$E243</f>
        <v>868.23289070480087</v>
      </c>
      <c r="K243" s="15">
        <f ca="1">(100000*SUMIFS(historico_incidencia_concello[[Ajuste]:[Ajuste]],historico_incidencia_concello[[NOME]:[NOME]],$B243,historico_incidencia_concello[[Fecha]:[Fecha]],K$4))/$E243</f>
        <v>953.35376234252635</v>
      </c>
      <c r="L243" s="15">
        <f ca="1">(100000*SUMIFS(historico_incidencia_concello[[Ajuste]:[Ajuste]],historico_incidencia_concello[[NOME]:[NOME]],$B243,historico_incidencia_concello[[Fecha]:[Fecha]],L$4))/$E243</f>
        <v>987.40211099761666</v>
      </c>
      <c r="M243" s="15">
        <f ca="1">(100000*SUMIFS(historico_incidencia_concello[[Ajuste]:[Ajuste]],historico_incidencia_concello[[NOME]:[NOME]],$B243,historico_incidencia_concello[[Fecha]:[Fecha]],M$4))/$E243</f>
        <v>1004.4262853251618</v>
      </c>
      <c r="N243" s="15">
        <f ca="1">(100000*SUMIFS(historico_incidencia_concello[[Ajuste]:[Ajuste]],historico_incidencia_concello[[NOME]:[NOME]],$B243,historico_incidencia_concello[[Fecha]:[Fecha]],N$4))/$E243</f>
        <v>919.30541368743616</v>
      </c>
      <c r="O243" s="15">
        <f ca="1">(100000*SUMIFS(historico_incidencia_concello[[Ajuste]:[Ajuste]],historico_incidencia_concello[[NOME]:[NOME]],$B243,historico_incidencia_concello[[Fecha]:[Fecha]],O$4))/$E243</f>
        <v>902.28123935989106</v>
      </c>
      <c r="P243" s="15">
        <f ca="1">(100000*SUMIFS(historico_incidencia_concello[[Ajuste]:[Ajuste]],historico_incidencia_concello[[NOME]:[NOME]],$B243,historico_incidencia_concello[[Fecha]:[Fecha]],P$4))/$E243</f>
        <v>936.32958801498125</v>
      </c>
      <c r="Q243" s="15">
        <f ca="1">(100000*SUMIFS(historico_incidencia_concello[[Ajuste]:[Ajuste]],historico_incidencia_concello[[NOME]:[NOME]],$B243,historico_incidencia_concello[[Fecha]:[Fecha]],Q$4))/$E243</f>
        <v>987.40211099761666</v>
      </c>
      <c r="R243" s="15">
        <f ca="1">(100000*SUMIFS(historico_incidencia_concello[[Ajuste]:[Ajuste]],historico_incidencia_concello[[NOME]:[NOME]],$B243,historico_incidencia_concello[[Fecha]:[Fecha]],R$4))/$E243</f>
        <v>987.40211099761666</v>
      </c>
      <c r="S243" s="15">
        <f ca="1">(100000*SUMIFS(historico_incidencia_concello[[Ajuste]:[Ajuste]],historico_incidencia_concello[[NOME]:[NOME]],$B243,historico_incidencia_concello[[Fecha]:[Fecha]],S$4))/$E243</f>
        <v>663.94279877425947</v>
      </c>
      <c r="T243" s="15">
        <f ca="1">(100000*SUMIFS(historico_incidencia_concello[[Ajuste]:[Ajuste]],historico_incidencia_concello[[NOME]:[NOME]],$B243,historico_incidencia_concello[[Fecha]:[Fecha]],T$4))/$E243</f>
        <v>663.94279877425947</v>
      </c>
      <c r="U243" s="15">
        <f ca="1">(100000*SUMIFS(historico_incidencia_concello[[Ajuste]:[Ajuste]],historico_incidencia_concello[[NOME]:[NOME]],$B243,historico_incidencia_concello[[Fecha]:[Fecha]],U$4))/$E243</f>
        <v>680.96697310180457</v>
      </c>
      <c r="V243" s="28">
        <f t="shared" ca="1" si="8"/>
        <v>0.81871345029239773</v>
      </c>
    </row>
    <row r="244" spans="1:22" x14ac:dyDescent="0.3">
      <c r="A244" s="11">
        <f>MATCH(B244,DatosConcello!C:C,0)</f>
        <v>311</v>
      </c>
      <c r="B244" s="11" t="s">
        <v>320</v>
      </c>
      <c r="C244" s="12" t="s">
        <v>453</v>
      </c>
      <c r="D244" s="12" t="s">
        <v>453</v>
      </c>
      <c r="E244" s="13">
        <v>37456</v>
      </c>
      <c r="F244" s="21">
        <f t="shared" ca="1" si="7"/>
        <v>99</v>
      </c>
      <c r="G244" s="15">
        <f ca="1">(100000*SUMIFS(historico_incidencia_concello[[Ajuste]:[Ajuste]],historico_incidencia_concello[[NOME]:[NOME]],$B244,historico_incidencia_concello[[Fecha]:[Fecha]],G$4))/$E244</f>
        <v>160.18795386586928</v>
      </c>
      <c r="H244" s="15">
        <f ca="1">(100000*SUMIFS(historico_incidencia_concello[[Ajuste]:[Ajuste]],historico_incidencia_concello[[NOME]:[NOME]],$B244,historico_incidencia_concello[[Fecha]:[Fecha]],H$4))/$E244</f>
        <v>168.19735155916274</v>
      </c>
      <c r="I244" s="15">
        <f ca="1">(100000*SUMIFS(historico_incidencia_concello[[Ajuste]:[Ajuste]],historico_incidencia_concello[[NOME]:[NOME]],$B244,historico_incidencia_concello[[Fecha]:[Fecha]],I$4))/$E244</f>
        <v>173.53695002135839</v>
      </c>
      <c r="J244" s="15">
        <f ca="1">(100000*SUMIFS(historico_incidencia_concello[[Ajuste]:[Ajuste]],historico_incidencia_concello[[NOME]:[NOME]],$B244,historico_incidencia_concello[[Fecha]:[Fecha]],J$4))/$E244</f>
        <v>173.53695002135839</v>
      </c>
      <c r="K244" s="15">
        <f ca="1">(100000*SUMIFS(historico_incidencia_concello[[Ajuste]:[Ajuste]],historico_incidencia_concello[[NOME]:[NOME]],$B244,historico_incidencia_concello[[Fecha]:[Fecha]],K$4))/$E244</f>
        <v>181.54634771465186</v>
      </c>
      <c r="L244" s="15">
        <f ca="1">(100000*SUMIFS(historico_incidencia_concello[[Ajuste]:[Ajuste]],historico_incidencia_concello[[NOME]:[NOME]],$B244,historico_incidencia_concello[[Fecha]:[Fecha]],L$4))/$E244</f>
        <v>189.55574540794532</v>
      </c>
      <c r="M244" s="15">
        <f ca="1">(100000*SUMIFS(historico_incidencia_concello[[Ajuste]:[Ajuste]],historico_incidencia_concello[[NOME]:[NOME]],$B244,historico_incidencia_concello[[Fecha]:[Fecha]],M$4))/$E244</f>
        <v>189.55574540794532</v>
      </c>
      <c r="N244" s="15">
        <f ca="1">(100000*SUMIFS(historico_incidencia_concello[[Ajuste]:[Ajuste]],historico_incidencia_concello[[NOME]:[NOME]],$B244,historico_incidencia_concello[[Fecha]:[Fecha]],N$4))/$E244</f>
        <v>181.54634771465186</v>
      </c>
      <c r="O244" s="15">
        <f ca="1">(100000*SUMIFS(historico_incidencia_concello[[Ajuste]:[Ajuste]],historico_incidencia_concello[[NOME]:[NOME]],$B244,historico_incidencia_concello[[Fecha]:[Fecha]],O$4))/$E244</f>
        <v>202.90474156343444</v>
      </c>
      <c r="P244" s="15">
        <f ca="1">(100000*SUMIFS(historico_incidencia_concello[[Ajuste]:[Ajuste]],historico_incidencia_concello[[NOME]:[NOME]],$B244,historico_incidencia_concello[[Fecha]:[Fecha]],P$4))/$E244</f>
        <v>205.57454079453225</v>
      </c>
      <c r="Q244" s="15">
        <f ca="1">(100000*SUMIFS(historico_incidencia_concello[[Ajuste]:[Ajuste]],historico_incidencia_concello[[NOME]:[NOME]],$B244,historico_incidencia_concello[[Fecha]:[Fecha]],Q$4))/$E244</f>
        <v>205.57454079453225</v>
      </c>
      <c r="R244" s="15">
        <f ca="1">(100000*SUMIFS(historico_incidencia_concello[[Ajuste]:[Ajuste]],historico_incidencia_concello[[NOME]:[NOME]],$B244,historico_incidencia_concello[[Fecha]:[Fecha]],R$4))/$E244</f>
        <v>205.57454079453225</v>
      </c>
      <c r="S244" s="15">
        <f ca="1">(100000*SUMIFS(historico_incidencia_concello[[Ajuste]:[Ajuste]],historico_incidencia_concello[[NOME]:[NOME]],$B244,historico_incidencia_concello[[Fecha]:[Fecha]],S$4))/$E244</f>
        <v>221.59333618111918</v>
      </c>
      <c r="T244" s="15">
        <f ca="1">(100000*SUMIFS(historico_incidencia_concello[[Ajuste]:[Ajuste]],historico_incidencia_concello[[NOME]:[NOME]],$B244,historico_incidencia_concello[[Fecha]:[Fecha]],T$4))/$E244</f>
        <v>234.94233233660827</v>
      </c>
      <c r="U244" s="15">
        <f ca="1">(100000*SUMIFS(historico_incidencia_concello[[Ajuste]:[Ajuste]],historico_incidencia_concello[[NOME]:[NOME]],$B244,historico_incidencia_concello[[Fecha]:[Fecha]],U$4))/$E244</f>
        <v>234.94233233660827</v>
      </c>
      <c r="V244" s="29">
        <f t="shared" ca="1" si="8"/>
        <v>1.088339222614841</v>
      </c>
    </row>
    <row r="245" spans="1:22" x14ac:dyDescent="0.3">
      <c r="A245" s="8">
        <f>MATCH(B245,DatosConcello!C:C,0)</f>
        <v>312</v>
      </c>
      <c r="B245" s="8" t="s">
        <v>321</v>
      </c>
      <c r="C245" s="9" t="s">
        <v>453</v>
      </c>
      <c r="D245" s="9" t="s">
        <v>453</v>
      </c>
      <c r="E245" s="10">
        <v>10302</v>
      </c>
      <c r="F245" s="21">
        <f t="shared" ca="1" si="7"/>
        <v>219</v>
      </c>
      <c r="G245" s="15">
        <f ca="1">(100000*SUMIFS(historico_incidencia_concello[[Ajuste]:[Ajuste]],historico_incidencia_concello[[NOME]:[NOME]],$B245,historico_incidencia_concello[[Fecha]:[Fecha]],G$4))/$E245</f>
        <v>281.49873810910503</v>
      </c>
      <c r="H245" s="15">
        <f ca="1">(100000*SUMIFS(historico_incidencia_concello[[Ajuste]:[Ajuste]],historico_incidencia_concello[[NOME]:[NOME]],$B245,historico_incidencia_concello[[Fecha]:[Fecha]],H$4))/$E245</f>
        <v>281.49873810910503</v>
      </c>
      <c r="I245" s="15">
        <f ca="1">(100000*SUMIFS(historico_incidencia_concello[[Ajuste]:[Ajuste]],historico_incidencia_concello[[NOME]:[NOME]],$B245,historico_incidencia_concello[[Fecha]:[Fecha]],I$4))/$E245</f>
        <v>281.49873810910503</v>
      </c>
      <c r="J245" s="15">
        <f ca="1">(100000*SUMIFS(historico_incidencia_concello[[Ajuste]:[Ajuste]],historico_incidencia_concello[[NOME]:[NOME]],$B245,historico_incidencia_concello[[Fecha]:[Fecha]],J$4))/$E245</f>
        <v>252.37817899437002</v>
      </c>
      <c r="K245" s="15">
        <f ca="1">(100000*SUMIFS(historico_incidencia_concello[[Ajuste]:[Ajuste]],historico_incidencia_concello[[NOME]:[NOME]],$B245,historico_incidencia_concello[[Fecha]:[Fecha]],K$4))/$E245</f>
        <v>242.67132595612503</v>
      </c>
      <c r="L245" s="15">
        <f ca="1">(100000*SUMIFS(historico_incidencia_concello[[Ajuste]:[Ajuste]],historico_incidencia_concello[[NOME]:[NOME]],$B245,historico_incidencia_concello[[Fecha]:[Fecha]],L$4))/$E245</f>
        <v>213.55076684139001</v>
      </c>
      <c r="M245" s="15">
        <f ca="1">(100000*SUMIFS(historico_incidencia_concello[[Ajuste]:[Ajuste]],historico_incidencia_concello[[NOME]:[NOME]],$B245,historico_incidencia_concello[[Fecha]:[Fecha]],M$4))/$E245</f>
        <v>194.13706076490001</v>
      </c>
      <c r="N245" s="15">
        <f ca="1">(100000*SUMIFS(historico_incidencia_concello[[Ajuste]:[Ajuste]],historico_incidencia_concello[[NOME]:[NOME]],$B245,historico_incidencia_concello[[Fecha]:[Fecha]],N$4))/$E245</f>
        <v>165.01650165016503</v>
      </c>
      <c r="O245" s="15">
        <f ca="1">(100000*SUMIFS(historico_incidencia_concello[[Ajuste]:[Ajuste]],historico_incidencia_concello[[NOME]:[NOME]],$B245,historico_incidencia_concello[[Fecha]:[Fecha]],O$4))/$E245</f>
        <v>165.01650165016503</v>
      </c>
      <c r="P245" s="15">
        <f ca="1">(100000*SUMIFS(historico_incidencia_concello[[Ajuste]:[Ajuste]],historico_incidencia_concello[[NOME]:[NOME]],$B245,historico_incidencia_concello[[Fecha]:[Fecha]],P$4))/$E245</f>
        <v>126.18908949718501</v>
      </c>
      <c r="Q245" s="15">
        <f ca="1">(100000*SUMIFS(historico_incidencia_concello[[Ajuste]:[Ajuste]],historico_incidencia_concello[[NOME]:[NOME]],$B245,historico_incidencia_concello[[Fecha]:[Fecha]],Q$4))/$E245</f>
        <v>116.48223645894001</v>
      </c>
      <c r="R245" s="15">
        <f ca="1">(100000*SUMIFS(historico_incidencia_concello[[Ajuste]:[Ajuste]],historico_incidencia_concello[[NOME]:[NOME]],$B245,historico_incidencia_concello[[Fecha]:[Fecha]],R$4))/$E245</f>
        <v>48.534265191225003</v>
      </c>
      <c r="S245" s="15">
        <f ca="1">(100000*SUMIFS(historico_incidencia_concello[[Ajuste]:[Ajuste]],historico_incidencia_concello[[NOME]:[NOME]],$B245,historico_incidencia_concello[[Fecha]:[Fecha]],S$4))/$E245</f>
        <v>48.534265191225003</v>
      </c>
      <c r="T245" s="15">
        <f ca="1">(100000*SUMIFS(historico_incidencia_concello[[Ajuste]:[Ajuste]],historico_incidencia_concello[[NOME]:[NOME]],$B245,historico_incidencia_concello[[Fecha]:[Fecha]],T$4))/$E245</f>
        <v>48.534265191225003</v>
      </c>
      <c r="U245" s="15">
        <f ca="1">(100000*SUMIFS(historico_incidencia_concello[[Ajuste]:[Ajuste]],historico_incidencia_concello[[NOME]:[NOME]],$B245,historico_incidencia_concello[[Fecha]:[Fecha]],U$4))/$E245</f>
        <v>48.534265191225003</v>
      </c>
      <c r="V245" s="28">
        <f t="shared" ca="1" si="8"/>
        <v>0.56451612903225801</v>
      </c>
    </row>
    <row r="246" spans="1:22" x14ac:dyDescent="0.3">
      <c r="A246" s="11">
        <f>MATCH(B246,DatosConcello!C:C,0)</f>
        <v>3</v>
      </c>
      <c r="B246" s="11" t="s">
        <v>7</v>
      </c>
      <c r="C246" s="12" t="s">
        <v>448</v>
      </c>
      <c r="D246" s="12" t="s">
        <v>449</v>
      </c>
      <c r="E246" s="13">
        <v>31793</v>
      </c>
      <c r="F246" s="21">
        <f t="shared" ca="1" si="7"/>
        <v>211</v>
      </c>
      <c r="G246" s="15">
        <f ca="1">(100000*SUMIFS(historico_incidencia_concello[[Ajuste]:[Ajuste]],historico_incidencia_concello[[NOME]:[NOME]],$B246,historico_incidencia_concello[[Fecha]:[Fecha]],G$4))/$E246</f>
        <v>84.924354417639108</v>
      </c>
      <c r="H246" s="15">
        <f ca="1">(100000*SUMIFS(historico_incidencia_concello[[Ajuste]:[Ajuste]],historico_incidencia_concello[[NOME]:[NOME]],$B246,historico_incidencia_concello[[Fecha]:[Fecha]],H$4))/$E246</f>
        <v>88.069700877551668</v>
      </c>
      <c r="I246" s="15">
        <f ca="1">(100000*SUMIFS(historico_incidencia_concello[[Ajuste]:[Ajuste]],historico_incidencia_concello[[NOME]:[NOME]],$B246,historico_incidencia_concello[[Fecha]:[Fecha]],I$4))/$E246</f>
        <v>84.924354417639108</v>
      </c>
      <c r="J246" s="15">
        <f ca="1">(100000*SUMIFS(historico_incidencia_concello[[Ajuste]:[Ajuste]],historico_incidencia_concello[[NOME]:[NOME]],$B246,historico_incidencia_concello[[Fecha]:[Fecha]],J$4))/$E246</f>
        <v>75.48831503790143</v>
      </c>
      <c r="K246" s="15">
        <f ca="1">(100000*SUMIFS(historico_incidencia_concello[[Ajuste]:[Ajuste]],historico_incidencia_concello[[NOME]:[NOME]],$B246,historico_incidencia_concello[[Fecha]:[Fecha]],K$4))/$E246</f>
        <v>62.906929198251184</v>
      </c>
      <c r="L246" s="15">
        <f ca="1">(100000*SUMIFS(historico_incidencia_concello[[Ajuste]:[Ajuste]],historico_incidencia_concello[[NOME]:[NOME]],$B246,historico_incidencia_concello[[Fecha]:[Fecha]],L$4))/$E246</f>
        <v>53.470889818513513</v>
      </c>
      <c r="M246" s="15">
        <f ca="1">(100000*SUMIFS(historico_incidencia_concello[[Ajuste]:[Ajuste]],historico_incidencia_concello[[NOME]:[NOME]],$B246,historico_incidencia_concello[[Fecha]:[Fecha]],M$4))/$E246</f>
        <v>66.052275658163751</v>
      </c>
      <c r="N246" s="15">
        <f ca="1">(100000*SUMIFS(historico_incidencia_concello[[Ajuste]:[Ajuste]],historico_incidencia_concello[[NOME]:[NOME]],$B246,historico_incidencia_concello[[Fecha]:[Fecha]],N$4))/$E246</f>
        <v>75.48831503790143</v>
      </c>
      <c r="O246" s="15">
        <f ca="1">(100000*SUMIFS(historico_incidencia_concello[[Ajuste]:[Ajuste]],historico_incidencia_concello[[NOME]:[NOME]],$B246,historico_incidencia_concello[[Fecha]:[Fecha]],O$4))/$E246</f>
        <v>78.633661497813989</v>
      </c>
      <c r="P246" s="15">
        <f ca="1">(100000*SUMIFS(historico_incidencia_concello[[Ajuste]:[Ajuste]],historico_incidencia_concello[[NOME]:[NOME]],$B246,historico_incidencia_concello[[Fecha]:[Fecha]],P$4))/$E246</f>
        <v>62.906929198251184</v>
      </c>
      <c r="Q246" s="15">
        <f ca="1">(100000*SUMIFS(historico_incidencia_concello[[Ajuste]:[Ajuste]],historico_incidencia_concello[[NOME]:[NOME]],$B246,historico_incidencia_concello[[Fecha]:[Fecha]],Q$4))/$E246</f>
        <v>56.616236278426065</v>
      </c>
      <c r="R246" s="15">
        <f ca="1">(100000*SUMIFS(historico_incidencia_concello[[Ajuste]:[Ajuste]],historico_incidencia_concello[[NOME]:[NOME]],$B246,historico_incidencia_concello[[Fecha]:[Fecha]],R$4))/$E246</f>
        <v>56.616236278426065</v>
      </c>
      <c r="S246" s="15">
        <f ca="1">(100000*SUMIFS(historico_incidencia_concello[[Ajuste]:[Ajuste]],historico_incidencia_concello[[NOME]:[NOME]],$B246,historico_incidencia_concello[[Fecha]:[Fecha]],S$4))/$E246</f>
        <v>56.616236278426065</v>
      </c>
      <c r="T246" s="15">
        <f ca="1">(100000*SUMIFS(historico_incidencia_concello[[Ajuste]:[Ajuste]],historico_incidencia_concello[[NOME]:[NOME]],$B246,historico_incidencia_concello[[Fecha]:[Fecha]],T$4))/$E246</f>
        <v>66.052275658163751</v>
      </c>
      <c r="U246" s="15">
        <f ca="1">(100000*SUMIFS(historico_incidencia_concello[[Ajuste]:[Ajuste]],historico_incidencia_concello[[NOME]:[NOME]],$B246,historico_incidencia_concello[[Fecha]:[Fecha]],U$4))/$E246</f>
        <v>62.906929198251184</v>
      </c>
      <c r="V246" s="29">
        <f t="shared" ca="1" si="8"/>
        <v>0.99999999999999989</v>
      </c>
    </row>
    <row r="247" spans="1:22" x14ac:dyDescent="0.3">
      <c r="A247" s="11">
        <f>MATCH(B247,DatosConcello!C:C,0)</f>
        <v>7</v>
      </c>
      <c r="B247" s="11" t="s">
        <v>14</v>
      </c>
      <c r="C247" s="12" t="s">
        <v>448</v>
      </c>
      <c r="D247" s="12" t="s">
        <v>449</v>
      </c>
      <c r="E247" s="13">
        <v>6041</v>
      </c>
      <c r="F247" s="21">
        <f t="shared" ca="1" si="7"/>
        <v>201</v>
      </c>
      <c r="G247" s="15">
        <f ca="1">(100000*SUMIFS(historico_incidencia_concello[[Ajuste]:[Ajuste]],historico_incidencia_concello[[NOME]:[NOME]],$B247,historico_incidencia_concello[[Fecha]:[Fecha]],G$4))/$E247</f>
        <v>82.76775368316504</v>
      </c>
      <c r="H247" s="15">
        <f ca="1">(100000*SUMIFS(historico_incidencia_concello[[Ajuste]:[Ajuste]],historico_incidencia_concello[[NOME]:[NOME]],$B247,historico_incidencia_concello[[Fecha]:[Fecha]],H$4))/$E247</f>
        <v>82.76775368316504</v>
      </c>
      <c r="I247" s="15">
        <f ca="1">(100000*SUMIFS(historico_incidencia_concello[[Ajuste]:[Ajuste]],historico_incidencia_concello[[NOME]:[NOME]],$B247,historico_incidencia_concello[[Fecha]:[Fecha]],I$4))/$E247</f>
        <v>82.76775368316504</v>
      </c>
      <c r="J247" s="15">
        <f ca="1">(100000*SUMIFS(historico_incidencia_concello[[Ajuste]:[Ajuste]],historico_incidencia_concello[[NOME]:[NOME]],$B247,historico_incidencia_concello[[Fecha]:[Fecha]],J$4))/$E247</f>
        <v>82.76775368316504</v>
      </c>
      <c r="K247" s="15">
        <f ca="1">(100000*SUMIFS(historico_incidencia_concello[[Ajuste]:[Ajuste]],historico_incidencia_concello[[NOME]:[NOME]],$B247,historico_incidencia_concello[[Fecha]:[Fecha]],K$4))/$E247</f>
        <v>82.76775368316504</v>
      </c>
      <c r="L247" s="15">
        <f ca="1">(100000*SUMIFS(historico_incidencia_concello[[Ajuste]:[Ajuste]],historico_incidencia_concello[[NOME]:[NOME]],$B247,historico_incidencia_concello[[Fecha]:[Fecha]],L$4))/$E247</f>
        <v>82.76775368316504</v>
      </c>
      <c r="M247" s="15">
        <f ca="1">(100000*SUMIFS(historico_incidencia_concello[[Ajuste]:[Ajuste]],historico_incidencia_concello[[NOME]:[NOME]],$B247,historico_incidencia_concello[[Fecha]:[Fecha]],M$4))/$E247</f>
        <v>82.76775368316504</v>
      </c>
      <c r="N247" s="15">
        <f ca="1">(100000*SUMIFS(historico_incidencia_concello[[Ajuste]:[Ajuste]],historico_incidencia_concello[[NOME]:[NOME]],$B247,historico_incidencia_concello[[Fecha]:[Fecha]],N$4))/$E247</f>
        <v>82.76775368316504</v>
      </c>
      <c r="O247" s="15">
        <f ca="1">(100000*SUMIFS(historico_incidencia_concello[[Ajuste]:[Ajuste]],historico_incidencia_concello[[NOME]:[NOME]],$B247,historico_incidencia_concello[[Fecha]:[Fecha]],O$4))/$E247</f>
        <v>82.76775368316504</v>
      </c>
      <c r="P247" s="15">
        <f ca="1">(100000*SUMIFS(historico_incidencia_concello[[Ajuste]:[Ajuste]],historico_incidencia_concello[[NOME]:[NOME]],$B247,historico_incidencia_concello[[Fecha]:[Fecha]],P$4))/$E247</f>
        <v>82.76775368316504</v>
      </c>
      <c r="Q247" s="15">
        <f ca="1">(100000*SUMIFS(historico_incidencia_concello[[Ajuste]:[Ajuste]],historico_incidencia_concello[[NOME]:[NOME]],$B247,historico_incidencia_concello[[Fecha]:[Fecha]],Q$4))/$E247</f>
        <v>82.76775368316504</v>
      </c>
      <c r="R247" s="15">
        <f ca="1">(100000*SUMIFS(historico_incidencia_concello[[Ajuste]:[Ajuste]],historico_incidencia_concello[[NOME]:[NOME]],$B247,historico_incidencia_concello[[Fecha]:[Fecha]],R$4))/$E247</f>
        <v>82.76775368316504</v>
      </c>
      <c r="S247" s="15">
        <f ca="1">(100000*SUMIFS(historico_incidencia_concello[[Ajuste]:[Ajuste]],historico_incidencia_concello[[NOME]:[NOME]],$B247,historico_incidencia_concello[[Fecha]:[Fecha]],S$4))/$E247</f>
        <v>82.76775368316504</v>
      </c>
      <c r="T247" s="15">
        <f ca="1">(100000*SUMIFS(historico_incidencia_concello[[Ajuste]:[Ajuste]],historico_incidencia_concello[[NOME]:[NOME]],$B247,historico_incidencia_concello[[Fecha]:[Fecha]],T$4))/$E247</f>
        <v>82.76775368316504</v>
      </c>
      <c r="U247" s="15">
        <f ca="1">(100000*SUMIFS(historico_incidencia_concello[[Ajuste]:[Ajuste]],historico_incidencia_concello[[NOME]:[NOME]],$B247,historico_incidencia_concello[[Fecha]:[Fecha]],U$4))/$E247</f>
        <v>82.76775368316504</v>
      </c>
      <c r="V247" s="29">
        <f t="shared" ca="1" si="8"/>
        <v>0.99999999999999978</v>
      </c>
    </row>
    <row r="248" spans="1:22" x14ac:dyDescent="0.3">
      <c r="A248" s="8">
        <f>MATCH(B248,DatosConcello!C:C,0)</f>
        <v>8</v>
      </c>
      <c r="B248" s="8" t="s">
        <v>15</v>
      </c>
      <c r="C248" s="9" t="s">
        <v>448</v>
      </c>
      <c r="D248" s="9" t="s">
        <v>449</v>
      </c>
      <c r="E248" s="10">
        <v>3450</v>
      </c>
      <c r="F248" s="21">
        <f t="shared" ca="1" si="7"/>
        <v>10</v>
      </c>
      <c r="G248" s="15">
        <f ca="1">(100000*SUMIFS(historico_incidencia_concello[[Ajuste]:[Ajuste]],historico_incidencia_concello[[NOME]:[NOME]],$B248,historico_incidencia_concello[[Fecha]:[Fecha]],G$4))/$E248</f>
        <v>492.75362318840581</v>
      </c>
      <c r="H248" s="15">
        <f ca="1">(100000*SUMIFS(historico_incidencia_concello[[Ajuste]:[Ajuste]],historico_incidencia_concello[[NOME]:[NOME]],$B248,historico_incidencia_concello[[Fecha]:[Fecha]],H$4))/$E248</f>
        <v>579.71014492753625</v>
      </c>
      <c r="I248" s="15">
        <f ca="1">(100000*SUMIFS(historico_incidencia_concello[[Ajuste]:[Ajuste]],historico_incidencia_concello[[NOME]:[NOME]],$B248,historico_incidencia_concello[[Fecha]:[Fecha]],I$4))/$E248</f>
        <v>753.62318840579712</v>
      </c>
      <c r="J248" s="15">
        <f ca="1">(100000*SUMIFS(historico_incidencia_concello[[Ajuste]:[Ajuste]],historico_incidencia_concello[[NOME]:[NOME]],$B248,historico_incidencia_concello[[Fecha]:[Fecha]],J$4))/$E248</f>
        <v>782.60869565217388</v>
      </c>
      <c r="K248" s="15">
        <f ca="1">(100000*SUMIFS(historico_incidencia_concello[[Ajuste]:[Ajuste]],historico_incidencia_concello[[NOME]:[NOME]],$B248,historico_incidencia_concello[[Fecha]:[Fecha]],K$4))/$E248</f>
        <v>811.59420289855075</v>
      </c>
      <c r="L248" s="15">
        <f ca="1">(100000*SUMIFS(historico_incidencia_concello[[Ajuste]:[Ajuste]],historico_incidencia_concello[[NOME]:[NOME]],$B248,historico_incidencia_concello[[Fecha]:[Fecha]],L$4))/$E248</f>
        <v>811.59420289855075</v>
      </c>
      <c r="M248" s="15">
        <f ca="1">(100000*SUMIFS(historico_incidencia_concello[[Ajuste]:[Ajuste]],historico_incidencia_concello[[NOME]:[NOME]],$B248,historico_incidencia_concello[[Fecha]:[Fecha]],M$4))/$E248</f>
        <v>869.56521739130437</v>
      </c>
      <c r="N248" s="15">
        <f ca="1">(100000*SUMIFS(historico_incidencia_concello[[Ajuste]:[Ajuste]],historico_incidencia_concello[[NOME]:[NOME]],$B248,historico_incidencia_concello[[Fecha]:[Fecha]],N$4))/$E248</f>
        <v>898.55072463768113</v>
      </c>
      <c r="O248" s="15">
        <f ca="1">(100000*SUMIFS(historico_incidencia_concello[[Ajuste]:[Ajuste]],historico_incidencia_concello[[NOME]:[NOME]],$B248,historico_incidencia_concello[[Fecha]:[Fecha]],O$4))/$E248</f>
        <v>927.536231884058</v>
      </c>
      <c r="P248" s="15">
        <f ca="1">(100000*SUMIFS(historico_incidencia_concello[[Ajuste]:[Ajuste]],historico_incidencia_concello[[NOME]:[NOME]],$B248,historico_incidencia_concello[[Fecha]:[Fecha]],P$4))/$E248</f>
        <v>811.59420289855075</v>
      </c>
      <c r="Q248" s="15">
        <f ca="1">(100000*SUMIFS(historico_incidencia_concello[[Ajuste]:[Ajuste]],historico_incidencia_concello[[NOME]:[NOME]],$B248,historico_incidencia_concello[[Fecha]:[Fecha]],Q$4))/$E248</f>
        <v>898.55072463768113</v>
      </c>
      <c r="R248" s="15">
        <f ca="1">(100000*SUMIFS(historico_incidencia_concello[[Ajuste]:[Ajuste]],historico_incidencia_concello[[NOME]:[NOME]],$B248,historico_incidencia_concello[[Fecha]:[Fecha]],R$4))/$E248</f>
        <v>840.5797101449275</v>
      </c>
      <c r="S248" s="15">
        <f ca="1">(100000*SUMIFS(historico_incidencia_concello[[Ajuste]:[Ajuste]],historico_incidencia_concello[[NOME]:[NOME]],$B248,historico_incidencia_concello[[Fecha]:[Fecha]],S$4))/$E248</f>
        <v>811.59420289855075</v>
      </c>
      <c r="T248" s="15">
        <f ca="1">(100000*SUMIFS(historico_incidencia_concello[[Ajuste]:[Ajuste]],historico_incidencia_concello[[NOME]:[NOME]],$B248,historico_incidencia_concello[[Fecha]:[Fecha]],T$4))/$E248</f>
        <v>811.59420289855075</v>
      </c>
      <c r="U248" s="15">
        <f ca="1">(100000*SUMIFS(historico_incidencia_concello[[Ajuste]:[Ajuste]],historico_incidencia_concello[[NOME]:[NOME]],$B248,historico_incidencia_concello[[Fecha]:[Fecha]],U$4))/$E248</f>
        <v>753.62318840579712</v>
      </c>
      <c r="V248" s="28">
        <f t="shared" ca="1" si="8"/>
        <v>0.90099009900990101</v>
      </c>
    </row>
    <row r="249" spans="1:22" x14ac:dyDescent="0.3">
      <c r="A249" s="11">
        <f>MATCH(B249,DatosConcello!C:C,0)</f>
        <v>11</v>
      </c>
      <c r="B249" s="11" t="s">
        <v>18</v>
      </c>
      <c r="C249" s="12" t="s">
        <v>448</v>
      </c>
      <c r="D249" s="12" t="s">
        <v>449</v>
      </c>
      <c r="E249" s="13">
        <v>1985</v>
      </c>
      <c r="F249" s="21">
        <f t="shared" ca="1" si="7"/>
        <v>91</v>
      </c>
      <c r="G249" s="15">
        <f ca="1">(100000*SUMIFS(historico_incidencia_concello[[Ajuste]:[Ajuste]],historico_incidencia_concello[[NOME]:[NOME]],$B249,historico_incidencia_concello[[Fecha]:[Fecha]],G$4))/$E249</f>
        <v>251.88916876574308</v>
      </c>
      <c r="H249" s="15">
        <f ca="1">(100000*SUMIFS(historico_incidencia_concello[[Ajuste]:[Ajuste]],historico_incidencia_concello[[NOME]:[NOME]],$B249,historico_incidencia_concello[[Fecha]:[Fecha]],H$4))/$E249</f>
        <v>251.88916876574308</v>
      </c>
      <c r="I249" s="15">
        <f ca="1">(100000*SUMIFS(historico_incidencia_concello[[Ajuste]:[Ajuste]],historico_incidencia_concello[[NOME]:[NOME]],$B249,historico_incidencia_concello[[Fecha]:[Fecha]],I$4))/$E249</f>
        <v>251.88916876574308</v>
      </c>
      <c r="J249" s="15">
        <f ca="1">(100000*SUMIFS(historico_incidencia_concello[[Ajuste]:[Ajuste]],historico_incidencia_concello[[NOME]:[NOME]],$B249,historico_incidencia_concello[[Fecha]:[Fecha]],J$4))/$E249</f>
        <v>251.88916876574308</v>
      </c>
      <c r="K249" s="15">
        <f ca="1">(100000*SUMIFS(historico_incidencia_concello[[Ajuste]:[Ajuste]],historico_incidencia_concello[[NOME]:[NOME]],$B249,historico_incidencia_concello[[Fecha]:[Fecha]],K$4))/$E249</f>
        <v>251.88916876574308</v>
      </c>
      <c r="L249" s="15">
        <f ca="1">(100000*SUMIFS(historico_incidencia_concello[[Ajuste]:[Ajuste]],historico_incidencia_concello[[NOME]:[NOME]],$B249,historico_incidencia_concello[[Fecha]:[Fecha]],L$4))/$E249</f>
        <v>251.88916876574308</v>
      </c>
      <c r="M249" s="15">
        <f ca="1">(100000*SUMIFS(historico_incidencia_concello[[Ajuste]:[Ajuste]],historico_incidencia_concello[[NOME]:[NOME]],$B249,historico_incidencia_concello[[Fecha]:[Fecha]],M$4))/$E249</f>
        <v>251.88916876574308</v>
      </c>
      <c r="N249" s="15">
        <f ca="1">(100000*SUMIFS(historico_incidencia_concello[[Ajuste]:[Ajuste]],historico_incidencia_concello[[NOME]:[NOME]],$B249,historico_incidencia_concello[[Fecha]:[Fecha]],N$4))/$E249</f>
        <v>251.88916876574308</v>
      </c>
      <c r="O249" s="15">
        <f ca="1">(100000*SUMIFS(historico_incidencia_concello[[Ajuste]:[Ajuste]],historico_incidencia_concello[[NOME]:[NOME]],$B249,historico_incidencia_concello[[Fecha]:[Fecha]],O$4))/$E249</f>
        <v>251.88916876574308</v>
      </c>
      <c r="P249" s="15">
        <f ca="1">(100000*SUMIFS(historico_incidencia_concello[[Ajuste]:[Ajuste]],historico_incidencia_concello[[NOME]:[NOME]],$B249,historico_incidencia_concello[[Fecha]:[Fecha]],P$4))/$E249</f>
        <v>251.88916876574308</v>
      </c>
      <c r="Q249" s="15">
        <f ca="1">(100000*SUMIFS(historico_incidencia_concello[[Ajuste]:[Ajuste]],historico_incidencia_concello[[NOME]:[NOME]],$B249,historico_incidencia_concello[[Fecha]:[Fecha]],Q$4))/$E249</f>
        <v>251.88916876574308</v>
      </c>
      <c r="R249" s="15">
        <f ca="1">(100000*SUMIFS(historico_incidencia_concello[[Ajuste]:[Ajuste]],historico_incidencia_concello[[NOME]:[NOME]],$B249,historico_incidencia_concello[[Fecha]:[Fecha]],R$4))/$E249</f>
        <v>251.88916876574308</v>
      </c>
      <c r="S249" s="15">
        <f ca="1">(100000*SUMIFS(historico_incidencia_concello[[Ajuste]:[Ajuste]],historico_incidencia_concello[[NOME]:[NOME]],$B249,historico_incidencia_concello[[Fecha]:[Fecha]],S$4))/$E249</f>
        <v>251.88916876574308</v>
      </c>
      <c r="T249" s="15">
        <f ca="1">(100000*SUMIFS(historico_incidencia_concello[[Ajuste]:[Ajuste]],historico_incidencia_concello[[NOME]:[NOME]],$B249,historico_incidencia_concello[[Fecha]:[Fecha]],T$4))/$E249</f>
        <v>251.88916876574308</v>
      </c>
      <c r="U249" s="15">
        <f ca="1">(100000*SUMIFS(historico_incidencia_concello[[Ajuste]:[Ajuste]],historico_incidencia_concello[[NOME]:[NOME]],$B249,historico_incidencia_concello[[Fecha]:[Fecha]],U$4))/$E249</f>
        <v>251.88916876574308</v>
      </c>
      <c r="V249" s="29">
        <f t="shared" ca="1" si="8"/>
        <v>1</v>
      </c>
    </row>
    <row r="250" spans="1:22" x14ac:dyDescent="0.3">
      <c r="A250" s="8">
        <f>MATCH(B250,DatosConcello!C:C,0)</f>
        <v>12</v>
      </c>
      <c r="B250" s="8" t="s">
        <v>19</v>
      </c>
      <c r="C250" s="9" t="s">
        <v>448</v>
      </c>
      <c r="D250" s="9" t="s">
        <v>449</v>
      </c>
      <c r="E250" s="10">
        <v>18838</v>
      </c>
      <c r="F250" s="21">
        <f t="shared" ca="1" si="7"/>
        <v>6</v>
      </c>
      <c r="G250" s="15">
        <f ca="1">(100000*SUMIFS(historico_incidencia_concello[[Ajuste]:[Ajuste]],historico_incidencia_concello[[NOME]:[NOME]],$B250,historico_incidencia_concello[[Fecha]:[Fecha]],G$4))/$E250</f>
        <v>254.80411933326255</v>
      </c>
      <c r="H250" s="15">
        <f ca="1">(100000*SUMIFS(historico_incidencia_concello[[Ajuste]:[Ajuste]],historico_incidencia_concello[[NOME]:[NOME]],$B250,historico_incidencia_concello[[Fecha]:[Fecha]],H$4))/$E250</f>
        <v>254.80411933326255</v>
      </c>
      <c r="I250" s="15">
        <f ca="1">(100000*SUMIFS(historico_incidencia_concello[[Ajuste]:[Ajuste]],historico_incidencia_concello[[NOME]:[NOME]],$B250,historico_incidencia_concello[[Fecha]:[Fecha]],I$4))/$E250</f>
        <v>249.49570018048624</v>
      </c>
      <c r="J250" s="15">
        <f ca="1">(100000*SUMIFS(historico_incidencia_concello[[Ajuste]:[Ajuste]],historico_incidencia_concello[[NOME]:[NOME]],$B250,historico_incidencia_concello[[Fecha]:[Fecha]],J$4))/$E250</f>
        <v>260.11253848603883</v>
      </c>
      <c r="K250" s="15">
        <f ca="1">(100000*SUMIFS(historico_incidencia_concello[[Ajuste]:[Ajuste]],historico_incidencia_concello[[NOME]:[NOME]],$B250,historico_incidencia_concello[[Fecha]:[Fecha]],K$4))/$E250</f>
        <v>270.72937679159145</v>
      </c>
      <c r="L250" s="15">
        <f ca="1">(100000*SUMIFS(historico_incidencia_concello[[Ajuste]:[Ajuste]],historico_incidencia_concello[[NOME]:[NOME]],$B250,historico_incidencia_concello[[Fecha]:[Fecha]],L$4))/$E250</f>
        <v>260.11253848603883</v>
      </c>
      <c r="M250" s="15">
        <f ca="1">(100000*SUMIFS(historico_incidencia_concello[[Ajuste]:[Ajuste]],historico_incidencia_concello[[NOME]:[NOME]],$B250,historico_incidencia_concello[[Fecha]:[Fecha]],M$4))/$E250</f>
        <v>276.03779594436776</v>
      </c>
      <c r="N250" s="15">
        <f ca="1">(100000*SUMIFS(historico_incidencia_concello[[Ajuste]:[Ajuste]],historico_incidencia_concello[[NOME]:[NOME]],$B250,historico_incidencia_concello[[Fecha]:[Fecha]],N$4))/$E250</f>
        <v>339.73882577768342</v>
      </c>
      <c r="O250" s="15">
        <f ca="1">(100000*SUMIFS(historico_incidencia_concello[[Ajuste]:[Ajuste]],historico_incidencia_concello[[NOME]:[NOME]],$B250,historico_incidencia_concello[[Fecha]:[Fecha]],O$4))/$E250</f>
        <v>350.35566408323604</v>
      </c>
      <c r="P250" s="15">
        <f ca="1">(100000*SUMIFS(historico_incidencia_concello[[Ajuste]:[Ajuste]],historico_incidencia_concello[[NOME]:[NOME]],$B250,historico_incidencia_concello[[Fecha]:[Fecha]],P$4))/$E250</f>
        <v>392.82301730544646</v>
      </c>
      <c r="Q250" s="15">
        <f ca="1">(100000*SUMIFS(historico_incidencia_concello[[Ajuste]:[Ajuste]],historico_incidencia_concello[[NOME]:[NOME]],$B250,historico_incidencia_concello[[Fecha]:[Fecha]],Q$4))/$E250</f>
        <v>445.90720883320949</v>
      </c>
      <c r="R250" s="15">
        <f ca="1">(100000*SUMIFS(historico_incidencia_concello[[Ajuste]:[Ajuste]],historico_incidencia_concello[[NOME]:[NOME]],$B250,historico_incidencia_concello[[Fecha]:[Fecha]],R$4))/$E250</f>
        <v>536.15033443040659</v>
      </c>
      <c r="S250" s="15">
        <f ca="1">(100000*SUMIFS(historico_incidencia_concello[[Ajuste]:[Ajuste]],historico_incidencia_concello[[NOME]:[NOME]],$B250,historico_incidencia_concello[[Fecha]:[Fecha]],S$4))/$E250</f>
        <v>610.46820256927492</v>
      </c>
      <c r="T250" s="15">
        <f ca="1">(100000*SUMIFS(historico_incidencia_concello[[Ajuste]:[Ajuste]],historico_incidencia_concello[[NOME]:[NOME]],$B250,historico_incidencia_concello[[Fecha]:[Fecha]],T$4))/$E250</f>
        <v>716.63658562480089</v>
      </c>
      <c r="U250" s="15">
        <f ca="1">(100000*SUMIFS(historico_incidencia_concello[[Ajuste]:[Ajuste]],historico_incidencia_concello[[NOME]:[NOME]],$B250,historico_incidencia_concello[[Fecha]:[Fecha]],U$4))/$E250</f>
        <v>817.49654952755066</v>
      </c>
      <c r="V250" s="28">
        <f t="shared" ca="1" si="8"/>
        <v>1.478737997256516</v>
      </c>
    </row>
    <row r="251" spans="1:22" x14ac:dyDescent="0.3">
      <c r="A251" s="11">
        <f>MATCH(B251,DatosConcello!C:C,0)</f>
        <v>13</v>
      </c>
      <c r="B251" s="11" t="s">
        <v>20</v>
      </c>
      <c r="C251" s="12" t="s">
        <v>448</v>
      </c>
      <c r="D251" s="12" t="s">
        <v>449</v>
      </c>
      <c r="E251" s="13">
        <v>4220</v>
      </c>
      <c r="F251" s="21">
        <f t="shared" ca="1" si="7"/>
        <v>175</v>
      </c>
      <c r="G251" s="15">
        <f ca="1">(100000*SUMIFS(historico_incidencia_concello[[Ajuste]:[Ajuste]],historico_incidencia_concello[[NOME]:[NOME]],$B251,historico_incidencia_concello[[Fecha]:[Fecha]],G$4))/$E251</f>
        <v>118.48341232227489</v>
      </c>
      <c r="H251" s="15">
        <f ca="1">(100000*SUMIFS(historico_incidencia_concello[[Ajuste]:[Ajuste]],historico_incidencia_concello[[NOME]:[NOME]],$B251,historico_incidencia_concello[[Fecha]:[Fecha]],H$4))/$E251</f>
        <v>118.48341232227489</v>
      </c>
      <c r="I251" s="15">
        <f ca="1">(100000*SUMIFS(historico_incidencia_concello[[Ajuste]:[Ajuste]],historico_incidencia_concello[[NOME]:[NOME]],$B251,historico_incidencia_concello[[Fecha]:[Fecha]],I$4))/$E251</f>
        <v>118.48341232227489</v>
      </c>
      <c r="J251" s="15">
        <f ca="1">(100000*SUMIFS(historico_incidencia_concello[[Ajuste]:[Ajuste]],historico_incidencia_concello[[NOME]:[NOME]],$B251,historico_incidencia_concello[[Fecha]:[Fecha]],J$4))/$E251</f>
        <v>118.48341232227489</v>
      </c>
      <c r="K251" s="15">
        <f ca="1">(100000*SUMIFS(historico_incidencia_concello[[Ajuste]:[Ajuste]],historico_incidencia_concello[[NOME]:[NOME]],$B251,historico_incidencia_concello[[Fecha]:[Fecha]],K$4))/$E251</f>
        <v>118.48341232227489</v>
      </c>
      <c r="L251" s="15">
        <f ca="1">(100000*SUMIFS(historico_incidencia_concello[[Ajuste]:[Ajuste]],historico_incidencia_concello[[NOME]:[NOME]],$B251,historico_incidencia_concello[[Fecha]:[Fecha]],L$4))/$E251</f>
        <v>118.48341232227489</v>
      </c>
      <c r="M251" s="15">
        <f ca="1">(100000*SUMIFS(historico_incidencia_concello[[Ajuste]:[Ajuste]],historico_incidencia_concello[[NOME]:[NOME]],$B251,historico_incidencia_concello[[Fecha]:[Fecha]],M$4))/$E251</f>
        <v>118.48341232227489</v>
      </c>
      <c r="N251" s="15">
        <f ca="1">(100000*SUMIFS(historico_incidencia_concello[[Ajuste]:[Ajuste]],historico_incidencia_concello[[NOME]:[NOME]],$B251,historico_incidencia_concello[[Fecha]:[Fecha]],N$4))/$E251</f>
        <v>118.48341232227489</v>
      </c>
      <c r="O251" s="15">
        <f ca="1">(100000*SUMIFS(historico_incidencia_concello[[Ajuste]:[Ajuste]],historico_incidencia_concello[[NOME]:[NOME]],$B251,historico_incidencia_concello[[Fecha]:[Fecha]],O$4))/$E251</f>
        <v>118.48341232227489</v>
      </c>
      <c r="P251" s="15">
        <f ca="1">(100000*SUMIFS(historico_incidencia_concello[[Ajuste]:[Ajuste]],historico_incidencia_concello[[NOME]:[NOME]],$B251,historico_incidencia_concello[[Fecha]:[Fecha]],P$4))/$E251</f>
        <v>118.48341232227489</v>
      </c>
      <c r="Q251" s="15">
        <f ca="1">(100000*SUMIFS(historico_incidencia_concello[[Ajuste]:[Ajuste]],historico_incidencia_concello[[NOME]:[NOME]],$B251,historico_incidencia_concello[[Fecha]:[Fecha]],Q$4))/$E251</f>
        <v>118.48341232227489</v>
      </c>
      <c r="R251" s="15">
        <f ca="1">(100000*SUMIFS(historico_incidencia_concello[[Ajuste]:[Ajuste]],historico_incidencia_concello[[NOME]:[NOME]],$B251,historico_incidencia_concello[[Fecha]:[Fecha]],R$4))/$E251</f>
        <v>118.48341232227489</v>
      </c>
      <c r="S251" s="15">
        <f ca="1">(100000*SUMIFS(historico_incidencia_concello[[Ajuste]:[Ajuste]],historico_incidencia_concello[[NOME]:[NOME]],$B251,historico_incidencia_concello[[Fecha]:[Fecha]],S$4))/$E251</f>
        <v>118.48341232227489</v>
      </c>
      <c r="T251" s="15">
        <f ca="1">(100000*SUMIFS(historico_incidencia_concello[[Ajuste]:[Ajuste]],historico_incidencia_concello[[NOME]:[NOME]],$B251,historico_incidencia_concello[[Fecha]:[Fecha]],T$4))/$E251</f>
        <v>118.48341232227489</v>
      </c>
      <c r="U251" s="15">
        <f ca="1">(100000*SUMIFS(historico_incidencia_concello[[Ajuste]:[Ajuste]],historico_incidencia_concello[[NOME]:[NOME]],$B251,historico_incidencia_concello[[Fecha]:[Fecha]],U$4))/$E251</f>
        <v>118.48341232227489</v>
      </c>
      <c r="V251" s="29">
        <f t="shared" ca="1" si="8"/>
        <v>0.99999999999999978</v>
      </c>
    </row>
    <row r="252" spans="1:22" x14ac:dyDescent="0.3">
      <c r="A252" s="8">
        <f>MATCH(B252,DatosConcello!C:C,0)</f>
        <v>14</v>
      </c>
      <c r="B252" s="8" t="s">
        <v>22</v>
      </c>
      <c r="C252" s="9" t="s">
        <v>448</v>
      </c>
      <c r="D252" s="9" t="s">
        <v>449</v>
      </c>
      <c r="E252" s="10">
        <v>7837</v>
      </c>
      <c r="F252" s="21">
        <f t="shared" ca="1" si="7"/>
        <v>209</v>
      </c>
      <c r="G252" s="15">
        <f ca="1">(100000*SUMIFS(historico_incidencia_concello[[Ajuste]:[Ajuste]],historico_incidencia_concello[[NOME]:[NOME]],$B252,historico_incidencia_concello[[Fecha]:[Fecha]],G$4))/$E252</f>
        <v>127.59984688018375</v>
      </c>
      <c r="H252" s="15">
        <f ca="1">(100000*SUMIFS(historico_incidencia_concello[[Ajuste]:[Ajuste]],historico_incidencia_concello[[NOME]:[NOME]],$B252,historico_incidencia_concello[[Fecha]:[Fecha]],H$4))/$E252</f>
        <v>127.59984688018375</v>
      </c>
      <c r="I252" s="15">
        <f ca="1">(100000*SUMIFS(historico_incidencia_concello[[Ajuste]:[Ajuste]],historico_incidencia_concello[[NOME]:[NOME]],$B252,historico_incidencia_concello[[Fecha]:[Fecha]],I$4))/$E252</f>
        <v>127.59984688018375</v>
      </c>
      <c r="J252" s="15">
        <f ca="1">(100000*SUMIFS(historico_incidencia_concello[[Ajuste]:[Ajuste]],historico_incidencia_concello[[NOME]:[NOME]],$B252,historico_incidencia_concello[[Fecha]:[Fecha]],J$4))/$E252</f>
        <v>127.59984688018375</v>
      </c>
      <c r="K252" s="15">
        <f ca="1">(100000*SUMIFS(historico_incidencia_concello[[Ajuste]:[Ajuste]],historico_incidencia_concello[[NOME]:[NOME]],$B252,historico_incidencia_concello[[Fecha]:[Fecha]],K$4))/$E252</f>
        <v>140.35983156820211</v>
      </c>
      <c r="L252" s="15">
        <f ca="1">(100000*SUMIFS(historico_incidencia_concello[[Ajuste]:[Ajuste]],historico_incidencia_concello[[NOME]:[NOME]],$B252,historico_incidencia_concello[[Fecha]:[Fecha]],L$4))/$E252</f>
        <v>140.35983156820211</v>
      </c>
      <c r="M252" s="15">
        <f ca="1">(100000*SUMIFS(historico_incidencia_concello[[Ajuste]:[Ajuste]],historico_incidencia_concello[[NOME]:[NOME]],$B252,historico_incidencia_concello[[Fecha]:[Fecha]],M$4))/$E252</f>
        <v>140.35983156820211</v>
      </c>
      <c r="N252" s="15">
        <f ca="1">(100000*SUMIFS(historico_incidencia_concello[[Ajuste]:[Ajuste]],historico_incidencia_concello[[NOME]:[NOME]],$B252,historico_incidencia_concello[[Fecha]:[Fecha]],N$4))/$E252</f>
        <v>63.799923440091874</v>
      </c>
      <c r="O252" s="15">
        <f ca="1">(100000*SUMIFS(historico_incidencia_concello[[Ajuste]:[Ajuste]],historico_incidencia_concello[[NOME]:[NOME]],$B252,historico_incidencia_concello[[Fecha]:[Fecha]],O$4))/$E252</f>
        <v>63.799923440091874</v>
      </c>
      <c r="P252" s="15">
        <f ca="1">(100000*SUMIFS(historico_incidencia_concello[[Ajuste]:[Ajuste]],historico_incidencia_concello[[NOME]:[NOME]],$B252,historico_incidencia_concello[[Fecha]:[Fecha]],P$4))/$E252</f>
        <v>63.799923440091874</v>
      </c>
      <c r="Q252" s="15">
        <f ca="1">(100000*SUMIFS(historico_incidencia_concello[[Ajuste]:[Ajuste]],historico_incidencia_concello[[NOME]:[NOME]],$B252,historico_incidencia_concello[[Fecha]:[Fecha]],Q$4))/$E252</f>
        <v>63.799923440091874</v>
      </c>
      <c r="R252" s="15">
        <f ca="1">(100000*SUMIFS(historico_incidencia_concello[[Ajuste]:[Ajuste]],historico_incidencia_concello[[NOME]:[NOME]],$B252,historico_incidencia_concello[[Fecha]:[Fecha]],R$4))/$E252</f>
        <v>63.799923440091874</v>
      </c>
      <c r="S252" s="15">
        <f ca="1">(100000*SUMIFS(historico_incidencia_concello[[Ajuste]:[Ajuste]],historico_incidencia_concello[[NOME]:[NOME]],$B252,historico_incidencia_concello[[Fecha]:[Fecha]],S$4))/$E252</f>
        <v>63.799923440091874</v>
      </c>
      <c r="T252" s="15">
        <f ca="1">(100000*SUMIFS(historico_incidencia_concello[[Ajuste]:[Ajuste]],historico_incidencia_concello[[NOME]:[NOME]],$B252,historico_incidencia_concello[[Fecha]:[Fecha]],T$4))/$E252</f>
        <v>63.799923440091874</v>
      </c>
      <c r="U252" s="15">
        <f ca="1">(100000*SUMIFS(historico_incidencia_concello[[Ajuste]:[Ajuste]],historico_incidencia_concello[[NOME]:[NOME]],$B252,historico_incidencia_concello[[Fecha]:[Fecha]],U$4))/$E252</f>
        <v>63.799923440091874</v>
      </c>
      <c r="V252" s="28">
        <f t="shared" ca="1" si="8"/>
        <v>0.99999999999999978</v>
      </c>
    </row>
    <row r="253" spans="1:22" x14ac:dyDescent="0.3">
      <c r="A253" s="8">
        <f>MATCH(B253,DatosConcello!C:C,0)</f>
        <v>21</v>
      </c>
      <c r="B253" s="8" t="s">
        <v>29</v>
      </c>
      <c r="C253" s="9" t="s">
        <v>448</v>
      </c>
      <c r="D253" s="9" t="s">
        <v>449</v>
      </c>
      <c r="E253" s="10">
        <v>3957</v>
      </c>
      <c r="F253" s="21">
        <f t="shared" ca="1" si="7"/>
        <v>44</v>
      </c>
      <c r="G253" s="15">
        <f ca="1">(100000*SUMIFS(historico_incidencia_concello[[Ajuste]:[Ajuste]],historico_incidencia_concello[[NOME]:[NOME]],$B253,historico_incidencia_concello[[Fecha]:[Fecha]],G$4))/$E253</f>
        <v>126.35835228708618</v>
      </c>
      <c r="H253" s="15">
        <f ca="1">(100000*SUMIFS(historico_incidencia_concello[[Ajuste]:[Ajuste]],historico_incidencia_concello[[NOME]:[NOME]],$B253,historico_incidencia_concello[[Fecha]:[Fecha]],H$4))/$E253</f>
        <v>126.35835228708618</v>
      </c>
      <c r="I253" s="15">
        <f ca="1">(100000*SUMIFS(historico_incidencia_concello[[Ajuste]:[Ajuste]],historico_incidencia_concello[[NOME]:[NOME]],$B253,historico_incidencia_concello[[Fecha]:[Fecha]],I$4))/$E253</f>
        <v>126.35835228708618</v>
      </c>
      <c r="J253" s="15">
        <f ca="1">(100000*SUMIFS(historico_incidencia_concello[[Ajuste]:[Ajuste]],historico_incidencia_concello[[NOME]:[NOME]],$B253,historico_incidencia_concello[[Fecha]:[Fecha]],J$4))/$E253</f>
        <v>126.35835228708618</v>
      </c>
      <c r="K253" s="15">
        <f ca="1">(100000*SUMIFS(historico_incidencia_concello[[Ajuste]:[Ajuste]],historico_incidencia_concello[[NOME]:[NOME]],$B253,historico_incidencia_concello[[Fecha]:[Fecha]],K$4))/$E253</f>
        <v>126.35835228708618</v>
      </c>
      <c r="L253" s="15">
        <f ca="1">(100000*SUMIFS(historico_incidencia_concello[[Ajuste]:[Ajuste]],historico_incidencia_concello[[NOME]:[NOME]],$B253,historico_incidencia_concello[[Fecha]:[Fecha]],L$4))/$E253</f>
        <v>126.35835228708618</v>
      </c>
      <c r="M253" s="15">
        <f ca="1">(100000*SUMIFS(historico_incidencia_concello[[Ajuste]:[Ajuste]],historico_incidencia_concello[[NOME]:[NOME]],$B253,historico_incidencia_concello[[Fecha]:[Fecha]],M$4))/$E253</f>
        <v>252.71670457417235</v>
      </c>
      <c r="N253" s="15">
        <f ca="1">(100000*SUMIFS(historico_incidencia_concello[[Ajuste]:[Ajuste]],historico_incidencia_concello[[NOME]:[NOME]],$B253,historico_incidencia_concello[[Fecha]:[Fecha]],N$4))/$E253</f>
        <v>252.71670457417235</v>
      </c>
      <c r="O253" s="15">
        <f ca="1">(100000*SUMIFS(historico_incidencia_concello[[Ajuste]:[Ajuste]],historico_incidencia_concello[[NOME]:[NOME]],$B253,historico_incidencia_concello[[Fecha]:[Fecha]],O$4))/$E253</f>
        <v>303.26004548900681</v>
      </c>
      <c r="P253" s="15">
        <f ca="1">(100000*SUMIFS(historico_incidencia_concello[[Ajuste]:[Ajuste]],historico_incidencia_concello[[NOME]:[NOME]],$B253,historico_incidencia_concello[[Fecha]:[Fecha]],P$4))/$E253</f>
        <v>303.26004548900681</v>
      </c>
      <c r="Q253" s="15">
        <f ca="1">(100000*SUMIFS(historico_incidencia_concello[[Ajuste]:[Ajuste]],historico_incidencia_concello[[NOME]:[NOME]],$B253,historico_incidencia_concello[[Fecha]:[Fecha]],Q$4))/$E253</f>
        <v>303.26004548900681</v>
      </c>
      <c r="R253" s="15">
        <f ca="1">(100000*SUMIFS(historico_incidencia_concello[[Ajuste]:[Ajuste]],historico_incidencia_concello[[NOME]:[NOME]],$B253,historico_incidencia_concello[[Fecha]:[Fecha]],R$4))/$E253</f>
        <v>379.07505686125853</v>
      </c>
      <c r="S253" s="15">
        <f ca="1">(100000*SUMIFS(historico_incidencia_concello[[Ajuste]:[Ajuste]],historico_incidencia_concello[[NOME]:[NOME]],$B253,historico_incidencia_concello[[Fecha]:[Fecha]],S$4))/$E253</f>
        <v>429.61839777609299</v>
      </c>
      <c r="T253" s="15">
        <f ca="1">(100000*SUMIFS(historico_incidencia_concello[[Ajuste]:[Ajuste]],historico_incidencia_concello[[NOME]:[NOME]],$B253,historico_incidencia_concello[[Fecha]:[Fecha]],T$4))/$E253</f>
        <v>429.61839777609299</v>
      </c>
      <c r="U253" s="15">
        <f ca="1">(100000*SUMIFS(historico_incidencia_concello[[Ajuste]:[Ajuste]],historico_incidencia_concello[[NOME]:[NOME]],$B253,historico_incidencia_concello[[Fecha]:[Fecha]],U$4))/$E253</f>
        <v>379.07505686125853</v>
      </c>
      <c r="V253" s="28">
        <f t="shared" ca="1" si="8"/>
        <v>1.0500000000000003</v>
      </c>
    </row>
    <row r="254" spans="1:22" x14ac:dyDescent="0.3">
      <c r="A254" s="8">
        <f>MATCH(B254,DatosConcello!C:C,0)</f>
        <v>33</v>
      </c>
      <c r="B254" s="8" t="s">
        <v>42</v>
      </c>
      <c r="C254" s="9" t="s">
        <v>448</v>
      </c>
      <c r="D254" s="9" t="s">
        <v>449</v>
      </c>
      <c r="E254" s="10">
        <v>2768</v>
      </c>
      <c r="F254" s="21">
        <f t="shared" ca="1" si="7"/>
        <v>135</v>
      </c>
      <c r="G254" s="15">
        <f ca="1">(100000*SUMIFS(historico_incidencia_concello[[Ajuste]:[Ajuste]],historico_incidencia_concello[[NOME]:[NOME]],$B254,historico_incidencia_concello[[Fecha]:[Fecha]],G$4))/$E254</f>
        <v>469.65317919075147</v>
      </c>
      <c r="H254" s="15">
        <f ca="1">(100000*SUMIFS(historico_incidencia_concello[[Ajuste]:[Ajuste]],historico_incidencia_concello[[NOME]:[NOME]],$B254,historico_incidencia_concello[[Fecha]:[Fecha]],H$4))/$E254</f>
        <v>469.65317919075147</v>
      </c>
      <c r="I254" s="15">
        <f ca="1">(100000*SUMIFS(historico_incidencia_concello[[Ajuste]:[Ajuste]],historico_incidencia_concello[[NOME]:[NOME]],$B254,historico_incidencia_concello[[Fecha]:[Fecha]],I$4))/$E254</f>
        <v>397.39884393063585</v>
      </c>
      <c r="J254" s="15">
        <f ca="1">(100000*SUMIFS(historico_incidencia_concello[[Ajuste]:[Ajuste]],historico_incidencia_concello[[NOME]:[NOME]],$B254,historico_incidencia_concello[[Fecha]:[Fecha]],J$4))/$E254</f>
        <v>397.39884393063585</v>
      </c>
      <c r="K254" s="15">
        <f ca="1">(100000*SUMIFS(historico_incidencia_concello[[Ajuste]:[Ajuste]],historico_incidencia_concello[[NOME]:[NOME]],$B254,historico_incidencia_concello[[Fecha]:[Fecha]],K$4))/$E254</f>
        <v>397.39884393063585</v>
      </c>
      <c r="L254" s="15">
        <f ca="1">(100000*SUMIFS(historico_incidencia_concello[[Ajuste]:[Ajuste]],historico_incidencia_concello[[NOME]:[NOME]],$B254,historico_incidencia_concello[[Fecha]:[Fecha]],L$4))/$E254</f>
        <v>397.39884393063585</v>
      </c>
      <c r="M254" s="15">
        <f ca="1">(100000*SUMIFS(historico_incidencia_concello[[Ajuste]:[Ajuste]],historico_incidencia_concello[[NOME]:[NOME]],$B254,historico_incidencia_concello[[Fecha]:[Fecha]],M$4))/$E254</f>
        <v>433.52601156069363</v>
      </c>
      <c r="N254" s="15">
        <f ca="1">(100000*SUMIFS(historico_incidencia_concello[[Ajuste]:[Ajuste]],historico_incidencia_concello[[NOME]:[NOME]],$B254,historico_incidencia_concello[[Fecha]:[Fecha]],N$4))/$E254</f>
        <v>469.65317919075147</v>
      </c>
      <c r="O254" s="15">
        <f ca="1">(100000*SUMIFS(historico_incidencia_concello[[Ajuste]:[Ajuste]],historico_incidencia_concello[[NOME]:[NOME]],$B254,historico_incidencia_concello[[Fecha]:[Fecha]],O$4))/$E254</f>
        <v>433.52601156069363</v>
      </c>
      <c r="P254" s="15">
        <f ca="1">(100000*SUMIFS(historico_incidencia_concello[[Ajuste]:[Ajuste]],historico_incidencia_concello[[NOME]:[NOME]],$B254,historico_incidencia_concello[[Fecha]:[Fecha]],P$4))/$E254</f>
        <v>180.635838150289</v>
      </c>
      <c r="Q254" s="15">
        <f ca="1">(100000*SUMIFS(historico_incidencia_concello[[Ajuste]:[Ajuste]],historico_incidencia_concello[[NOME]:[NOME]],$B254,historico_incidencia_concello[[Fecha]:[Fecha]],Q$4))/$E254</f>
        <v>180.635838150289</v>
      </c>
      <c r="R254" s="15">
        <f ca="1">(100000*SUMIFS(historico_incidencia_concello[[Ajuste]:[Ajuste]],historico_incidencia_concello[[NOME]:[NOME]],$B254,historico_incidencia_concello[[Fecha]:[Fecha]],R$4))/$E254</f>
        <v>180.635838150289</v>
      </c>
      <c r="S254" s="15">
        <f ca="1">(100000*SUMIFS(historico_incidencia_concello[[Ajuste]:[Ajuste]],historico_incidencia_concello[[NOME]:[NOME]],$B254,historico_incidencia_concello[[Fecha]:[Fecha]],S$4))/$E254</f>
        <v>180.635838150289</v>
      </c>
      <c r="T254" s="15">
        <f ca="1">(100000*SUMIFS(historico_incidencia_concello[[Ajuste]:[Ajuste]],historico_incidencia_concello[[NOME]:[NOME]],$B254,historico_incidencia_concello[[Fecha]:[Fecha]],T$4))/$E254</f>
        <v>180.635838150289</v>
      </c>
      <c r="U254" s="15">
        <f ca="1">(100000*SUMIFS(historico_incidencia_concello[[Ajuste]:[Ajuste]],historico_incidencia_concello[[NOME]:[NOME]],$B254,historico_incidencia_concello[[Fecha]:[Fecha]],U$4))/$E254</f>
        <v>180.635838150289</v>
      </c>
      <c r="V254" s="28">
        <f t="shared" ca="1" si="8"/>
        <v>0.83333333333333337</v>
      </c>
    </row>
    <row r="255" spans="1:22" x14ac:dyDescent="0.3">
      <c r="A255" s="11">
        <f>MATCH(B255,DatosConcello!C:C,0)</f>
        <v>38</v>
      </c>
      <c r="B255" s="11" t="s">
        <v>47</v>
      </c>
      <c r="C255" s="12" t="s">
        <v>448</v>
      </c>
      <c r="D255" s="12" t="s">
        <v>449</v>
      </c>
      <c r="E255" s="13">
        <v>2339</v>
      </c>
      <c r="F255" s="21">
        <f t="shared" ca="1" si="7"/>
        <v>111</v>
      </c>
      <c r="G255" s="15">
        <f ca="1">(100000*SUMIFS(historico_incidencia_concello[[Ajuste]:[Ajuste]],historico_incidencia_concello[[NOME]:[NOME]],$B255,historico_incidencia_concello[[Fecha]:[Fecha]],G$4))/$E255</f>
        <v>213.76656690893543</v>
      </c>
      <c r="H255" s="15">
        <f ca="1">(100000*SUMIFS(historico_incidencia_concello[[Ajuste]:[Ajuste]],historico_incidencia_concello[[NOME]:[NOME]],$B255,historico_incidencia_concello[[Fecha]:[Fecha]],H$4))/$E255</f>
        <v>213.76656690893543</v>
      </c>
      <c r="I255" s="15">
        <f ca="1">(100000*SUMIFS(historico_incidencia_concello[[Ajuste]:[Ajuste]],historico_incidencia_concello[[NOME]:[NOME]],$B255,historico_incidencia_concello[[Fecha]:[Fecha]],I$4))/$E255</f>
        <v>213.76656690893543</v>
      </c>
      <c r="J255" s="15">
        <f ca="1">(100000*SUMIFS(historico_incidencia_concello[[Ajuste]:[Ajuste]],historico_incidencia_concello[[NOME]:[NOME]],$B255,historico_incidencia_concello[[Fecha]:[Fecha]],J$4))/$E255</f>
        <v>213.76656690893543</v>
      </c>
      <c r="K255" s="15">
        <f ca="1">(100000*SUMIFS(historico_incidencia_concello[[Ajuste]:[Ajuste]],historico_incidencia_concello[[NOME]:[NOME]],$B255,historico_incidencia_concello[[Fecha]:[Fecha]],K$4))/$E255</f>
        <v>213.76656690893543</v>
      </c>
      <c r="L255" s="15">
        <f ca="1">(100000*SUMIFS(historico_incidencia_concello[[Ajuste]:[Ajuste]],historico_incidencia_concello[[NOME]:[NOME]],$B255,historico_incidencia_concello[[Fecha]:[Fecha]],L$4))/$E255</f>
        <v>213.76656690893543</v>
      </c>
      <c r="M255" s="15">
        <f ca="1">(100000*SUMIFS(historico_incidencia_concello[[Ajuste]:[Ajuste]],historico_incidencia_concello[[NOME]:[NOME]],$B255,historico_incidencia_concello[[Fecha]:[Fecha]],M$4))/$E255</f>
        <v>213.76656690893543</v>
      </c>
      <c r="N255" s="15">
        <f ca="1">(100000*SUMIFS(historico_incidencia_concello[[Ajuste]:[Ajuste]],historico_incidencia_concello[[NOME]:[NOME]],$B255,historico_incidencia_concello[[Fecha]:[Fecha]],N$4))/$E255</f>
        <v>213.76656690893543</v>
      </c>
      <c r="O255" s="15">
        <f ca="1">(100000*SUMIFS(historico_incidencia_concello[[Ajuste]:[Ajuste]],historico_incidencia_concello[[NOME]:[NOME]],$B255,historico_incidencia_concello[[Fecha]:[Fecha]],O$4))/$E255</f>
        <v>213.76656690893543</v>
      </c>
      <c r="P255" s="15">
        <f ca="1">(100000*SUMIFS(historico_incidencia_concello[[Ajuste]:[Ajuste]],historico_incidencia_concello[[NOME]:[NOME]],$B255,historico_incidencia_concello[[Fecha]:[Fecha]],P$4))/$E255</f>
        <v>213.76656690893543</v>
      </c>
      <c r="Q255" s="15">
        <f ca="1">(100000*SUMIFS(historico_incidencia_concello[[Ajuste]:[Ajuste]],historico_incidencia_concello[[NOME]:[NOME]],$B255,historico_incidencia_concello[[Fecha]:[Fecha]],Q$4))/$E255</f>
        <v>213.76656690893543</v>
      </c>
      <c r="R255" s="15">
        <f ca="1">(100000*SUMIFS(historico_incidencia_concello[[Ajuste]:[Ajuste]],historico_incidencia_concello[[NOME]:[NOME]],$B255,historico_incidencia_concello[[Fecha]:[Fecha]],R$4))/$E255</f>
        <v>213.76656690893543</v>
      </c>
      <c r="S255" s="15">
        <f ca="1">(100000*SUMIFS(historico_incidencia_concello[[Ajuste]:[Ajuste]],historico_incidencia_concello[[NOME]:[NOME]],$B255,historico_incidencia_concello[[Fecha]:[Fecha]],S$4))/$E255</f>
        <v>213.76656690893543</v>
      </c>
      <c r="T255" s="15">
        <f ca="1">(100000*SUMIFS(historico_incidencia_concello[[Ajuste]:[Ajuste]],historico_incidencia_concello[[NOME]:[NOME]],$B255,historico_incidencia_concello[[Fecha]:[Fecha]],T$4))/$E255</f>
        <v>213.76656690893543</v>
      </c>
      <c r="U255" s="15">
        <f ca="1">(100000*SUMIFS(historico_incidencia_concello[[Ajuste]:[Ajuste]],historico_incidencia_concello[[NOME]:[NOME]],$B255,historico_incidencia_concello[[Fecha]:[Fecha]],U$4))/$E255</f>
        <v>213.76656690893543</v>
      </c>
      <c r="V255" s="29">
        <f t="shared" ca="1" si="8"/>
        <v>1.0000000000000002</v>
      </c>
    </row>
    <row r="256" spans="1:22" x14ac:dyDescent="0.3">
      <c r="A256" s="11">
        <f>MATCH(B256,DatosConcello!C:C,0)</f>
        <v>42</v>
      </c>
      <c r="B256" s="11" t="s">
        <v>51</v>
      </c>
      <c r="C256" s="12" t="s">
        <v>448</v>
      </c>
      <c r="D256" s="12" t="s">
        <v>449</v>
      </c>
      <c r="E256" s="13">
        <v>3338</v>
      </c>
      <c r="F256" s="21">
        <f t="shared" ca="1" si="7"/>
        <v>158</v>
      </c>
      <c r="G256" s="15">
        <f ca="1">(100000*SUMIFS(historico_incidencia_concello[[Ajuste]:[Ajuste]],historico_incidencia_concello[[NOME]:[NOME]],$B256,historico_incidencia_concello[[Fecha]:[Fecha]],G$4))/$E256</f>
        <v>149.79029358897543</v>
      </c>
      <c r="H256" s="15">
        <f ca="1">(100000*SUMIFS(historico_incidencia_concello[[Ajuste]:[Ajuste]],historico_incidencia_concello[[NOME]:[NOME]],$B256,historico_incidencia_concello[[Fecha]:[Fecha]],H$4))/$E256</f>
        <v>149.79029358897543</v>
      </c>
      <c r="I256" s="15">
        <f ca="1">(100000*SUMIFS(historico_incidencia_concello[[Ajuste]:[Ajuste]],historico_incidencia_concello[[NOME]:[NOME]],$B256,historico_incidencia_concello[[Fecha]:[Fecha]],I$4))/$E256</f>
        <v>0</v>
      </c>
      <c r="J256" s="15">
        <f ca="1">(100000*SUMIFS(historico_incidencia_concello[[Ajuste]:[Ajuste]],historico_incidencia_concello[[NOME]:[NOME]],$B256,historico_incidencia_concello[[Fecha]:[Fecha]],J$4))/$E256</f>
        <v>149.79029358897543</v>
      </c>
      <c r="K256" s="15">
        <f ca="1">(100000*SUMIFS(historico_incidencia_concello[[Ajuste]:[Ajuste]],historico_incidencia_concello[[NOME]:[NOME]],$B256,historico_incidencia_concello[[Fecha]:[Fecha]],K$4))/$E256</f>
        <v>149.79029358897543</v>
      </c>
      <c r="L256" s="15">
        <f ca="1">(100000*SUMIFS(historico_incidencia_concello[[Ajuste]:[Ajuste]],historico_incidencia_concello[[NOME]:[NOME]],$B256,historico_incidencia_concello[[Fecha]:[Fecha]],L$4))/$E256</f>
        <v>149.79029358897543</v>
      </c>
      <c r="M256" s="15">
        <f ca="1">(100000*SUMIFS(historico_incidencia_concello[[Ajuste]:[Ajuste]],historico_incidencia_concello[[NOME]:[NOME]],$B256,historico_incidencia_concello[[Fecha]:[Fecha]],M$4))/$E256</f>
        <v>149.79029358897543</v>
      </c>
      <c r="N256" s="15">
        <f ca="1">(100000*SUMIFS(historico_incidencia_concello[[Ajuste]:[Ajuste]],historico_incidencia_concello[[NOME]:[NOME]],$B256,historico_incidencia_concello[[Fecha]:[Fecha]],N$4))/$E256</f>
        <v>149.79029358897543</v>
      </c>
      <c r="O256" s="15">
        <f ca="1">(100000*SUMIFS(historico_incidencia_concello[[Ajuste]:[Ajuste]],historico_incidencia_concello[[NOME]:[NOME]],$B256,historico_incidencia_concello[[Fecha]:[Fecha]],O$4))/$E256</f>
        <v>149.79029358897543</v>
      </c>
      <c r="P256" s="15">
        <f ca="1">(100000*SUMIFS(historico_incidencia_concello[[Ajuste]:[Ajuste]],historico_incidencia_concello[[NOME]:[NOME]],$B256,historico_incidencia_concello[[Fecha]:[Fecha]],P$4))/$E256</f>
        <v>149.79029358897543</v>
      </c>
      <c r="Q256" s="15">
        <f ca="1">(100000*SUMIFS(historico_incidencia_concello[[Ajuste]:[Ajuste]],historico_incidencia_concello[[NOME]:[NOME]],$B256,historico_incidencia_concello[[Fecha]:[Fecha]],Q$4))/$E256</f>
        <v>149.79029358897543</v>
      </c>
      <c r="R256" s="15">
        <f ca="1">(100000*SUMIFS(historico_incidencia_concello[[Ajuste]:[Ajuste]],historico_incidencia_concello[[NOME]:[NOME]],$B256,historico_incidencia_concello[[Fecha]:[Fecha]],R$4))/$E256</f>
        <v>149.79029358897543</v>
      </c>
      <c r="S256" s="15">
        <f ca="1">(100000*SUMIFS(historico_incidencia_concello[[Ajuste]:[Ajuste]],historico_incidencia_concello[[NOME]:[NOME]],$B256,historico_incidencia_concello[[Fecha]:[Fecha]],S$4))/$E256</f>
        <v>149.79029358897543</v>
      </c>
      <c r="T256" s="15">
        <f ca="1">(100000*SUMIFS(historico_incidencia_concello[[Ajuste]:[Ajuste]],historico_incidencia_concello[[NOME]:[NOME]],$B256,historico_incidencia_concello[[Fecha]:[Fecha]],T$4))/$E256</f>
        <v>149.79029358897543</v>
      </c>
      <c r="U256" s="15">
        <f ca="1">(100000*SUMIFS(historico_incidencia_concello[[Ajuste]:[Ajuste]],historico_incidencia_concello[[NOME]:[NOME]],$B256,historico_incidencia_concello[[Fecha]:[Fecha]],U$4))/$E256</f>
        <v>149.79029358897543</v>
      </c>
      <c r="V256" s="29">
        <f t="shared" ca="1" si="8"/>
        <v>1.0000000000000002</v>
      </c>
    </row>
    <row r="257" spans="1:22" x14ac:dyDescent="0.3">
      <c r="A257" s="8">
        <f>MATCH(B257,DatosConcello!C:C,0)</f>
        <v>45</v>
      </c>
      <c r="B257" s="8" t="s">
        <v>54</v>
      </c>
      <c r="C257" s="9" t="s">
        <v>448</v>
      </c>
      <c r="D257" s="9" t="s">
        <v>449</v>
      </c>
      <c r="E257" s="10">
        <v>3885</v>
      </c>
      <c r="F257" s="21">
        <f t="shared" ca="1" si="7"/>
        <v>5</v>
      </c>
      <c r="G257" s="15">
        <f ca="1">(100000*SUMIFS(historico_incidencia_concello[[Ajuste]:[Ajuste]],historico_incidencia_concello[[NOME]:[NOME]],$B257,historico_incidencia_concello[[Fecha]:[Fecha]],G$4))/$E257</f>
        <v>411.84041184041183</v>
      </c>
      <c r="H257" s="15">
        <f ca="1">(100000*SUMIFS(historico_incidencia_concello[[Ajuste]:[Ajuste]],historico_incidencia_concello[[NOME]:[NOME]],$B257,historico_incidencia_concello[[Fecha]:[Fecha]],H$4))/$E257</f>
        <v>437.5804375804376</v>
      </c>
      <c r="I257" s="15">
        <f ca="1">(100000*SUMIFS(historico_incidencia_concello[[Ajuste]:[Ajuste]],historico_incidencia_concello[[NOME]:[NOME]],$B257,historico_incidencia_concello[[Fecha]:[Fecha]],I$4))/$E257</f>
        <v>411.84041184041183</v>
      </c>
      <c r="J257" s="15">
        <f ca="1">(100000*SUMIFS(historico_incidencia_concello[[Ajuste]:[Ajuste]],historico_incidencia_concello[[NOME]:[NOME]],$B257,historico_incidencia_concello[[Fecha]:[Fecha]],J$4))/$E257</f>
        <v>592.02059202059206</v>
      </c>
      <c r="K257" s="15">
        <f ca="1">(100000*SUMIFS(historico_incidencia_concello[[Ajuste]:[Ajuste]],historico_incidencia_concello[[NOME]:[NOME]],$B257,historico_incidencia_concello[[Fecha]:[Fecha]],K$4))/$E257</f>
        <v>720.72072072072069</v>
      </c>
      <c r="L257" s="15">
        <f ca="1">(100000*SUMIFS(historico_incidencia_concello[[Ajuste]:[Ajuste]],historico_incidencia_concello[[NOME]:[NOME]],$B257,historico_incidencia_concello[[Fecha]:[Fecha]],L$4))/$E257</f>
        <v>746.46074646074646</v>
      </c>
      <c r="M257" s="15">
        <f ca="1">(100000*SUMIFS(historico_incidencia_concello[[Ajuste]:[Ajuste]],historico_incidencia_concello[[NOME]:[NOME]],$B257,historico_incidencia_concello[[Fecha]:[Fecha]],M$4))/$E257</f>
        <v>772.20077220077224</v>
      </c>
      <c r="N257" s="15">
        <f ca="1">(100000*SUMIFS(historico_incidencia_concello[[Ajuste]:[Ajuste]],historico_incidencia_concello[[NOME]:[NOME]],$B257,historico_incidencia_concello[[Fecha]:[Fecha]],N$4))/$E257</f>
        <v>797.94079794079789</v>
      </c>
      <c r="O257" s="15">
        <f ca="1">(100000*SUMIFS(historico_incidencia_concello[[Ajuste]:[Ajuste]],historico_incidencia_concello[[NOME]:[NOME]],$B257,historico_incidencia_concello[[Fecha]:[Fecha]],O$4))/$E257</f>
        <v>849.42084942084944</v>
      </c>
      <c r="P257" s="15">
        <f ca="1">(100000*SUMIFS(historico_incidencia_concello[[Ajuste]:[Ajuste]],historico_incidencia_concello[[NOME]:[NOME]],$B257,historico_incidencia_concello[[Fecha]:[Fecha]],P$4))/$E257</f>
        <v>875.16087516087521</v>
      </c>
      <c r="Q257" s="15">
        <f ca="1">(100000*SUMIFS(historico_incidencia_concello[[Ajuste]:[Ajuste]],historico_incidencia_concello[[NOME]:[NOME]],$B257,historico_incidencia_concello[[Fecha]:[Fecha]],Q$4))/$E257</f>
        <v>900.90090090090087</v>
      </c>
      <c r="R257" s="15">
        <f ca="1">(100000*SUMIFS(historico_incidencia_concello[[Ajuste]:[Ajuste]],historico_incidencia_concello[[NOME]:[NOME]],$B257,historico_incidencia_concello[[Fecha]:[Fecha]],R$4))/$E257</f>
        <v>900.90090090090087</v>
      </c>
      <c r="S257" s="15">
        <f ca="1">(100000*SUMIFS(historico_incidencia_concello[[Ajuste]:[Ajuste]],historico_incidencia_concello[[NOME]:[NOME]],$B257,historico_incidencia_concello[[Fecha]:[Fecha]],S$4))/$E257</f>
        <v>849.42084942084944</v>
      </c>
      <c r="T257" s="15">
        <f ca="1">(100000*SUMIFS(historico_incidencia_concello[[Ajuste]:[Ajuste]],historico_incidencia_concello[[NOME]:[NOME]],$B257,historico_incidencia_concello[[Fecha]:[Fecha]],T$4))/$E257</f>
        <v>926.64092664092664</v>
      </c>
      <c r="U257" s="15">
        <f ca="1">(100000*SUMIFS(historico_incidencia_concello[[Ajuste]:[Ajuste]],historico_incidencia_concello[[NOME]:[NOME]],$B257,historico_incidencia_concello[[Fecha]:[Fecha]],U$4))/$E257</f>
        <v>823.68082368082366</v>
      </c>
      <c r="V257" s="28">
        <f t="shared" ca="1" si="8"/>
        <v>0.94117647058823517</v>
      </c>
    </row>
    <row r="258" spans="1:22" x14ac:dyDescent="0.3">
      <c r="A258" s="11">
        <f>MATCH(B258,DatosConcello!C:C,0)</f>
        <v>46</v>
      </c>
      <c r="B258" s="11" t="s">
        <v>55</v>
      </c>
      <c r="C258" s="12" t="s">
        <v>448</v>
      </c>
      <c r="D258" s="12" t="s">
        <v>449</v>
      </c>
      <c r="E258" s="13">
        <v>7406</v>
      </c>
      <c r="F258" s="21">
        <f t="shared" ca="1" si="7"/>
        <v>208</v>
      </c>
      <c r="G258" s="15">
        <f ca="1">(100000*SUMIFS(historico_incidencia_concello[[Ajuste]:[Ajuste]],historico_incidencia_concello[[NOME]:[NOME]],$B258,historico_incidencia_concello[[Fecha]:[Fecha]],G$4))/$E258</f>
        <v>202.5384823116392</v>
      </c>
      <c r="H258" s="15">
        <f ca="1">(100000*SUMIFS(historico_incidencia_concello[[Ajuste]:[Ajuste]],historico_incidencia_concello[[NOME]:[NOME]],$B258,historico_incidencia_concello[[Fecha]:[Fecha]],H$4))/$E258</f>
        <v>202.5384823116392</v>
      </c>
      <c r="I258" s="15">
        <f ca="1">(100000*SUMIFS(historico_incidencia_concello[[Ajuste]:[Ajuste]],historico_incidencia_concello[[NOME]:[NOME]],$B258,historico_incidencia_concello[[Fecha]:[Fecha]],I$4))/$E258</f>
        <v>202.5384823116392</v>
      </c>
      <c r="J258" s="15">
        <f ca="1">(100000*SUMIFS(historico_incidencia_concello[[Ajuste]:[Ajuste]],historico_incidencia_concello[[NOME]:[NOME]],$B258,historico_incidencia_concello[[Fecha]:[Fecha]],J$4))/$E258</f>
        <v>202.5384823116392</v>
      </c>
      <c r="K258" s="15">
        <f ca="1">(100000*SUMIFS(historico_incidencia_concello[[Ajuste]:[Ajuste]],historico_incidencia_concello[[NOME]:[NOME]],$B258,historico_incidencia_concello[[Fecha]:[Fecha]],K$4))/$E258</f>
        <v>189.03591682419659</v>
      </c>
      <c r="L258" s="15">
        <f ca="1">(100000*SUMIFS(historico_incidencia_concello[[Ajuste]:[Ajuste]],historico_incidencia_concello[[NOME]:[NOME]],$B258,historico_incidencia_concello[[Fecha]:[Fecha]],L$4))/$E258</f>
        <v>175.53335133675398</v>
      </c>
      <c r="M258" s="15">
        <f ca="1">(100000*SUMIFS(historico_incidencia_concello[[Ajuste]:[Ajuste]],historico_incidencia_concello[[NOME]:[NOME]],$B258,historico_incidencia_concello[[Fecha]:[Fecha]],M$4))/$E258</f>
        <v>175.53335133675398</v>
      </c>
      <c r="N258" s="15">
        <f ca="1">(100000*SUMIFS(historico_incidencia_concello[[Ajuste]:[Ajuste]],historico_incidencia_concello[[NOME]:[NOME]],$B258,historico_incidencia_concello[[Fecha]:[Fecha]],N$4))/$E258</f>
        <v>162.03078584931137</v>
      </c>
      <c r="O258" s="15">
        <f ca="1">(100000*SUMIFS(historico_incidencia_concello[[Ajuste]:[Ajuste]],historico_incidencia_concello[[NOME]:[NOME]],$B258,historico_incidencia_concello[[Fecha]:[Fecha]],O$4))/$E258</f>
        <v>162.03078584931137</v>
      </c>
      <c r="P258" s="15">
        <f ca="1">(100000*SUMIFS(historico_incidencia_concello[[Ajuste]:[Ajuste]],historico_incidencia_concello[[NOME]:[NOME]],$B258,historico_incidencia_concello[[Fecha]:[Fecha]],P$4))/$E258</f>
        <v>135.02565487442615</v>
      </c>
      <c r="Q258" s="15">
        <f ca="1">(100000*SUMIFS(historico_incidencia_concello[[Ajuste]:[Ajuste]],historico_incidencia_concello[[NOME]:[NOME]],$B258,historico_incidencia_concello[[Fecha]:[Fecha]],Q$4))/$E258</f>
        <v>135.02565487442615</v>
      </c>
      <c r="R258" s="15">
        <f ca="1">(100000*SUMIFS(historico_incidencia_concello[[Ajuste]:[Ajuste]],historico_incidencia_concello[[NOME]:[NOME]],$B258,historico_incidencia_concello[[Fecha]:[Fecha]],R$4))/$E258</f>
        <v>67.512827437213076</v>
      </c>
      <c r="S258" s="15">
        <f ca="1">(100000*SUMIFS(historico_incidencia_concello[[Ajuste]:[Ajuste]],historico_incidencia_concello[[NOME]:[NOME]],$B258,historico_incidencia_concello[[Fecha]:[Fecha]],S$4))/$E258</f>
        <v>67.512827437213076</v>
      </c>
      <c r="T258" s="15">
        <f ca="1">(100000*SUMIFS(historico_incidencia_concello[[Ajuste]:[Ajuste]],historico_incidencia_concello[[NOME]:[NOME]],$B258,historico_incidencia_concello[[Fecha]:[Fecha]],T$4))/$E258</f>
        <v>67.512827437213076</v>
      </c>
      <c r="U258" s="15">
        <f ca="1">(100000*SUMIFS(historico_incidencia_concello[[Ajuste]:[Ajuste]],historico_incidencia_concello[[NOME]:[NOME]],$B258,historico_incidencia_concello[[Fecha]:[Fecha]],U$4))/$E258</f>
        <v>67.512827437213076</v>
      </c>
      <c r="V258" s="29">
        <f t="shared" ca="1" si="8"/>
        <v>0.67307692307692302</v>
      </c>
    </row>
    <row r="259" spans="1:22" x14ac:dyDescent="0.3">
      <c r="A259" s="8">
        <f>MATCH(B259,DatosConcello!C:C,0)</f>
        <v>47</v>
      </c>
      <c r="B259" s="8" t="s">
        <v>56</v>
      </c>
      <c r="C259" s="9" t="s">
        <v>448</v>
      </c>
      <c r="D259" s="9" t="s">
        <v>449</v>
      </c>
      <c r="E259" s="10">
        <v>2530</v>
      </c>
      <c r="F259" s="21">
        <f t="shared" ca="1" si="7"/>
        <v>122</v>
      </c>
      <c r="G259" s="15">
        <f ca="1">(100000*SUMIFS(historico_incidencia_concello[[Ajuste]:[Ajuste]],historico_incidencia_concello[[NOME]:[NOME]],$B259,historico_incidencia_concello[[Fecha]:[Fecha]],G$4))/$E259</f>
        <v>197.62845849802372</v>
      </c>
      <c r="H259" s="15">
        <f ca="1">(100000*SUMIFS(historico_incidencia_concello[[Ajuste]:[Ajuste]],historico_incidencia_concello[[NOME]:[NOME]],$B259,historico_incidencia_concello[[Fecha]:[Fecha]],H$4))/$E259</f>
        <v>197.62845849802372</v>
      </c>
      <c r="I259" s="15">
        <f ca="1">(100000*SUMIFS(historico_incidencia_concello[[Ajuste]:[Ajuste]],historico_incidencia_concello[[NOME]:[NOME]],$B259,historico_incidencia_concello[[Fecha]:[Fecha]],I$4))/$E259</f>
        <v>197.62845849802372</v>
      </c>
      <c r="J259" s="15">
        <f ca="1">(100000*SUMIFS(historico_incidencia_concello[[Ajuste]:[Ajuste]],historico_incidencia_concello[[NOME]:[NOME]],$B259,historico_incidencia_concello[[Fecha]:[Fecha]],J$4))/$E259</f>
        <v>197.62845849802372</v>
      </c>
      <c r="K259" s="15">
        <f ca="1">(100000*SUMIFS(historico_incidencia_concello[[Ajuste]:[Ajuste]],historico_incidencia_concello[[NOME]:[NOME]],$B259,historico_incidencia_concello[[Fecha]:[Fecha]],K$4))/$E259</f>
        <v>197.62845849802372</v>
      </c>
      <c r="L259" s="15">
        <f ca="1">(100000*SUMIFS(historico_incidencia_concello[[Ajuste]:[Ajuste]],historico_incidencia_concello[[NOME]:[NOME]],$B259,historico_incidencia_concello[[Fecha]:[Fecha]],L$4))/$E259</f>
        <v>197.62845849802372</v>
      </c>
      <c r="M259" s="15">
        <f ca="1">(100000*SUMIFS(historico_incidencia_concello[[Ajuste]:[Ajuste]],historico_incidencia_concello[[NOME]:[NOME]],$B259,historico_incidencia_concello[[Fecha]:[Fecha]],M$4))/$E259</f>
        <v>197.62845849802372</v>
      </c>
      <c r="N259" s="15">
        <f ca="1">(100000*SUMIFS(historico_incidencia_concello[[Ajuste]:[Ajuste]],historico_incidencia_concello[[NOME]:[NOME]],$B259,historico_incidencia_concello[[Fecha]:[Fecha]],N$4))/$E259</f>
        <v>197.62845849802372</v>
      </c>
      <c r="O259" s="15">
        <f ca="1">(100000*SUMIFS(historico_incidencia_concello[[Ajuste]:[Ajuste]],historico_incidencia_concello[[NOME]:[NOME]],$B259,historico_incidencia_concello[[Fecha]:[Fecha]],O$4))/$E259</f>
        <v>197.62845849802372</v>
      </c>
      <c r="P259" s="15">
        <f ca="1">(100000*SUMIFS(historico_incidencia_concello[[Ajuste]:[Ajuste]],historico_incidencia_concello[[NOME]:[NOME]],$B259,historico_incidencia_concello[[Fecha]:[Fecha]],P$4))/$E259</f>
        <v>197.62845849802372</v>
      </c>
      <c r="Q259" s="15">
        <f ca="1">(100000*SUMIFS(historico_incidencia_concello[[Ajuste]:[Ajuste]],historico_incidencia_concello[[NOME]:[NOME]],$B259,historico_incidencia_concello[[Fecha]:[Fecha]],Q$4))/$E259</f>
        <v>197.62845849802372</v>
      </c>
      <c r="R259" s="15">
        <f ca="1">(100000*SUMIFS(historico_incidencia_concello[[Ajuste]:[Ajuste]],historico_incidencia_concello[[NOME]:[NOME]],$B259,historico_incidencia_concello[[Fecha]:[Fecha]],R$4))/$E259</f>
        <v>197.62845849802372</v>
      </c>
      <c r="S259" s="15">
        <f ca="1">(100000*SUMIFS(historico_incidencia_concello[[Ajuste]:[Ajuste]],historico_incidencia_concello[[NOME]:[NOME]],$B259,historico_incidencia_concello[[Fecha]:[Fecha]],S$4))/$E259</f>
        <v>197.62845849802372</v>
      </c>
      <c r="T259" s="15">
        <f ca="1">(100000*SUMIFS(historico_incidencia_concello[[Ajuste]:[Ajuste]],historico_incidencia_concello[[NOME]:[NOME]],$B259,historico_incidencia_concello[[Fecha]:[Fecha]],T$4))/$E259</f>
        <v>197.62845849802372</v>
      </c>
      <c r="U259" s="15">
        <f ca="1">(100000*SUMIFS(historico_incidencia_concello[[Ajuste]:[Ajuste]],historico_incidencia_concello[[NOME]:[NOME]],$B259,historico_incidencia_concello[[Fecha]:[Fecha]],U$4))/$E259</f>
        <v>197.62845849802372</v>
      </c>
      <c r="V259" s="28">
        <f t="shared" ca="1" si="8"/>
        <v>1</v>
      </c>
    </row>
    <row r="260" spans="1:22" x14ac:dyDescent="0.3">
      <c r="A260" s="11">
        <f>MATCH(B260,DatosConcello!C:C,0)</f>
        <v>53</v>
      </c>
      <c r="B260" s="11" t="s">
        <v>62</v>
      </c>
      <c r="C260" s="12" t="s">
        <v>448</v>
      </c>
      <c r="D260" s="12" t="s">
        <v>449</v>
      </c>
      <c r="E260" s="13">
        <v>8556</v>
      </c>
      <c r="F260" s="21">
        <f t="shared" ca="1" si="7"/>
        <v>212</v>
      </c>
      <c r="G260" s="15">
        <f ca="1">(100000*SUMIFS(historico_incidencia_concello[[Ajuste]:[Ajuste]],historico_incidencia_concello[[NOME]:[NOME]],$B260,historico_incidencia_concello[[Fecha]:[Fecha]],G$4))/$E260</f>
        <v>116.87704534829359</v>
      </c>
      <c r="H260" s="15">
        <f ca="1">(100000*SUMIFS(historico_incidencia_concello[[Ajuste]:[Ajuste]],historico_incidencia_concello[[NOME]:[NOME]],$B260,historico_incidencia_concello[[Fecha]:[Fecha]],H$4))/$E260</f>
        <v>58.438522674146796</v>
      </c>
      <c r="I260" s="15">
        <f ca="1">(100000*SUMIFS(historico_incidencia_concello[[Ajuste]:[Ajuste]],historico_incidencia_concello[[NOME]:[NOME]],$B260,historico_incidencia_concello[[Fecha]:[Fecha]],I$4))/$E260</f>
        <v>58.438522674146796</v>
      </c>
      <c r="J260" s="15">
        <f ca="1">(100000*SUMIFS(historico_incidencia_concello[[Ajuste]:[Ajuste]],historico_incidencia_concello[[NOME]:[NOME]],$B260,historico_incidencia_concello[[Fecha]:[Fecha]],J$4))/$E260</f>
        <v>58.438522674146796</v>
      </c>
      <c r="K260" s="15">
        <f ca="1">(100000*SUMIFS(historico_incidencia_concello[[Ajuste]:[Ajuste]],historico_incidencia_concello[[NOME]:[NOME]],$B260,historico_incidencia_concello[[Fecha]:[Fecha]],K$4))/$E260</f>
        <v>58.438522674146796</v>
      </c>
      <c r="L260" s="15">
        <f ca="1">(100000*SUMIFS(historico_incidencia_concello[[Ajuste]:[Ajuste]],historico_incidencia_concello[[NOME]:[NOME]],$B260,historico_incidencia_concello[[Fecha]:[Fecha]],L$4))/$E260</f>
        <v>58.438522674146796</v>
      </c>
      <c r="M260" s="15">
        <f ca="1">(100000*SUMIFS(historico_incidencia_concello[[Ajuste]:[Ajuste]],historico_incidencia_concello[[NOME]:[NOME]],$B260,historico_incidencia_concello[[Fecha]:[Fecha]],M$4))/$E260</f>
        <v>58.438522674146796</v>
      </c>
      <c r="N260" s="15">
        <f ca="1">(100000*SUMIFS(historico_incidencia_concello[[Ajuste]:[Ajuste]],historico_incidencia_concello[[NOME]:[NOME]],$B260,historico_incidencia_concello[[Fecha]:[Fecha]],N$4))/$E260</f>
        <v>58.438522674146796</v>
      </c>
      <c r="O260" s="15">
        <f ca="1">(100000*SUMIFS(historico_incidencia_concello[[Ajuste]:[Ajuste]],historico_incidencia_concello[[NOME]:[NOME]],$B260,historico_incidencia_concello[[Fecha]:[Fecha]],O$4))/$E260</f>
        <v>58.438522674146796</v>
      </c>
      <c r="P260" s="15">
        <f ca="1">(100000*SUMIFS(historico_incidencia_concello[[Ajuste]:[Ajuste]],historico_incidencia_concello[[NOME]:[NOME]],$B260,historico_incidencia_concello[[Fecha]:[Fecha]],P$4))/$E260</f>
        <v>58.438522674146796</v>
      </c>
      <c r="Q260" s="15">
        <f ca="1">(100000*SUMIFS(historico_incidencia_concello[[Ajuste]:[Ajuste]],historico_incidencia_concello[[NOME]:[NOME]],$B260,historico_incidencia_concello[[Fecha]:[Fecha]],Q$4))/$E260</f>
        <v>58.438522674146796</v>
      </c>
      <c r="R260" s="15">
        <f ca="1">(100000*SUMIFS(historico_incidencia_concello[[Ajuste]:[Ajuste]],historico_incidencia_concello[[NOME]:[NOME]],$B260,historico_incidencia_concello[[Fecha]:[Fecha]],R$4))/$E260</f>
        <v>58.438522674146796</v>
      </c>
      <c r="S260" s="15">
        <f ca="1">(100000*SUMIFS(historico_incidencia_concello[[Ajuste]:[Ajuste]],historico_incidencia_concello[[NOME]:[NOME]],$B260,historico_incidencia_concello[[Fecha]:[Fecha]],S$4))/$E260</f>
        <v>58.438522674146796</v>
      </c>
      <c r="T260" s="15">
        <f ca="1">(100000*SUMIFS(historico_incidencia_concello[[Ajuste]:[Ajuste]],historico_incidencia_concello[[NOME]:[NOME]],$B260,historico_incidencia_concello[[Fecha]:[Fecha]],T$4))/$E260</f>
        <v>58.438522674146796</v>
      </c>
      <c r="U260" s="15">
        <f ca="1">(100000*SUMIFS(historico_incidencia_concello[[Ajuste]:[Ajuste]],historico_incidencia_concello[[NOME]:[NOME]],$B260,historico_incidencia_concello[[Fecha]:[Fecha]],U$4))/$E260</f>
        <v>58.438522674146796</v>
      </c>
      <c r="V260" s="29">
        <f t="shared" ca="1" si="8"/>
        <v>1.0000000000000002</v>
      </c>
    </row>
    <row r="261" spans="1:22" x14ac:dyDescent="0.3">
      <c r="A261" s="11">
        <f>MATCH(B261,DatosConcello!C:C,0)</f>
        <v>56</v>
      </c>
      <c r="B261" s="11" t="s">
        <v>65</v>
      </c>
      <c r="C261" s="12" t="s">
        <v>448</v>
      </c>
      <c r="D261" s="12" t="s">
        <v>449</v>
      </c>
      <c r="E261" s="13">
        <v>6827</v>
      </c>
      <c r="F261" s="21">
        <f t="shared" ca="1" si="7"/>
        <v>43</v>
      </c>
      <c r="G261" s="15">
        <f ca="1">(100000*SUMIFS(historico_incidencia_concello[[Ajuste]:[Ajuste]],historico_incidencia_concello[[NOME]:[NOME]],$B261,historico_incidencia_concello[[Fecha]:[Fecha]],G$4))/$E261</f>
        <v>219.7158341877838</v>
      </c>
      <c r="H261" s="15">
        <f ca="1">(100000*SUMIFS(historico_incidencia_concello[[Ajuste]:[Ajuste]],historico_incidencia_concello[[NOME]:[NOME]],$B261,historico_incidencia_concello[[Fecha]:[Fecha]],H$4))/$E261</f>
        <v>205.06811190859821</v>
      </c>
      <c r="I261" s="15">
        <f ca="1">(100000*SUMIFS(historico_incidencia_concello[[Ajuste]:[Ajuste]],historico_incidencia_concello[[NOME]:[NOME]],$B261,historico_incidencia_concello[[Fecha]:[Fecha]],I$4))/$E261</f>
        <v>190.42038962941263</v>
      </c>
      <c r="J261" s="15">
        <f ca="1">(100000*SUMIFS(historico_incidencia_concello[[Ajuste]:[Ajuste]],historico_incidencia_concello[[NOME]:[NOME]],$B261,historico_incidencia_concello[[Fecha]:[Fecha]],J$4))/$E261</f>
        <v>205.06811190859821</v>
      </c>
      <c r="K261" s="15">
        <f ca="1">(100000*SUMIFS(historico_incidencia_concello[[Ajuste]:[Ajuste]],historico_incidencia_concello[[NOME]:[NOME]],$B261,historico_incidencia_concello[[Fecha]:[Fecha]],K$4))/$E261</f>
        <v>190.42038962941263</v>
      </c>
      <c r="L261" s="15">
        <f ca="1">(100000*SUMIFS(historico_incidencia_concello[[Ajuste]:[Ajuste]],historico_incidencia_concello[[NOME]:[NOME]],$B261,historico_incidencia_concello[[Fecha]:[Fecha]],L$4))/$E261</f>
        <v>205.06811190859821</v>
      </c>
      <c r="M261" s="15">
        <f ca="1">(100000*SUMIFS(historico_incidencia_concello[[Ajuste]:[Ajuste]],historico_incidencia_concello[[NOME]:[NOME]],$B261,historico_incidencia_concello[[Fecha]:[Fecha]],M$4))/$E261</f>
        <v>205.06811190859821</v>
      </c>
      <c r="N261" s="15">
        <f ca="1">(100000*SUMIFS(historico_incidencia_concello[[Ajuste]:[Ajuste]],historico_incidencia_concello[[NOME]:[NOME]],$B261,historico_incidencia_concello[[Fecha]:[Fecha]],N$4))/$E261</f>
        <v>234.36355646696938</v>
      </c>
      <c r="O261" s="15">
        <f ca="1">(100000*SUMIFS(historico_incidencia_concello[[Ajuste]:[Ajuste]],historico_incidencia_concello[[NOME]:[NOME]],$B261,historico_incidencia_concello[[Fecha]:[Fecha]],O$4))/$E261</f>
        <v>234.36355646696938</v>
      </c>
      <c r="P261" s="15">
        <f ca="1">(100000*SUMIFS(historico_incidencia_concello[[Ajuste]:[Ajuste]],historico_incidencia_concello[[NOME]:[NOME]],$B261,historico_incidencia_concello[[Fecha]:[Fecha]],P$4))/$E261</f>
        <v>263.65900102534056</v>
      </c>
      <c r="Q261" s="15">
        <f ca="1">(100000*SUMIFS(historico_incidencia_concello[[Ajuste]:[Ajuste]],historico_incidencia_concello[[NOME]:[NOME]],$B261,historico_incidencia_concello[[Fecha]:[Fecha]],Q$4))/$E261</f>
        <v>263.65900102534056</v>
      </c>
      <c r="R261" s="15">
        <f ca="1">(100000*SUMIFS(historico_incidencia_concello[[Ajuste]:[Ajuste]],historico_incidencia_concello[[NOME]:[NOME]],$B261,historico_incidencia_concello[[Fecha]:[Fecha]],R$4))/$E261</f>
        <v>278.30672330452614</v>
      </c>
      <c r="S261" s="15">
        <f ca="1">(100000*SUMIFS(historico_incidencia_concello[[Ajuste]:[Ajuste]],historico_incidencia_concello[[NOME]:[NOME]],$B261,historico_incidencia_concello[[Fecha]:[Fecha]],S$4))/$E261</f>
        <v>307.60216786289732</v>
      </c>
      <c r="T261" s="15">
        <f ca="1">(100000*SUMIFS(historico_incidencia_concello[[Ajuste]:[Ajuste]],historico_incidencia_concello[[NOME]:[NOME]],$B261,historico_incidencia_concello[[Fecha]:[Fecha]],T$4))/$E261</f>
        <v>336.89761242126849</v>
      </c>
      <c r="U261" s="15">
        <f ca="1">(100000*SUMIFS(historico_incidencia_concello[[Ajuste]:[Ajuste]],historico_incidencia_concello[[NOME]:[NOME]],$B261,historico_incidencia_concello[[Fecha]:[Fecha]],U$4))/$E261</f>
        <v>380.84077925882525</v>
      </c>
      <c r="V261" s="29">
        <f t="shared" ca="1" si="8"/>
        <v>1.2907801418439713</v>
      </c>
    </row>
    <row r="262" spans="1:22" x14ac:dyDescent="0.3">
      <c r="A262" s="8">
        <f>MATCH(B262,DatosConcello!C:C,0)</f>
        <v>57</v>
      </c>
      <c r="B262" s="8" t="s">
        <v>66</v>
      </c>
      <c r="C262" s="9" t="s">
        <v>448</v>
      </c>
      <c r="D262" s="9" t="s">
        <v>449</v>
      </c>
      <c r="E262" s="10">
        <v>14263</v>
      </c>
      <c r="F262" s="21">
        <f t="shared" ref="F262:F317" ca="1" si="9">_xlfn.RANK.EQ(U262,U$5:U$317)</f>
        <v>139</v>
      </c>
      <c r="G262" s="15">
        <f ca="1">(100000*SUMIFS(historico_incidencia_concello[[Ajuste]:[Ajuste]],historico_incidencia_concello[[NOME]:[NOME]],$B262,historico_incidencia_concello[[Fecha]:[Fecha]],G$4))/$E262</f>
        <v>168.26754539718152</v>
      </c>
      <c r="H262" s="15">
        <f ca="1">(100000*SUMIFS(historico_incidencia_concello[[Ajuste]:[Ajuste]],historico_incidencia_concello[[NOME]:[NOME]],$B262,historico_incidencia_concello[[Fecha]:[Fecha]],H$4))/$E262</f>
        <v>140.22295449765127</v>
      </c>
      <c r="I262" s="15">
        <f ca="1">(100000*SUMIFS(historico_incidencia_concello[[Ajuste]:[Ajuste]],historico_incidencia_concello[[NOME]:[NOME]],$B262,historico_incidencia_concello[[Fecha]:[Fecha]],I$4))/$E262</f>
        <v>161.25639767229896</v>
      </c>
      <c r="J262" s="15">
        <f ca="1">(100000*SUMIFS(historico_incidencia_concello[[Ajuste]:[Ajuste]],historico_incidencia_concello[[NOME]:[NOME]],$B262,historico_incidencia_concello[[Fecha]:[Fecha]],J$4))/$E262</f>
        <v>168.26754539718152</v>
      </c>
      <c r="K262" s="15">
        <f ca="1">(100000*SUMIFS(historico_incidencia_concello[[Ajuste]:[Ajuste]],historico_incidencia_concello[[NOME]:[NOME]],$B262,historico_incidencia_concello[[Fecha]:[Fecha]],K$4))/$E262</f>
        <v>189.30098857182921</v>
      </c>
      <c r="L262" s="15">
        <f ca="1">(100000*SUMIFS(historico_incidencia_concello[[Ajuste]:[Ajuste]],historico_incidencia_concello[[NOME]:[NOME]],$B262,historico_incidencia_concello[[Fecha]:[Fecha]],L$4))/$E262</f>
        <v>175.27869312206408</v>
      </c>
      <c r="M262" s="15">
        <f ca="1">(100000*SUMIFS(historico_incidencia_concello[[Ajuste]:[Ajuste]],historico_incidencia_concello[[NOME]:[NOME]],$B262,historico_incidencia_concello[[Fecha]:[Fecha]],M$4))/$E262</f>
        <v>175.27869312206408</v>
      </c>
      <c r="N262" s="15">
        <f ca="1">(100000*SUMIFS(historico_incidencia_concello[[Ajuste]:[Ajuste]],historico_incidencia_concello[[NOME]:[NOME]],$B262,historico_incidencia_concello[[Fecha]:[Fecha]],N$4))/$E262</f>
        <v>182.28984084694665</v>
      </c>
      <c r="O262" s="15">
        <f ca="1">(100000*SUMIFS(historico_incidencia_concello[[Ajuste]:[Ajuste]],historico_incidencia_concello[[NOME]:[NOME]],$B262,historico_incidencia_concello[[Fecha]:[Fecha]],O$4))/$E262</f>
        <v>154.2452499474164</v>
      </c>
      <c r="P262" s="15">
        <f ca="1">(100000*SUMIFS(historico_incidencia_concello[[Ajuste]:[Ajuste]],historico_incidencia_concello[[NOME]:[NOME]],$B262,historico_incidencia_concello[[Fecha]:[Fecha]],P$4))/$E262</f>
        <v>189.30098857182921</v>
      </c>
      <c r="Q262" s="15">
        <f ca="1">(100000*SUMIFS(historico_incidencia_concello[[Ajuste]:[Ajuste]],historico_incidencia_concello[[NOME]:[NOME]],$B262,historico_incidencia_concello[[Fecha]:[Fecha]],Q$4))/$E262</f>
        <v>196.31213629671177</v>
      </c>
      <c r="R262" s="15">
        <f ca="1">(100000*SUMIFS(historico_incidencia_concello[[Ajuste]:[Ajuste]],historico_incidencia_concello[[NOME]:[NOME]],$B262,historico_incidencia_concello[[Fecha]:[Fecha]],R$4))/$E262</f>
        <v>189.30098857182921</v>
      </c>
      <c r="S262" s="15">
        <f ca="1">(100000*SUMIFS(historico_incidencia_concello[[Ajuste]:[Ajuste]],historico_incidencia_concello[[NOME]:[NOME]],$B262,historico_incidencia_concello[[Fecha]:[Fecha]],S$4))/$E262</f>
        <v>196.31213629671177</v>
      </c>
      <c r="T262" s="15">
        <f ca="1">(100000*SUMIFS(historico_incidencia_concello[[Ajuste]:[Ajuste]],historico_incidencia_concello[[NOME]:[NOME]],$B262,historico_incidencia_concello[[Fecha]:[Fecha]],T$4))/$E262</f>
        <v>182.28984084694665</v>
      </c>
      <c r="U262" s="15">
        <f ca="1">(100000*SUMIFS(historico_incidencia_concello[[Ajuste]:[Ajuste]],historico_incidencia_concello[[NOME]:[NOME]],$B262,historico_incidencia_concello[[Fecha]:[Fecha]],U$4))/$E262</f>
        <v>175.27869312206408</v>
      </c>
      <c r="V262" s="28">
        <f t="shared" ref="V262:V317" ca="1" si="10">IF(AVERAGE(O262:U262)=0,0,U262/AVERAGE(O262:U262))</f>
        <v>0.95628415300546443</v>
      </c>
    </row>
    <row r="263" spans="1:22" x14ac:dyDescent="0.3">
      <c r="A263" s="8">
        <f>MATCH(B263,DatosConcello!C:C,0)</f>
        <v>59</v>
      </c>
      <c r="B263" s="8" t="s">
        <v>68</v>
      </c>
      <c r="C263" s="9" t="s">
        <v>448</v>
      </c>
      <c r="D263" s="9" t="s">
        <v>449</v>
      </c>
      <c r="E263" s="10">
        <v>12674</v>
      </c>
      <c r="F263" s="21">
        <f t="shared" ca="1" si="9"/>
        <v>98</v>
      </c>
      <c r="G263" s="15">
        <f ca="1">(100000*SUMIFS(historico_incidencia_concello[[Ajuste]:[Ajuste]],historico_incidencia_concello[[NOME]:[NOME]],$B263,historico_incidencia_concello[[Fecha]:[Fecha]],G$4))/$E263</f>
        <v>244.59523433801485</v>
      </c>
      <c r="H263" s="15">
        <f ca="1">(100000*SUMIFS(historico_incidencia_concello[[Ajuste]:[Ajuste]],historico_incidencia_concello[[NOME]:[NOME]],$B263,historico_incidencia_concello[[Fecha]:[Fecha]],H$4))/$E263</f>
        <v>252.48540318762821</v>
      </c>
      <c r="I263" s="15">
        <f ca="1">(100000*SUMIFS(historico_incidencia_concello[[Ajuste]:[Ajuste]],historico_incidencia_concello[[NOME]:[NOME]],$B263,historico_incidencia_concello[[Fecha]:[Fecha]],I$4))/$E263</f>
        <v>236.70506548840146</v>
      </c>
      <c r="J263" s="15">
        <f ca="1">(100000*SUMIFS(historico_incidencia_concello[[Ajuste]:[Ajuste]],historico_incidencia_concello[[NOME]:[NOME]],$B263,historico_incidencia_concello[[Fecha]:[Fecha]],J$4))/$E263</f>
        <v>252.48540318762821</v>
      </c>
      <c r="K263" s="15">
        <f ca="1">(100000*SUMIFS(historico_incidencia_concello[[Ajuste]:[Ajuste]],historico_incidencia_concello[[NOME]:[NOME]],$B263,historico_incidencia_concello[[Fecha]:[Fecha]],K$4))/$E263</f>
        <v>244.59523433801485</v>
      </c>
      <c r="L263" s="15">
        <f ca="1">(100000*SUMIFS(historico_incidencia_concello[[Ajuste]:[Ajuste]],historico_incidencia_concello[[NOME]:[NOME]],$B263,historico_incidencia_concello[[Fecha]:[Fecha]],L$4))/$E263</f>
        <v>213.03455893956129</v>
      </c>
      <c r="M263" s="15">
        <f ca="1">(100000*SUMIFS(historico_incidencia_concello[[Ajuste]:[Ajuste]],historico_incidencia_concello[[NOME]:[NOME]],$B263,historico_incidencia_concello[[Fecha]:[Fecha]],M$4))/$E263</f>
        <v>213.03455893956129</v>
      </c>
      <c r="N263" s="15">
        <f ca="1">(100000*SUMIFS(historico_incidencia_concello[[Ajuste]:[Ajuste]],historico_incidencia_concello[[NOME]:[NOME]],$B263,historico_incidencia_concello[[Fecha]:[Fecha]],N$4))/$E263</f>
        <v>213.03455893956129</v>
      </c>
      <c r="O263" s="15">
        <f ca="1">(100000*SUMIFS(historico_incidencia_concello[[Ajuste]:[Ajuste]],historico_incidencia_concello[[NOME]:[NOME]],$B263,historico_incidencia_concello[[Fecha]:[Fecha]],O$4))/$E263</f>
        <v>260.37557203724162</v>
      </c>
      <c r="P263" s="15">
        <f ca="1">(100000*SUMIFS(historico_incidencia_concello[[Ajuste]:[Ajuste]],historico_incidencia_concello[[NOME]:[NOME]],$B263,historico_incidencia_concello[[Fecha]:[Fecha]],P$4))/$E263</f>
        <v>236.70506548840146</v>
      </c>
      <c r="Q263" s="15">
        <f ca="1">(100000*SUMIFS(historico_incidencia_concello[[Ajuste]:[Ajuste]],historico_incidencia_concello[[NOME]:[NOME]],$B263,historico_incidencia_concello[[Fecha]:[Fecha]],Q$4))/$E263</f>
        <v>228.81489663878807</v>
      </c>
      <c r="R263" s="15">
        <f ca="1">(100000*SUMIFS(historico_incidencia_concello[[Ajuste]:[Ajuste]],historico_incidencia_concello[[NOME]:[NOME]],$B263,historico_incidencia_concello[[Fecha]:[Fecha]],R$4))/$E263</f>
        <v>236.70506548840146</v>
      </c>
      <c r="S263" s="15">
        <f ca="1">(100000*SUMIFS(historico_incidencia_concello[[Ajuste]:[Ajuste]],historico_incidencia_concello[[NOME]:[NOME]],$B263,historico_incidencia_concello[[Fecha]:[Fecha]],S$4))/$E263</f>
        <v>228.81489663878807</v>
      </c>
      <c r="T263" s="15">
        <f ca="1">(100000*SUMIFS(historico_incidencia_concello[[Ajuste]:[Ajuste]],historico_incidencia_concello[[NOME]:[NOME]],$B263,historico_incidencia_concello[[Fecha]:[Fecha]],T$4))/$E263</f>
        <v>236.70506548840146</v>
      </c>
      <c r="U263" s="15">
        <f ca="1">(100000*SUMIFS(historico_incidencia_concello[[Ajuste]:[Ajuste]],historico_incidencia_concello[[NOME]:[NOME]],$B263,historico_incidencia_concello[[Fecha]:[Fecha]],U$4))/$E263</f>
        <v>236.70506548840146</v>
      </c>
      <c r="V263" s="28">
        <f t="shared" ca="1" si="10"/>
        <v>0.99526066350710896</v>
      </c>
    </row>
    <row r="264" spans="1:22" x14ac:dyDescent="0.3">
      <c r="A264" s="11">
        <f>MATCH(B264,DatosConcello!C:C,0)</f>
        <v>60</v>
      </c>
      <c r="B264" s="11" t="s">
        <v>69</v>
      </c>
      <c r="C264" s="12" t="s">
        <v>448</v>
      </c>
      <c r="D264" s="12" t="s">
        <v>449</v>
      </c>
      <c r="E264" s="13">
        <v>7500</v>
      </c>
      <c r="F264" s="21">
        <f t="shared" ca="1" si="9"/>
        <v>152</v>
      </c>
      <c r="G264" s="15">
        <f ca="1">(100000*SUMIFS(historico_incidencia_concello[[Ajuste]:[Ajuste]],historico_incidencia_concello[[NOME]:[NOME]],$B264,historico_incidencia_concello[[Fecha]:[Fecha]],G$4))/$E264</f>
        <v>373.33333333333331</v>
      </c>
      <c r="H264" s="15">
        <f ca="1">(100000*SUMIFS(historico_incidencia_concello[[Ajuste]:[Ajuste]],historico_incidencia_concello[[NOME]:[NOME]],$B264,historico_incidencia_concello[[Fecha]:[Fecha]],H$4))/$E264</f>
        <v>386.66666666666669</v>
      </c>
      <c r="I264" s="15">
        <f ca="1">(100000*SUMIFS(historico_incidencia_concello[[Ajuste]:[Ajuste]],historico_incidencia_concello[[NOME]:[NOME]],$B264,historico_incidencia_concello[[Fecha]:[Fecha]],I$4))/$E264</f>
        <v>346.66666666666669</v>
      </c>
      <c r="J264" s="15">
        <f ca="1">(100000*SUMIFS(historico_incidencia_concello[[Ajuste]:[Ajuste]],historico_incidencia_concello[[NOME]:[NOME]],$B264,historico_incidencia_concello[[Fecha]:[Fecha]],J$4))/$E264</f>
        <v>293.33333333333331</v>
      </c>
      <c r="K264" s="15">
        <f ca="1">(100000*SUMIFS(historico_incidencia_concello[[Ajuste]:[Ajuste]],historico_incidencia_concello[[NOME]:[NOME]],$B264,historico_incidencia_concello[[Fecha]:[Fecha]],K$4))/$E264</f>
        <v>293.33333333333331</v>
      </c>
      <c r="L264" s="15">
        <f ca="1">(100000*SUMIFS(historico_incidencia_concello[[Ajuste]:[Ajuste]],historico_incidencia_concello[[NOME]:[NOME]],$B264,historico_incidencia_concello[[Fecha]:[Fecha]],L$4))/$E264</f>
        <v>280</v>
      </c>
      <c r="M264" s="15">
        <f ca="1">(100000*SUMIFS(historico_incidencia_concello[[Ajuste]:[Ajuste]],historico_incidencia_concello[[NOME]:[NOME]],$B264,historico_incidencia_concello[[Fecha]:[Fecha]],M$4))/$E264</f>
        <v>280</v>
      </c>
      <c r="N264" s="15">
        <f ca="1">(100000*SUMIFS(historico_incidencia_concello[[Ajuste]:[Ajuste]],historico_incidencia_concello[[NOME]:[NOME]],$B264,historico_incidencia_concello[[Fecha]:[Fecha]],N$4))/$E264</f>
        <v>253.33333333333334</v>
      </c>
      <c r="O264" s="15">
        <f ca="1">(100000*SUMIFS(historico_incidencia_concello[[Ajuste]:[Ajuste]],historico_incidencia_concello[[NOME]:[NOME]],$B264,historico_incidencia_concello[[Fecha]:[Fecha]],O$4))/$E264</f>
        <v>173.33333333333334</v>
      </c>
      <c r="P264" s="15">
        <f ca="1">(100000*SUMIFS(historico_incidencia_concello[[Ajuste]:[Ajuste]],historico_incidencia_concello[[NOME]:[NOME]],$B264,historico_incidencia_concello[[Fecha]:[Fecha]],P$4))/$E264</f>
        <v>146.66666666666666</v>
      </c>
      <c r="Q264" s="15">
        <f ca="1">(100000*SUMIFS(historico_incidencia_concello[[Ajuste]:[Ajuste]],historico_incidencia_concello[[NOME]:[NOME]],$B264,historico_incidencia_concello[[Fecha]:[Fecha]],Q$4))/$E264</f>
        <v>146.66666666666666</v>
      </c>
      <c r="R264" s="15">
        <f ca="1">(100000*SUMIFS(historico_incidencia_concello[[Ajuste]:[Ajuste]],historico_incidencia_concello[[NOME]:[NOME]],$B264,historico_incidencia_concello[[Fecha]:[Fecha]],R$4))/$E264</f>
        <v>146.66666666666666</v>
      </c>
      <c r="S264" s="15">
        <f ca="1">(100000*SUMIFS(historico_incidencia_concello[[Ajuste]:[Ajuste]],historico_incidencia_concello[[NOME]:[NOME]],$B264,historico_incidencia_concello[[Fecha]:[Fecha]],S$4))/$E264</f>
        <v>160</v>
      </c>
      <c r="T264" s="15">
        <f ca="1">(100000*SUMIFS(historico_incidencia_concello[[Ajuste]:[Ajuste]],historico_incidencia_concello[[NOME]:[NOME]],$B264,historico_incidencia_concello[[Fecha]:[Fecha]],T$4))/$E264</f>
        <v>133.33333333333334</v>
      </c>
      <c r="U264" s="15">
        <f ca="1">(100000*SUMIFS(historico_incidencia_concello[[Ajuste]:[Ajuste]],historico_incidencia_concello[[NOME]:[NOME]],$B264,historico_incidencia_concello[[Fecha]:[Fecha]],U$4))/$E264</f>
        <v>160</v>
      </c>
      <c r="V264" s="29">
        <f t="shared" ca="1" si="10"/>
        <v>1.0500000000000003</v>
      </c>
    </row>
    <row r="265" spans="1:22" x14ac:dyDescent="0.3">
      <c r="A265" s="11">
        <f>MATCH(B265,DatosConcello!C:C,0)</f>
        <v>62</v>
      </c>
      <c r="B265" s="11" t="s">
        <v>71</v>
      </c>
      <c r="C265" s="12" t="s">
        <v>448</v>
      </c>
      <c r="D265" s="12" t="s">
        <v>449</v>
      </c>
      <c r="E265" s="13">
        <v>6282</v>
      </c>
      <c r="F265" s="21">
        <f t="shared" ca="1" si="9"/>
        <v>153</v>
      </c>
      <c r="G265" s="15">
        <f ca="1">(100000*SUMIFS(historico_incidencia_concello[[Ajuste]:[Ajuste]],historico_incidencia_concello[[NOME]:[NOME]],$B265,historico_incidencia_concello[[Fecha]:[Fecha]],G$4))/$E265</f>
        <v>79.592486469277304</v>
      </c>
      <c r="H265" s="15">
        <f ca="1">(100000*SUMIFS(historico_incidencia_concello[[Ajuste]:[Ajuste]],historico_incidencia_concello[[NOME]:[NOME]],$B265,historico_incidencia_concello[[Fecha]:[Fecha]],H$4))/$E265</f>
        <v>79.592486469277304</v>
      </c>
      <c r="I265" s="15">
        <f ca="1">(100000*SUMIFS(historico_incidencia_concello[[Ajuste]:[Ajuste]],historico_incidencia_concello[[NOME]:[NOME]],$B265,historico_incidencia_concello[[Fecha]:[Fecha]],I$4))/$E265</f>
        <v>79.592486469277304</v>
      </c>
      <c r="J265" s="15">
        <f ca="1">(100000*SUMIFS(historico_incidencia_concello[[Ajuste]:[Ajuste]],historico_incidencia_concello[[NOME]:[NOME]],$B265,historico_incidencia_concello[[Fecha]:[Fecha]],J$4))/$E265</f>
        <v>79.592486469277304</v>
      </c>
      <c r="K265" s="15">
        <f ca="1">(100000*SUMIFS(historico_incidencia_concello[[Ajuste]:[Ajuste]],historico_incidencia_concello[[NOME]:[NOME]],$B265,historico_incidencia_concello[[Fecha]:[Fecha]],K$4))/$E265</f>
        <v>79.592486469277304</v>
      </c>
      <c r="L265" s="15">
        <f ca="1">(100000*SUMIFS(historico_incidencia_concello[[Ajuste]:[Ajuste]],historico_incidencia_concello[[NOME]:[NOME]],$B265,historico_incidencia_concello[[Fecha]:[Fecha]],L$4))/$E265</f>
        <v>79.592486469277304</v>
      </c>
      <c r="M265" s="15">
        <f ca="1">(100000*SUMIFS(historico_incidencia_concello[[Ajuste]:[Ajuste]],historico_incidencia_concello[[NOME]:[NOME]],$B265,historico_incidencia_concello[[Fecha]:[Fecha]],M$4))/$E265</f>
        <v>79.592486469277304</v>
      </c>
      <c r="N265" s="15">
        <f ca="1">(100000*SUMIFS(historico_incidencia_concello[[Ajuste]:[Ajuste]],historico_incidencia_concello[[NOME]:[NOME]],$B265,historico_incidencia_concello[[Fecha]:[Fecha]],N$4))/$E265</f>
        <v>79.592486469277304</v>
      </c>
      <c r="O265" s="15">
        <f ca="1">(100000*SUMIFS(historico_incidencia_concello[[Ajuste]:[Ajuste]],historico_incidencia_concello[[NOME]:[NOME]],$B265,historico_incidencia_concello[[Fecha]:[Fecha]],O$4))/$E265</f>
        <v>79.592486469277304</v>
      </c>
      <c r="P265" s="15">
        <f ca="1">(100000*SUMIFS(historico_incidencia_concello[[Ajuste]:[Ajuste]],historico_incidencia_concello[[NOME]:[NOME]],$B265,historico_incidencia_concello[[Fecha]:[Fecha]],P$4))/$E265</f>
        <v>79.592486469277304</v>
      </c>
      <c r="Q265" s="15">
        <f ca="1">(100000*SUMIFS(historico_incidencia_concello[[Ajuste]:[Ajuste]],historico_incidencia_concello[[NOME]:[NOME]],$B265,historico_incidencia_concello[[Fecha]:[Fecha]],Q$4))/$E265</f>
        <v>175.10347023241005</v>
      </c>
      <c r="R265" s="15">
        <f ca="1">(100000*SUMIFS(historico_incidencia_concello[[Ajuste]:[Ajuste]],historico_incidencia_concello[[NOME]:[NOME]],$B265,historico_incidencia_concello[[Fecha]:[Fecha]],R$4))/$E265</f>
        <v>175.10347023241005</v>
      </c>
      <c r="S265" s="15">
        <f ca="1">(100000*SUMIFS(historico_incidencia_concello[[Ajuste]:[Ajuste]],historico_incidencia_concello[[NOME]:[NOME]],$B265,historico_incidencia_concello[[Fecha]:[Fecha]],S$4))/$E265</f>
        <v>159.18497293855461</v>
      </c>
      <c r="T265" s="15">
        <f ca="1">(100000*SUMIFS(historico_incidencia_concello[[Ajuste]:[Ajuste]],historico_incidencia_concello[[NOME]:[NOME]],$B265,historico_incidencia_concello[[Fecha]:[Fecha]],T$4))/$E265</f>
        <v>159.18497293855461</v>
      </c>
      <c r="U265" s="15">
        <f ca="1">(100000*SUMIFS(historico_incidencia_concello[[Ajuste]:[Ajuste]],historico_incidencia_concello[[NOME]:[NOME]],$B265,historico_incidencia_concello[[Fecha]:[Fecha]],U$4))/$E265</f>
        <v>159.18497293855461</v>
      </c>
      <c r="V265" s="29">
        <f t="shared" ca="1" si="10"/>
        <v>1.129032258064516</v>
      </c>
    </row>
    <row r="266" spans="1:22" x14ac:dyDescent="0.3">
      <c r="A266" s="8">
        <f>MATCH(B266,DatosConcello!C:C,0)</f>
        <v>64</v>
      </c>
      <c r="B266" s="8" t="s">
        <v>73</v>
      </c>
      <c r="C266" s="9" t="s">
        <v>448</v>
      </c>
      <c r="D266" s="9" t="s">
        <v>449</v>
      </c>
      <c r="E266" s="10">
        <v>8384</v>
      </c>
      <c r="F266" s="21">
        <f t="shared" ca="1" si="9"/>
        <v>62</v>
      </c>
      <c r="G266" s="15">
        <f ca="1">(100000*SUMIFS(historico_incidencia_concello[[Ajuste]:[Ajuste]],historico_incidencia_concello[[NOME]:[NOME]],$B266,historico_incidencia_concello[[Fecha]:[Fecha]],G$4))/$E266</f>
        <v>143.12977099236642</v>
      </c>
      <c r="H266" s="15">
        <f ca="1">(100000*SUMIFS(historico_incidencia_concello[[Ajuste]:[Ajuste]],historico_incidencia_concello[[NOME]:[NOME]],$B266,historico_incidencia_concello[[Fecha]:[Fecha]],H$4))/$E266</f>
        <v>143.12977099236642</v>
      </c>
      <c r="I266" s="15">
        <f ca="1">(100000*SUMIFS(historico_incidencia_concello[[Ajuste]:[Ajuste]],historico_incidencia_concello[[NOME]:[NOME]],$B266,historico_incidencia_concello[[Fecha]:[Fecha]],I$4))/$E266</f>
        <v>155.05725190839695</v>
      </c>
      <c r="J266" s="15">
        <f ca="1">(100000*SUMIFS(historico_incidencia_concello[[Ajuste]:[Ajuste]],historico_incidencia_concello[[NOME]:[NOME]],$B266,historico_incidencia_concello[[Fecha]:[Fecha]],J$4))/$E266</f>
        <v>166.98473282442748</v>
      </c>
      <c r="K266" s="15">
        <f ca="1">(100000*SUMIFS(historico_incidencia_concello[[Ajuste]:[Ajuste]],historico_incidencia_concello[[NOME]:[NOME]],$B266,historico_incidencia_concello[[Fecha]:[Fecha]],K$4))/$E266</f>
        <v>155.05725190839695</v>
      </c>
      <c r="L266" s="15">
        <f ca="1">(100000*SUMIFS(historico_incidencia_concello[[Ajuste]:[Ajuste]],historico_incidencia_concello[[NOME]:[NOME]],$B266,historico_incidencia_concello[[Fecha]:[Fecha]],L$4))/$E266</f>
        <v>166.98473282442748</v>
      </c>
      <c r="M266" s="15">
        <f ca="1">(100000*SUMIFS(historico_incidencia_concello[[Ajuste]:[Ajuste]],historico_incidencia_concello[[NOME]:[NOME]],$B266,historico_incidencia_concello[[Fecha]:[Fecha]],M$4))/$E266</f>
        <v>178.91221374045801</v>
      </c>
      <c r="N266" s="15">
        <f ca="1">(100000*SUMIFS(historico_incidencia_concello[[Ajuste]:[Ajuste]],historico_incidencia_concello[[NOME]:[NOME]],$B266,historico_incidencia_concello[[Fecha]:[Fecha]],N$4))/$E266</f>
        <v>190.83969465648855</v>
      </c>
      <c r="O266" s="15">
        <f ca="1">(100000*SUMIFS(historico_incidencia_concello[[Ajuste]:[Ajuste]],historico_incidencia_concello[[NOME]:[NOME]],$B266,historico_incidencia_concello[[Fecha]:[Fecha]],O$4))/$E266</f>
        <v>214.69465648854961</v>
      </c>
      <c r="P266" s="15">
        <f ca="1">(100000*SUMIFS(historico_incidencia_concello[[Ajuste]:[Ajuste]],historico_incidencia_concello[[NOME]:[NOME]],$B266,historico_incidencia_concello[[Fecha]:[Fecha]],P$4))/$E266</f>
        <v>250.47709923664121</v>
      </c>
      <c r="Q266" s="15">
        <f ca="1">(100000*SUMIFS(historico_incidencia_concello[[Ajuste]:[Ajuste]],historico_incidencia_concello[[NOME]:[NOME]],$B266,historico_incidencia_concello[[Fecha]:[Fecha]],Q$4))/$E266</f>
        <v>262.40458015267177</v>
      </c>
      <c r="R266" s="15">
        <f ca="1">(100000*SUMIFS(historico_incidencia_concello[[Ajuste]:[Ajuste]],historico_incidencia_concello[[NOME]:[NOME]],$B266,historico_incidencia_concello[[Fecha]:[Fecha]],R$4))/$E266</f>
        <v>274.33206106870227</v>
      </c>
      <c r="S266" s="15">
        <f ca="1">(100000*SUMIFS(historico_incidencia_concello[[Ajuste]:[Ajuste]],historico_incidencia_concello[[NOME]:[NOME]],$B266,historico_incidencia_concello[[Fecha]:[Fecha]],S$4))/$E266</f>
        <v>274.33206106870227</v>
      </c>
      <c r="T266" s="15">
        <f ca="1">(100000*SUMIFS(historico_incidencia_concello[[Ajuste]:[Ajuste]],historico_incidencia_concello[[NOME]:[NOME]],$B266,historico_incidencia_concello[[Fecha]:[Fecha]],T$4))/$E266</f>
        <v>298.18702290076334</v>
      </c>
      <c r="U266" s="15">
        <f ca="1">(100000*SUMIFS(historico_incidencia_concello[[Ajuste]:[Ajuste]],historico_incidencia_concello[[NOME]:[NOME]],$B266,historico_incidencia_concello[[Fecha]:[Fecha]],U$4))/$E266</f>
        <v>310.1145038167939</v>
      </c>
      <c r="V266" s="28">
        <f t="shared" ca="1" si="10"/>
        <v>1.1518987341772153</v>
      </c>
    </row>
    <row r="267" spans="1:22" x14ac:dyDescent="0.3">
      <c r="A267" s="11">
        <f>MATCH(B267,DatosConcello!C:C,0)</f>
        <v>65</v>
      </c>
      <c r="B267" s="11" t="s">
        <v>74</v>
      </c>
      <c r="C267" s="12" t="s">
        <v>448</v>
      </c>
      <c r="D267" s="12" t="s">
        <v>449</v>
      </c>
      <c r="E267" s="13">
        <v>4641</v>
      </c>
      <c r="F267" s="21">
        <f t="shared" ca="1" si="9"/>
        <v>181</v>
      </c>
      <c r="G267" s="15">
        <f ca="1">(100000*SUMIFS(historico_incidencia_concello[[Ajuste]:[Ajuste]],historico_incidencia_concello[[NOME]:[NOME]],$B267,historico_incidencia_concello[[Fecha]:[Fecha]],G$4))/$E267</f>
        <v>107.73540185304891</v>
      </c>
      <c r="H267" s="15">
        <f ca="1">(100000*SUMIFS(historico_incidencia_concello[[Ajuste]:[Ajuste]],historico_incidencia_concello[[NOME]:[NOME]],$B267,historico_incidencia_concello[[Fecha]:[Fecha]],H$4))/$E267</f>
        <v>107.73540185304891</v>
      </c>
      <c r="I267" s="15">
        <f ca="1">(100000*SUMIFS(historico_incidencia_concello[[Ajuste]:[Ajuste]],historico_incidencia_concello[[NOME]:[NOME]],$B267,historico_incidencia_concello[[Fecha]:[Fecha]],I$4))/$E267</f>
        <v>107.73540185304891</v>
      </c>
      <c r="J267" s="15">
        <f ca="1">(100000*SUMIFS(historico_incidencia_concello[[Ajuste]:[Ajuste]],historico_incidencia_concello[[NOME]:[NOME]],$B267,historico_incidencia_concello[[Fecha]:[Fecha]],J$4))/$E267</f>
        <v>107.73540185304891</v>
      </c>
      <c r="K267" s="15">
        <f ca="1">(100000*SUMIFS(historico_incidencia_concello[[Ajuste]:[Ajuste]],historico_incidencia_concello[[NOME]:[NOME]],$B267,historico_incidencia_concello[[Fecha]:[Fecha]],K$4))/$E267</f>
        <v>107.73540185304891</v>
      </c>
      <c r="L267" s="15">
        <f ca="1">(100000*SUMIFS(historico_incidencia_concello[[Ajuste]:[Ajuste]],historico_incidencia_concello[[NOME]:[NOME]],$B267,historico_incidencia_concello[[Fecha]:[Fecha]],L$4))/$E267</f>
        <v>107.73540185304891</v>
      </c>
      <c r="M267" s="15">
        <f ca="1">(100000*SUMIFS(historico_incidencia_concello[[Ajuste]:[Ajuste]],historico_incidencia_concello[[NOME]:[NOME]],$B267,historico_incidencia_concello[[Fecha]:[Fecha]],M$4))/$E267</f>
        <v>107.73540185304891</v>
      </c>
      <c r="N267" s="15">
        <f ca="1">(100000*SUMIFS(historico_incidencia_concello[[Ajuste]:[Ajuste]],historico_incidencia_concello[[NOME]:[NOME]],$B267,historico_incidencia_concello[[Fecha]:[Fecha]],N$4))/$E267</f>
        <v>107.73540185304891</v>
      </c>
      <c r="O267" s="15">
        <f ca="1">(100000*SUMIFS(historico_incidencia_concello[[Ajuste]:[Ajuste]],historico_incidencia_concello[[NOME]:[NOME]],$B267,historico_incidencia_concello[[Fecha]:[Fecha]],O$4))/$E267</f>
        <v>107.73540185304891</v>
      </c>
      <c r="P267" s="15">
        <f ca="1">(100000*SUMIFS(historico_incidencia_concello[[Ajuste]:[Ajuste]],historico_incidencia_concello[[NOME]:[NOME]],$B267,historico_incidencia_concello[[Fecha]:[Fecha]],P$4))/$E267</f>
        <v>107.73540185304891</v>
      </c>
      <c r="Q267" s="15">
        <f ca="1">(100000*SUMIFS(historico_incidencia_concello[[Ajuste]:[Ajuste]],historico_incidencia_concello[[NOME]:[NOME]],$B267,historico_incidencia_concello[[Fecha]:[Fecha]],Q$4))/$E267</f>
        <v>107.73540185304891</v>
      </c>
      <c r="R267" s="15">
        <f ca="1">(100000*SUMIFS(historico_incidencia_concello[[Ajuste]:[Ajuste]],historico_incidencia_concello[[NOME]:[NOME]],$B267,historico_incidencia_concello[[Fecha]:[Fecha]],R$4))/$E267</f>
        <v>107.73540185304891</v>
      </c>
      <c r="S267" s="15">
        <f ca="1">(100000*SUMIFS(historico_incidencia_concello[[Ajuste]:[Ajuste]],historico_incidencia_concello[[NOME]:[NOME]],$B267,historico_incidencia_concello[[Fecha]:[Fecha]],S$4))/$E267</f>
        <v>107.73540185304891</v>
      </c>
      <c r="T267" s="15">
        <f ca="1">(100000*SUMIFS(historico_incidencia_concello[[Ajuste]:[Ajuste]],historico_incidencia_concello[[NOME]:[NOME]],$B267,historico_incidencia_concello[[Fecha]:[Fecha]],T$4))/$E267</f>
        <v>107.73540185304891</v>
      </c>
      <c r="U267" s="15">
        <f ca="1">(100000*SUMIFS(historico_incidencia_concello[[Ajuste]:[Ajuste]],historico_incidencia_concello[[NOME]:[NOME]],$B267,historico_incidencia_concello[[Fecha]:[Fecha]],U$4))/$E267</f>
        <v>107.73540185304891</v>
      </c>
      <c r="V267" s="29">
        <f t="shared" ca="1" si="10"/>
        <v>1.0000000000000002</v>
      </c>
    </row>
    <row r="268" spans="1:22" x14ac:dyDescent="0.3">
      <c r="A268" s="8">
        <f>MATCH(B268,DatosConcello!C:C,0)</f>
        <v>66</v>
      </c>
      <c r="B268" s="8" t="s">
        <v>75</v>
      </c>
      <c r="C268" s="9" t="s">
        <v>448</v>
      </c>
      <c r="D268" s="9" t="s">
        <v>449</v>
      </c>
      <c r="E268" s="10">
        <v>9338</v>
      </c>
      <c r="F268" s="21">
        <f t="shared" ca="1" si="9"/>
        <v>119</v>
      </c>
      <c r="G268" s="15">
        <f ca="1">(100000*SUMIFS(historico_incidencia_concello[[Ajuste]:[Ajuste]],historico_incidencia_concello[[NOME]:[NOME]],$B268,historico_incidencia_concello[[Fecha]:[Fecha]],G$4))/$E268</f>
        <v>128.50717498393661</v>
      </c>
      <c r="H268" s="15">
        <f ca="1">(100000*SUMIFS(historico_incidencia_concello[[Ajuste]:[Ajuste]],historico_incidencia_concello[[NOME]:[NOME]],$B268,historico_incidencia_concello[[Fecha]:[Fecha]],H$4))/$E268</f>
        <v>128.50717498393661</v>
      </c>
      <c r="I268" s="15">
        <f ca="1">(100000*SUMIFS(historico_incidencia_concello[[Ajuste]:[Ajuste]],historico_incidencia_concello[[NOME]:[NOME]],$B268,historico_incidencia_concello[[Fecha]:[Fecha]],I$4))/$E268</f>
        <v>139.21610623259798</v>
      </c>
      <c r="J268" s="15">
        <f ca="1">(100000*SUMIFS(historico_incidencia_concello[[Ajuste]:[Ajuste]],historico_incidencia_concello[[NOME]:[NOME]],$B268,historico_incidencia_concello[[Fecha]:[Fecha]],J$4))/$E268</f>
        <v>139.21610623259798</v>
      </c>
      <c r="K268" s="15">
        <f ca="1">(100000*SUMIFS(historico_incidencia_concello[[Ajuste]:[Ajuste]],historico_incidencia_concello[[NOME]:[NOME]],$B268,historico_incidencia_concello[[Fecha]:[Fecha]],K$4))/$E268</f>
        <v>203.4696937245663</v>
      </c>
      <c r="L268" s="15">
        <f ca="1">(100000*SUMIFS(historico_incidencia_concello[[Ajuste]:[Ajuste]],historico_incidencia_concello[[NOME]:[NOME]],$B268,historico_incidencia_concello[[Fecha]:[Fecha]],L$4))/$E268</f>
        <v>171.34289997858212</v>
      </c>
      <c r="M268" s="15">
        <f ca="1">(100000*SUMIFS(historico_incidencia_concello[[Ajuste]:[Ajuste]],historico_incidencia_concello[[NOME]:[NOME]],$B268,historico_incidencia_concello[[Fecha]:[Fecha]],M$4))/$E268</f>
        <v>192.7607624759049</v>
      </c>
      <c r="N268" s="15">
        <f ca="1">(100000*SUMIFS(historico_incidencia_concello[[Ajuste]:[Ajuste]],historico_incidencia_concello[[NOME]:[NOME]],$B268,historico_incidencia_concello[[Fecha]:[Fecha]],N$4))/$E268</f>
        <v>192.7607624759049</v>
      </c>
      <c r="O268" s="15">
        <f ca="1">(100000*SUMIFS(historico_incidencia_concello[[Ajuste]:[Ajuste]],historico_incidencia_concello[[NOME]:[NOME]],$B268,historico_incidencia_concello[[Fecha]:[Fecha]],O$4))/$E268</f>
        <v>192.7607624759049</v>
      </c>
      <c r="P268" s="15">
        <f ca="1">(100000*SUMIFS(historico_incidencia_concello[[Ajuste]:[Ajuste]],historico_incidencia_concello[[NOME]:[NOME]],$B268,historico_incidencia_concello[[Fecha]:[Fecha]],P$4))/$E268</f>
        <v>203.4696937245663</v>
      </c>
      <c r="Q268" s="15">
        <f ca="1">(100000*SUMIFS(historico_incidencia_concello[[Ajuste]:[Ajuste]],historico_incidencia_concello[[NOME]:[NOME]],$B268,historico_incidencia_concello[[Fecha]:[Fecha]],Q$4))/$E268</f>
        <v>182.05183122724353</v>
      </c>
      <c r="R268" s="15">
        <f ca="1">(100000*SUMIFS(historico_incidencia_concello[[Ajuste]:[Ajuste]],historico_incidencia_concello[[NOME]:[NOME]],$B268,historico_incidencia_concello[[Fecha]:[Fecha]],R$4))/$E268</f>
        <v>182.05183122724353</v>
      </c>
      <c r="S268" s="15">
        <f ca="1">(100000*SUMIFS(historico_incidencia_concello[[Ajuste]:[Ajuste]],historico_incidencia_concello[[NOME]:[NOME]],$B268,historico_incidencia_concello[[Fecha]:[Fecha]],S$4))/$E268</f>
        <v>203.4696937245663</v>
      </c>
      <c r="T268" s="15">
        <f ca="1">(100000*SUMIFS(historico_incidencia_concello[[Ajuste]:[Ajuste]],historico_incidencia_concello[[NOME]:[NOME]],$B268,historico_incidencia_concello[[Fecha]:[Fecha]],T$4))/$E268</f>
        <v>203.4696937245663</v>
      </c>
      <c r="U268" s="15">
        <f ca="1">(100000*SUMIFS(historico_incidencia_concello[[Ajuste]:[Ajuste]],historico_incidencia_concello[[NOME]:[NOME]],$B268,historico_incidencia_concello[[Fecha]:[Fecha]],U$4))/$E268</f>
        <v>203.4696937245663</v>
      </c>
      <c r="V268" s="28">
        <f t="shared" ca="1" si="10"/>
        <v>1.0390625</v>
      </c>
    </row>
    <row r="269" spans="1:22" x14ac:dyDescent="0.3">
      <c r="A269" s="8">
        <f>MATCH(B269,DatosConcello!C:C,0)</f>
        <v>70</v>
      </c>
      <c r="B269" s="8" t="s">
        <v>79</v>
      </c>
      <c r="C269" s="9" t="s">
        <v>448</v>
      </c>
      <c r="D269" s="9" t="s">
        <v>449</v>
      </c>
      <c r="E269" s="10">
        <v>9171</v>
      </c>
      <c r="F269" s="21">
        <f t="shared" ca="1" si="9"/>
        <v>160</v>
      </c>
      <c r="G269" s="15">
        <f ca="1">(100000*SUMIFS(historico_incidencia_concello[[Ajuste]:[Ajuste]],historico_incidencia_concello[[NOME]:[NOME]],$B269,historico_incidencia_concello[[Fecha]:[Fecha]],G$4))/$E269</f>
        <v>403.44564387743975</v>
      </c>
      <c r="H269" s="15">
        <f ca="1">(100000*SUMIFS(historico_incidencia_concello[[Ajuste]:[Ajuste]],historico_incidencia_concello[[NOME]:[NOME]],$B269,historico_incidencia_concello[[Fecha]:[Fecha]],H$4))/$E269</f>
        <v>436.1574528404754</v>
      </c>
      <c r="I269" s="15">
        <f ca="1">(100000*SUMIFS(historico_incidencia_concello[[Ajuste]:[Ajuste]],historico_incidencia_concello[[NOME]:[NOME]],$B269,historico_incidencia_concello[[Fecha]:[Fecha]],I$4))/$E269</f>
        <v>381.63777123541598</v>
      </c>
      <c r="J269" s="15">
        <f ca="1">(100000*SUMIFS(historico_incidencia_concello[[Ajuste]:[Ajuste]],historico_incidencia_concello[[NOME]:[NOME]],$B269,historico_incidencia_concello[[Fecha]:[Fecha]],J$4))/$E269</f>
        <v>348.92596227238033</v>
      </c>
      <c r="K269" s="15">
        <f ca="1">(100000*SUMIFS(historico_incidencia_concello[[Ajuste]:[Ajuste]],historico_incidencia_concello[[NOME]:[NOME]],$B269,historico_incidencia_concello[[Fecha]:[Fecha]],K$4))/$E269</f>
        <v>327.11808963035656</v>
      </c>
      <c r="L269" s="15">
        <f ca="1">(100000*SUMIFS(historico_incidencia_concello[[Ajuste]:[Ajuste]],historico_incidencia_concello[[NOME]:[NOME]],$B269,historico_incidencia_concello[[Fecha]:[Fecha]],L$4))/$E269</f>
        <v>294.40628066732091</v>
      </c>
      <c r="M269" s="15">
        <f ca="1">(100000*SUMIFS(historico_incidencia_concello[[Ajuste]:[Ajuste]],historico_incidencia_concello[[NOME]:[NOME]],$B269,historico_incidencia_concello[[Fecha]:[Fecha]],M$4))/$E269</f>
        <v>294.40628066732091</v>
      </c>
      <c r="N269" s="15">
        <f ca="1">(100000*SUMIFS(historico_incidencia_concello[[Ajuste]:[Ajuste]],historico_incidencia_concello[[NOME]:[NOME]],$B269,historico_incidencia_concello[[Fecha]:[Fecha]],N$4))/$E269</f>
        <v>261.69447170428526</v>
      </c>
      <c r="O269" s="15">
        <f ca="1">(100000*SUMIFS(historico_incidencia_concello[[Ajuste]:[Ajuste]],historico_incidencia_concello[[NOME]:[NOME]],$B269,historico_incidencia_concello[[Fecha]:[Fecha]],O$4))/$E269</f>
        <v>261.69447170428526</v>
      </c>
      <c r="P269" s="15">
        <f ca="1">(100000*SUMIFS(historico_incidencia_concello[[Ajuste]:[Ajuste]],historico_incidencia_concello[[NOME]:[NOME]],$B269,historico_incidencia_concello[[Fecha]:[Fecha]],P$4))/$E269</f>
        <v>239.88659906226147</v>
      </c>
      <c r="Q269" s="15">
        <f ca="1">(100000*SUMIFS(historico_incidencia_concello[[Ajuste]:[Ajuste]],historico_incidencia_concello[[NOME]:[NOME]],$B269,historico_incidencia_concello[[Fecha]:[Fecha]],Q$4))/$E269</f>
        <v>250.79053538327335</v>
      </c>
      <c r="R269" s="15">
        <f ca="1">(100000*SUMIFS(historico_incidencia_concello[[Ajuste]:[Ajuste]],historico_incidencia_concello[[NOME]:[NOME]],$B269,historico_incidencia_concello[[Fecha]:[Fecha]],R$4))/$E269</f>
        <v>196.27085377821393</v>
      </c>
      <c r="S269" s="15">
        <f ca="1">(100000*SUMIFS(historico_incidencia_concello[[Ajuste]:[Ajuste]],historico_incidencia_concello[[NOME]:[NOME]],$B269,historico_incidencia_concello[[Fecha]:[Fecha]],S$4))/$E269</f>
        <v>174.46298113619017</v>
      </c>
      <c r="T269" s="15">
        <f ca="1">(100000*SUMIFS(historico_incidencia_concello[[Ajuste]:[Ajuste]],historico_incidencia_concello[[NOME]:[NOME]],$B269,historico_incidencia_concello[[Fecha]:[Fecha]],T$4))/$E269</f>
        <v>174.46298113619017</v>
      </c>
      <c r="U269" s="15">
        <f ca="1">(100000*SUMIFS(historico_incidencia_concello[[Ajuste]:[Ajuste]],historico_incidencia_concello[[NOME]:[NOME]],$B269,historico_incidencia_concello[[Fecha]:[Fecha]],U$4))/$E269</f>
        <v>141.75117217315452</v>
      </c>
      <c r="V269" s="28">
        <f t="shared" ca="1" si="10"/>
        <v>0.68939393939393945</v>
      </c>
    </row>
    <row r="270" spans="1:22" x14ac:dyDescent="0.3">
      <c r="A270" s="11">
        <f>MATCH(B270,DatosConcello!C:C,0)</f>
        <v>71</v>
      </c>
      <c r="B270" s="11" t="s">
        <v>80</v>
      </c>
      <c r="C270" s="12" t="s">
        <v>448</v>
      </c>
      <c r="D270" s="12" t="s">
        <v>449</v>
      </c>
      <c r="E270" s="13">
        <v>11033</v>
      </c>
      <c r="F270" s="21">
        <f t="shared" ca="1" si="9"/>
        <v>129</v>
      </c>
      <c r="G270" s="15">
        <f ca="1">(100000*SUMIFS(historico_incidencia_concello[[Ajuste]:[Ajuste]],historico_incidencia_concello[[NOME]:[NOME]],$B270,historico_incidencia_concello[[Fecha]:[Fecha]],G$4))/$E270</f>
        <v>108.76461524517357</v>
      </c>
      <c r="H270" s="15">
        <f ca="1">(100000*SUMIFS(historico_incidencia_concello[[Ajuste]:[Ajuste]],historico_incidencia_concello[[NOME]:[NOME]],$B270,historico_incidencia_concello[[Fecha]:[Fecha]],H$4))/$E270</f>
        <v>108.76461524517357</v>
      </c>
      <c r="I270" s="15">
        <f ca="1">(100000*SUMIFS(historico_incidencia_concello[[Ajuste]:[Ajuste]],historico_incidencia_concello[[NOME]:[NOME]],$B270,historico_incidencia_concello[[Fecha]:[Fecha]],I$4))/$E270</f>
        <v>117.82833318227136</v>
      </c>
      <c r="J270" s="15">
        <f ca="1">(100000*SUMIFS(historico_incidencia_concello[[Ajuste]:[Ajuste]],historico_incidencia_concello[[NOME]:[NOME]],$B270,historico_incidencia_concello[[Fecha]:[Fecha]],J$4))/$E270</f>
        <v>126.89205111936917</v>
      </c>
      <c r="K270" s="15">
        <f ca="1">(100000*SUMIFS(historico_incidencia_concello[[Ajuste]:[Ajuste]],historico_incidencia_concello[[NOME]:[NOME]],$B270,historico_incidencia_concello[[Fecha]:[Fecha]],K$4))/$E270</f>
        <v>117.82833318227136</v>
      </c>
      <c r="L270" s="15">
        <f ca="1">(100000*SUMIFS(historico_incidencia_concello[[Ajuste]:[Ajuste]],historico_incidencia_concello[[NOME]:[NOME]],$B270,historico_incidencia_concello[[Fecha]:[Fecha]],L$4))/$E270</f>
        <v>117.82833318227136</v>
      </c>
      <c r="M270" s="15">
        <f ca="1">(100000*SUMIFS(historico_incidencia_concello[[Ajuste]:[Ajuste]],historico_incidencia_concello[[NOME]:[NOME]],$B270,historico_incidencia_concello[[Fecha]:[Fecha]],M$4))/$E270</f>
        <v>126.89205111936917</v>
      </c>
      <c r="N270" s="15">
        <f ca="1">(100000*SUMIFS(historico_incidencia_concello[[Ajuste]:[Ajuste]],historico_incidencia_concello[[NOME]:[NOME]],$B270,historico_incidencia_concello[[Fecha]:[Fecha]],N$4))/$E270</f>
        <v>126.89205111936917</v>
      </c>
      <c r="O270" s="15">
        <f ca="1">(100000*SUMIFS(historico_incidencia_concello[[Ajuste]:[Ajuste]],historico_incidencia_concello[[NOME]:[NOME]],$B270,historico_incidencia_concello[[Fecha]:[Fecha]],O$4))/$E270</f>
        <v>126.89205111936917</v>
      </c>
      <c r="P270" s="15">
        <f ca="1">(100000*SUMIFS(historico_incidencia_concello[[Ajuste]:[Ajuste]],historico_incidencia_concello[[NOME]:[NOME]],$B270,historico_incidencia_concello[[Fecha]:[Fecha]],P$4))/$E270</f>
        <v>154.08320493066256</v>
      </c>
      <c r="Q270" s="15">
        <f ca="1">(100000*SUMIFS(historico_incidencia_concello[[Ajuste]:[Ajuste]],historico_incidencia_concello[[NOME]:[NOME]],$B270,historico_incidencia_concello[[Fecha]:[Fecha]],Q$4))/$E270</f>
        <v>208.46551255324934</v>
      </c>
      <c r="R270" s="15">
        <f ca="1">(100000*SUMIFS(historico_incidencia_concello[[Ajuste]:[Ajuste]],historico_incidencia_concello[[NOME]:[NOME]],$B270,historico_incidencia_concello[[Fecha]:[Fecha]],R$4))/$E270</f>
        <v>217.52923049034715</v>
      </c>
      <c r="S270" s="15">
        <f ca="1">(100000*SUMIFS(historico_incidencia_concello[[Ajuste]:[Ajuste]],historico_incidencia_concello[[NOME]:[NOME]],$B270,historico_incidencia_concello[[Fecha]:[Fecha]],S$4))/$E270</f>
        <v>208.46551255324934</v>
      </c>
      <c r="T270" s="15">
        <f ca="1">(100000*SUMIFS(historico_incidencia_concello[[Ajuste]:[Ajuste]],historico_incidencia_concello[[NOME]:[NOME]],$B270,historico_incidencia_concello[[Fecha]:[Fecha]],T$4))/$E270</f>
        <v>208.46551255324934</v>
      </c>
      <c r="U270" s="15">
        <f ca="1">(100000*SUMIFS(historico_incidencia_concello[[Ajuste]:[Ajuste]],historico_incidencia_concello[[NOME]:[NOME]],$B270,historico_incidencia_concello[[Fecha]:[Fecha]],U$4))/$E270</f>
        <v>190.33807667905376</v>
      </c>
      <c r="V270" s="29">
        <f t="shared" ca="1" si="10"/>
        <v>1.0137931034482761</v>
      </c>
    </row>
    <row r="271" spans="1:22" x14ac:dyDescent="0.3">
      <c r="A271" s="8">
        <f>MATCH(B271,DatosConcello!C:C,0)</f>
        <v>72</v>
      </c>
      <c r="B271" s="8" t="s">
        <v>81</v>
      </c>
      <c r="C271" s="9" t="s">
        <v>448</v>
      </c>
      <c r="D271" s="9" t="s">
        <v>449</v>
      </c>
      <c r="E271" s="10">
        <v>26886</v>
      </c>
      <c r="F271" s="21">
        <f t="shared" ca="1" si="9"/>
        <v>161</v>
      </c>
      <c r="G271" s="15">
        <f ca="1">(100000*SUMIFS(historico_incidencia_concello[[Ajuste]:[Ajuste]],historico_incidencia_concello[[NOME]:[NOME]],$B271,historico_incidencia_concello[[Fecha]:[Fecha]],G$4))/$E271</f>
        <v>282.67499814029605</v>
      </c>
      <c r="H271" s="15">
        <f ca="1">(100000*SUMIFS(historico_incidencia_concello[[Ajuste]:[Ajuste]],historico_incidencia_concello[[NOME]:[NOME]],$B271,historico_incidencia_concello[[Fecha]:[Fecha]],H$4))/$E271</f>
        <v>271.51677452949491</v>
      </c>
      <c r="I271" s="15">
        <f ca="1">(100000*SUMIFS(historico_incidencia_concello[[Ajuste]:[Ajuste]],historico_incidencia_concello[[NOME]:[NOME]],$B271,historico_incidencia_concello[[Fecha]:[Fecha]],I$4))/$E271</f>
        <v>264.07795878896081</v>
      </c>
      <c r="J271" s="15">
        <f ca="1">(100000*SUMIFS(historico_incidencia_concello[[Ajuste]:[Ajuste]],historico_incidencia_concello[[NOME]:[NOME]],$B271,historico_incidencia_concello[[Fecha]:[Fecha]],J$4))/$E271</f>
        <v>267.79736665922786</v>
      </c>
      <c r="K271" s="15">
        <f ca="1">(100000*SUMIFS(historico_incidencia_concello[[Ajuste]:[Ajuste]],historico_incidencia_concello[[NOME]:[NOME]],$B271,historico_incidencia_concello[[Fecha]:[Fecha]],K$4))/$E271</f>
        <v>249.20032730789259</v>
      </c>
      <c r="L271" s="15">
        <f ca="1">(100000*SUMIFS(historico_incidencia_concello[[Ajuste]:[Ajuste]],historico_incidencia_concello[[NOME]:[NOME]],$B271,historico_incidencia_concello[[Fecha]:[Fecha]],L$4))/$E271</f>
        <v>238.04210369709142</v>
      </c>
      <c r="M271" s="15">
        <f ca="1">(100000*SUMIFS(historico_incidencia_concello[[Ajuste]:[Ajuste]],historico_incidencia_concello[[NOME]:[NOME]],$B271,historico_incidencia_concello[[Fecha]:[Fecha]],M$4))/$E271</f>
        <v>219.44506434575615</v>
      </c>
      <c r="N271" s="15">
        <f ca="1">(100000*SUMIFS(historico_incidencia_concello[[Ajuste]:[Ajuste]],historico_incidencia_concello[[NOME]:[NOME]],$B271,historico_incidencia_concello[[Fecha]:[Fecha]],N$4))/$E271</f>
        <v>204.56743286468793</v>
      </c>
      <c r="O271" s="15">
        <f ca="1">(100000*SUMIFS(historico_incidencia_concello[[Ajuste]:[Ajuste]],historico_incidencia_concello[[NOME]:[NOME]],$B271,historico_incidencia_concello[[Fecha]:[Fecha]],O$4))/$E271</f>
        <v>197.12861712415383</v>
      </c>
      <c r="P271" s="15">
        <f ca="1">(100000*SUMIFS(historico_incidencia_concello[[Ajuste]:[Ajuste]],historico_incidencia_concello[[NOME]:[NOME]],$B271,historico_incidencia_concello[[Fecha]:[Fecha]],P$4))/$E271</f>
        <v>178.53157777281857</v>
      </c>
      <c r="Q271" s="15">
        <f ca="1">(100000*SUMIFS(historico_incidencia_concello[[Ajuste]:[Ajuste]],historico_incidencia_concello[[NOME]:[NOME]],$B271,historico_incidencia_concello[[Fecha]:[Fecha]],Q$4))/$E271</f>
        <v>156.21513055121625</v>
      </c>
      <c r="R271" s="15">
        <f ca="1">(100000*SUMIFS(historico_incidencia_concello[[Ajuste]:[Ajuste]],historico_incidencia_concello[[NOME]:[NOME]],$B271,historico_incidencia_concello[[Fecha]:[Fecha]],R$4))/$E271</f>
        <v>156.21513055121625</v>
      </c>
      <c r="S271" s="15">
        <f ca="1">(100000*SUMIFS(historico_incidencia_concello[[Ajuste]:[Ajuste]],historico_incidencia_concello[[NOME]:[NOME]],$B271,historico_incidencia_concello[[Fecha]:[Fecha]],S$4))/$E271</f>
        <v>152.4957226809492</v>
      </c>
      <c r="T271" s="15">
        <f ca="1">(100000*SUMIFS(historico_incidencia_concello[[Ajuste]:[Ajuste]],historico_incidencia_concello[[NOME]:[NOME]],$B271,historico_incidencia_concello[[Fecha]:[Fecha]],T$4))/$E271</f>
        <v>141.33749907014803</v>
      </c>
      <c r="U271" s="15">
        <f ca="1">(100000*SUMIFS(historico_incidencia_concello[[Ajuste]:[Ajuste]],historico_incidencia_concello[[NOME]:[NOME]],$B271,historico_incidencia_concello[[Fecha]:[Fecha]],U$4))/$E271</f>
        <v>141.33749907014803</v>
      </c>
      <c r="V271" s="28">
        <f t="shared" ca="1" si="10"/>
        <v>0.88079470198675491</v>
      </c>
    </row>
    <row r="272" spans="1:22" x14ac:dyDescent="0.3">
      <c r="A272" s="11">
        <f>MATCH(B272,DatosConcello!C:C,0)</f>
        <v>73</v>
      </c>
      <c r="B272" s="11" t="s">
        <v>82</v>
      </c>
      <c r="C272" s="12" t="s">
        <v>448</v>
      </c>
      <c r="D272" s="12" t="s">
        <v>449</v>
      </c>
      <c r="E272" s="13">
        <v>4512</v>
      </c>
      <c r="F272" s="21">
        <f t="shared" ca="1" si="9"/>
        <v>180</v>
      </c>
      <c r="G272" s="15">
        <f ca="1">(100000*SUMIFS(historico_incidencia_concello[[Ajuste]:[Ajuste]],historico_incidencia_concello[[NOME]:[NOME]],$B272,historico_incidencia_concello[[Fecha]:[Fecha]],G$4))/$E272</f>
        <v>487.58865248226948</v>
      </c>
      <c r="H272" s="15">
        <f ca="1">(100000*SUMIFS(historico_incidencia_concello[[Ajuste]:[Ajuste]],historico_incidencia_concello[[NOME]:[NOME]],$B272,historico_incidencia_concello[[Fecha]:[Fecha]],H$4))/$E272</f>
        <v>421.09929078014187</v>
      </c>
      <c r="I272" s="15">
        <f ca="1">(100000*SUMIFS(historico_incidencia_concello[[Ajuste]:[Ajuste]],historico_incidencia_concello[[NOME]:[NOME]],$B272,historico_incidencia_concello[[Fecha]:[Fecha]],I$4))/$E272</f>
        <v>310.28368794326241</v>
      </c>
      <c r="J272" s="15">
        <f ca="1">(100000*SUMIFS(historico_incidencia_concello[[Ajuste]:[Ajuste]],historico_incidencia_concello[[NOME]:[NOME]],$B272,historico_incidencia_concello[[Fecha]:[Fecha]],J$4))/$E272</f>
        <v>288.12056737588654</v>
      </c>
      <c r="K272" s="15">
        <f ca="1">(100000*SUMIFS(historico_incidencia_concello[[Ajuste]:[Ajuste]],historico_incidencia_concello[[NOME]:[NOME]],$B272,historico_incidencia_concello[[Fecha]:[Fecha]],K$4))/$E272</f>
        <v>265.95744680851061</v>
      </c>
      <c r="L272" s="15">
        <f ca="1">(100000*SUMIFS(historico_incidencia_concello[[Ajuste]:[Ajuste]],historico_incidencia_concello[[NOME]:[NOME]],$B272,historico_incidencia_concello[[Fecha]:[Fecha]],L$4))/$E272</f>
        <v>221.63120567375887</v>
      </c>
      <c r="M272" s="15">
        <f ca="1">(100000*SUMIFS(historico_incidencia_concello[[Ajuste]:[Ajuste]],historico_incidencia_concello[[NOME]:[NOME]],$B272,historico_incidencia_concello[[Fecha]:[Fecha]],M$4))/$E272</f>
        <v>110.81560283687944</v>
      </c>
      <c r="N272" s="15">
        <f ca="1">(100000*SUMIFS(historico_incidencia_concello[[Ajuste]:[Ajuste]],historico_incidencia_concello[[NOME]:[NOME]],$B272,historico_incidencia_concello[[Fecha]:[Fecha]],N$4))/$E272</f>
        <v>110.81560283687944</v>
      </c>
      <c r="O272" s="15">
        <f ca="1">(100000*SUMIFS(historico_incidencia_concello[[Ajuste]:[Ajuste]],historico_incidencia_concello[[NOME]:[NOME]],$B272,historico_incidencia_concello[[Fecha]:[Fecha]],O$4))/$E272</f>
        <v>110.81560283687944</v>
      </c>
      <c r="P272" s="15">
        <f ca="1">(100000*SUMIFS(historico_incidencia_concello[[Ajuste]:[Ajuste]],historico_incidencia_concello[[NOME]:[NOME]],$B272,historico_incidencia_concello[[Fecha]:[Fecha]],P$4))/$E272</f>
        <v>110.81560283687944</v>
      </c>
      <c r="Q272" s="15">
        <f ca="1">(100000*SUMIFS(historico_incidencia_concello[[Ajuste]:[Ajuste]],historico_incidencia_concello[[NOME]:[NOME]],$B272,historico_incidencia_concello[[Fecha]:[Fecha]],Q$4))/$E272</f>
        <v>110.81560283687944</v>
      </c>
      <c r="R272" s="15">
        <f ca="1">(100000*SUMIFS(historico_incidencia_concello[[Ajuste]:[Ajuste]],historico_incidencia_concello[[NOME]:[NOME]],$B272,historico_incidencia_concello[[Fecha]:[Fecha]],R$4))/$E272</f>
        <v>110.81560283687944</v>
      </c>
      <c r="S272" s="15">
        <f ca="1">(100000*SUMIFS(historico_incidencia_concello[[Ajuste]:[Ajuste]],historico_incidencia_concello[[NOME]:[NOME]],$B272,historico_incidencia_concello[[Fecha]:[Fecha]],S$4))/$E272</f>
        <v>110.81560283687944</v>
      </c>
      <c r="T272" s="15">
        <f ca="1">(100000*SUMIFS(historico_incidencia_concello[[Ajuste]:[Ajuste]],historico_incidencia_concello[[NOME]:[NOME]],$B272,historico_incidencia_concello[[Fecha]:[Fecha]],T$4))/$E272</f>
        <v>110.81560283687944</v>
      </c>
      <c r="U272" s="15">
        <f ca="1">(100000*SUMIFS(historico_incidencia_concello[[Ajuste]:[Ajuste]],historico_incidencia_concello[[NOME]:[NOME]],$B272,historico_incidencia_concello[[Fecha]:[Fecha]],U$4))/$E272</f>
        <v>110.81560283687944</v>
      </c>
      <c r="V272" s="29">
        <f t="shared" ca="1" si="10"/>
        <v>1.0000000000000002</v>
      </c>
    </row>
    <row r="273" spans="1:22" x14ac:dyDescent="0.3">
      <c r="A273" s="8">
        <f>MATCH(B273,DatosConcello!C:C,0)</f>
        <v>76</v>
      </c>
      <c r="B273" s="8" t="s">
        <v>85</v>
      </c>
      <c r="C273" s="9" t="s">
        <v>448</v>
      </c>
      <c r="D273" s="9" t="s">
        <v>449</v>
      </c>
      <c r="E273" s="10">
        <v>9426</v>
      </c>
      <c r="F273" s="21">
        <f t="shared" ca="1" si="9"/>
        <v>46</v>
      </c>
      <c r="G273" s="15">
        <f ca="1">(100000*SUMIFS(historico_incidencia_concello[[Ajuste]:[Ajuste]],historico_incidencia_concello[[NOME]:[NOME]],$B273,historico_incidencia_concello[[Fecha]:[Fecha]],G$4))/$E273</f>
        <v>328.87757267133463</v>
      </c>
      <c r="H273" s="15">
        <f ca="1">(100000*SUMIFS(historico_incidencia_concello[[Ajuste]:[Ajuste]],historico_incidencia_concello[[NOME]:[NOME]],$B273,historico_incidencia_concello[[Fecha]:[Fecha]],H$4))/$E273</f>
        <v>307.65966475705494</v>
      </c>
      <c r="I273" s="15">
        <f ca="1">(100000*SUMIFS(historico_incidencia_concello[[Ajuste]:[Ajuste]],historico_incidencia_concello[[NOME]:[NOME]],$B273,historico_incidencia_concello[[Fecha]:[Fecha]],I$4))/$E273</f>
        <v>318.26861871419476</v>
      </c>
      <c r="J273" s="15">
        <f ca="1">(100000*SUMIFS(historico_incidencia_concello[[Ajuste]:[Ajuste]],historico_incidencia_concello[[NOME]:[NOME]],$B273,historico_incidencia_concello[[Fecha]:[Fecha]],J$4))/$E273</f>
        <v>339.48652662847445</v>
      </c>
      <c r="K273" s="15">
        <f ca="1">(100000*SUMIFS(historico_incidencia_concello[[Ajuste]:[Ajuste]],historico_incidencia_concello[[NOME]:[NOME]],$B273,historico_incidencia_concello[[Fecha]:[Fecha]],K$4))/$E273</f>
        <v>371.3133884998939</v>
      </c>
      <c r="L273" s="15">
        <f ca="1">(100000*SUMIFS(historico_incidencia_concello[[Ajuste]:[Ajuste]],historico_incidencia_concello[[NOME]:[NOME]],$B273,historico_incidencia_concello[[Fecha]:[Fecha]],L$4))/$E273</f>
        <v>350.09548058561427</v>
      </c>
      <c r="M273" s="15">
        <f ca="1">(100000*SUMIFS(historico_incidencia_concello[[Ajuste]:[Ajuste]],historico_incidencia_concello[[NOME]:[NOME]],$B273,historico_incidencia_concello[[Fecha]:[Fecha]],M$4))/$E273</f>
        <v>371.3133884998939</v>
      </c>
      <c r="N273" s="15">
        <f ca="1">(100000*SUMIFS(historico_incidencia_concello[[Ajuste]:[Ajuste]],historico_incidencia_concello[[NOME]:[NOME]],$B273,historico_incidencia_concello[[Fecha]:[Fecha]],N$4))/$E273</f>
        <v>360.70443454275409</v>
      </c>
      <c r="O273" s="15">
        <f ca="1">(100000*SUMIFS(historico_incidencia_concello[[Ajuste]:[Ajuste]],historico_incidencia_concello[[NOME]:[NOME]],$B273,historico_incidencia_concello[[Fecha]:[Fecha]],O$4))/$E273</f>
        <v>360.70443454275409</v>
      </c>
      <c r="P273" s="15">
        <f ca="1">(100000*SUMIFS(historico_incidencia_concello[[Ajuste]:[Ajuste]],historico_incidencia_concello[[NOME]:[NOME]],$B273,historico_incidencia_concello[[Fecha]:[Fecha]],P$4))/$E273</f>
        <v>403.14025037131341</v>
      </c>
      <c r="Q273" s="15">
        <f ca="1">(100000*SUMIFS(historico_incidencia_concello[[Ajuste]:[Ajuste]],historico_incidencia_concello[[NOME]:[NOME]],$B273,historico_incidencia_concello[[Fecha]:[Fecha]],Q$4))/$E273</f>
        <v>371.3133884998939</v>
      </c>
      <c r="R273" s="15">
        <f ca="1">(100000*SUMIFS(historico_incidencia_concello[[Ajuste]:[Ajuste]],historico_incidencia_concello[[NOME]:[NOME]],$B273,historico_incidencia_concello[[Fecha]:[Fecha]],R$4))/$E273</f>
        <v>381.92234245703372</v>
      </c>
      <c r="S273" s="15">
        <f ca="1">(100000*SUMIFS(historico_incidencia_concello[[Ajuste]:[Ajuste]],historico_incidencia_concello[[NOME]:[NOME]],$B273,historico_incidencia_concello[[Fecha]:[Fecha]],S$4))/$E273</f>
        <v>403.14025037131341</v>
      </c>
      <c r="T273" s="15">
        <f ca="1">(100000*SUMIFS(historico_incidencia_concello[[Ajuste]:[Ajuste]],historico_incidencia_concello[[NOME]:[NOME]],$B273,historico_incidencia_concello[[Fecha]:[Fecha]],T$4))/$E273</f>
        <v>360.70443454275409</v>
      </c>
      <c r="U273" s="15">
        <f ca="1">(100000*SUMIFS(historico_incidencia_concello[[Ajuste]:[Ajuste]],historico_incidencia_concello[[NOME]:[NOME]],$B273,historico_incidencia_concello[[Fecha]:[Fecha]],U$4))/$E273</f>
        <v>371.3133884998939</v>
      </c>
      <c r="V273" s="28">
        <f t="shared" ca="1" si="10"/>
        <v>0.98</v>
      </c>
    </row>
    <row r="274" spans="1:22" x14ac:dyDescent="0.3">
      <c r="A274" s="11">
        <f>MATCH(B274,DatosConcello!C:C,0)</f>
        <v>77</v>
      </c>
      <c r="B274" s="11" t="s">
        <v>86</v>
      </c>
      <c r="C274" s="12" t="s">
        <v>448</v>
      </c>
      <c r="D274" s="12" t="s">
        <v>449</v>
      </c>
      <c r="E274" s="13">
        <v>97260</v>
      </c>
      <c r="F274" s="21">
        <f t="shared" ca="1" si="9"/>
        <v>200</v>
      </c>
      <c r="G274" s="15">
        <f ca="1">(100000*SUMIFS(historico_incidencia_concello[[Ajuste]:[Ajuste]],historico_incidencia_concello[[NOME]:[NOME]],$B274,historico_incidencia_concello[[Fecha]:[Fecha]],G$4))/$E274</f>
        <v>136.74686407567344</v>
      </c>
      <c r="H274" s="15">
        <f ca="1">(100000*SUMIFS(historico_incidencia_concello[[Ajuste]:[Ajuste]],historico_incidencia_concello[[NOME]:[NOME]],$B274,historico_incidencia_concello[[Fecha]:[Fecha]],H$4))/$E274</f>
        <v>129.54966070326958</v>
      </c>
      <c r="I274" s="15">
        <f ca="1">(100000*SUMIFS(historico_incidencia_concello[[Ajuste]:[Ajuste]],historico_incidencia_concello[[NOME]:[NOME]],$B274,historico_incidencia_concello[[Fecha]:[Fecha]],I$4))/$E274</f>
        <v>113.09891013777504</v>
      </c>
      <c r="J274" s="15">
        <f ca="1">(100000*SUMIFS(historico_incidencia_concello[[Ajuste]:[Ajuste]],historico_incidencia_concello[[NOME]:[NOME]],$B274,historico_incidencia_concello[[Fecha]:[Fecha]],J$4))/$E274</f>
        <v>111.04256631708822</v>
      </c>
      <c r="K274" s="15">
        <f ca="1">(100000*SUMIFS(historico_incidencia_concello[[Ajuste]:[Ajuste]],historico_incidencia_concello[[NOME]:[NOME]],$B274,historico_incidencia_concello[[Fecha]:[Fecha]],K$4))/$E274</f>
        <v>104.87353485502776</v>
      </c>
      <c r="L274" s="15">
        <f ca="1">(100000*SUMIFS(historico_incidencia_concello[[Ajuste]:[Ajuste]],historico_incidencia_concello[[NOME]:[NOME]],$B274,historico_incidencia_concello[[Fecha]:[Fecha]],L$4))/$E274</f>
        <v>105.90170676537117</v>
      </c>
      <c r="M274" s="15">
        <f ca="1">(100000*SUMIFS(historico_incidencia_concello[[Ajuste]:[Ajuste]],historico_incidencia_concello[[NOME]:[NOME]],$B274,historico_incidencia_concello[[Fecha]:[Fecha]],M$4))/$E274</f>
        <v>104.87353485502776</v>
      </c>
      <c r="N274" s="15">
        <f ca="1">(100000*SUMIFS(historico_incidencia_concello[[Ajuste]:[Ajuste]],historico_incidencia_concello[[NOME]:[NOME]],$B274,historico_incidencia_concello[[Fecha]:[Fecha]],N$4))/$E274</f>
        <v>101.78901912399753</v>
      </c>
      <c r="O274" s="15">
        <f ca="1">(100000*SUMIFS(historico_incidencia_concello[[Ajuste]:[Ajuste]],historico_incidencia_concello[[NOME]:[NOME]],$B274,historico_incidencia_concello[[Fecha]:[Fecha]],O$4))/$E274</f>
        <v>98.704503392967311</v>
      </c>
      <c r="P274" s="15">
        <f ca="1">(100000*SUMIFS(historico_incidencia_concello[[Ajuste]:[Ajuste]],historico_incidencia_concello[[NOME]:[NOME]],$B274,historico_incidencia_concello[[Fecha]:[Fecha]],P$4))/$E274</f>
        <v>87.394612379189795</v>
      </c>
      <c r="Q274" s="15">
        <f ca="1">(100000*SUMIFS(historico_incidencia_concello[[Ajuste]:[Ajuste]],historico_incidencia_concello[[NOME]:[NOME]],$B274,historico_incidencia_concello[[Fecha]:[Fecha]],Q$4))/$E274</f>
        <v>74.028377544725473</v>
      </c>
      <c r="R274" s="15">
        <f ca="1">(100000*SUMIFS(historico_incidencia_concello[[Ajuste]:[Ajuste]],historico_incidencia_concello[[NOME]:[NOME]],$B274,historico_incidencia_concello[[Fecha]:[Fecha]],R$4))/$E274</f>
        <v>75.05654945506889</v>
      </c>
      <c r="S274" s="15">
        <f ca="1">(100000*SUMIFS(historico_incidencia_concello[[Ajuste]:[Ajuste]],historico_incidencia_concello[[NOME]:[NOME]],$B274,historico_incidencia_concello[[Fecha]:[Fecha]],S$4))/$E274</f>
        <v>80.197409006785932</v>
      </c>
      <c r="T274" s="15">
        <f ca="1">(100000*SUMIFS(historico_incidencia_concello[[Ajuste]:[Ajuste]],historico_incidencia_concello[[NOME]:[NOME]],$B274,historico_incidencia_concello[[Fecha]:[Fecha]],T$4))/$E274</f>
        <v>80.197409006785932</v>
      </c>
      <c r="U274" s="15">
        <f ca="1">(100000*SUMIFS(historico_incidencia_concello[[Ajuste]:[Ajuste]],historico_incidencia_concello[[NOME]:[NOME]],$B274,historico_incidencia_concello[[Fecha]:[Fecha]],U$4))/$E274</f>
        <v>85.338268558502975</v>
      </c>
      <c r="V274" s="29">
        <f t="shared" ca="1" si="10"/>
        <v>1.0283185840707965</v>
      </c>
    </row>
    <row r="275" spans="1:22" x14ac:dyDescent="0.3">
      <c r="A275" s="8">
        <f>MATCH(B275,DatosConcello!C:C,0)</f>
        <v>78</v>
      </c>
      <c r="B275" s="8" t="s">
        <v>87</v>
      </c>
      <c r="C275" s="9" t="s">
        <v>448</v>
      </c>
      <c r="D275" s="9" t="s">
        <v>449</v>
      </c>
      <c r="E275" s="10">
        <v>1584</v>
      </c>
      <c r="F275" s="21">
        <f t="shared" ca="1" si="9"/>
        <v>227</v>
      </c>
      <c r="G275" s="15">
        <f ca="1">(100000*SUMIFS(historico_incidencia_concello[[Ajuste]:[Ajuste]],historico_incidencia_concello[[NOME]:[NOME]],$B275,historico_incidencia_concello[[Fecha]:[Fecha]],G$4))/$E275</f>
        <v>315.65656565656565</v>
      </c>
      <c r="H275" s="15">
        <f ca="1">(100000*SUMIFS(historico_incidencia_concello[[Ajuste]:[Ajuste]],historico_incidencia_concello[[NOME]:[NOME]],$B275,historico_incidencia_concello[[Fecha]:[Fecha]],H$4))/$E275</f>
        <v>315.65656565656565</v>
      </c>
      <c r="I275" s="15">
        <f ca="1">(100000*SUMIFS(historico_incidencia_concello[[Ajuste]:[Ajuste]],historico_incidencia_concello[[NOME]:[NOME]],$B275,historico_incidencia_concello[[Fecha]:[Fecha]],I$4))/$E275</f>
        <v>315.65656565656565</v>
      </c>
      <c r="J275" s="15">
        <f ca="1">(100000*SUMIFS(historico_incidencia_concello[[Ajuste]:[Ajuste]],historico_incidencia_concello[[NOME]:[NOME]],$B275,historico_incidencia_concello[[Fecha]:[Fecha]],J$4))/$E275</f>
        <v>315.65656565656565</v>
      </c>
      <c r="K275" s="15">
        <f ca="1">(100000*SUMIFS(historico_incidencia_concello[[Ajuste]:[Ajuste]],historico_incidencia_concello[[NOME]:[NOME]],$B275,historico_incidencia_concello[[Fecha]:[Fecha]],K$4))/$E275</f>
        <v>315.65656565656565</v>
      </c>
      <c r="L275" s="15">
        <f ca="1">(100000*SUMIFS(historico_incidencia_concello[[Ajuste]:[Ajuste]],historico_incidencia_concello[[NOME]:[NOME]],$B275,historico_incidencia_concello[[Fecha]:[Fecha]],L$4))/$E275</f>
        <v>315.65656565656565</v>
      </c>
      <c r="M275" s="15">
        <f ca="1">(100000*SUMIFS(historico_incidencia_concello[[Ajuste]:[Ajuste]],historico_incidencia_concello[[NOME]:[NOME]],$B275,historico_incidencia_concello[[Fecha]:[Fecha]],M$4))/$E275</f>
        <v>315.65656565656565</v>
      </c>
      <c r="N275" s="15">
        <f ca="1">(100000*SUMIFS(historico_incidencia_concello[[Ajuste]:[Ajuste]],historico_incidencia_concello[[NOME]:[NOME]],$B275,historico_incidencia_concello[[Fecha]:[Fecha]],N$4))/$E275</f>
        <v>315.65656565656565</v>
      </c>
      <c r="O275" s="15">
        <f ca="1">(100000*SUMIFS(historico_incidencia_concello[[Ajuste]:[Ajuste]],historico_incidencia_concello[[NOME]:[NOME]],$B275,historico_incidencia_concello[[Fecha]:[Fecha]],O$4))/$E275</f>
        <v>315.65656565656565</v>
      </c>
      <c r="P275" s="15">
        <f ca="1">(100000*SUMIFS(historico_incidencia_concello[[Ajuste]:[Ajuste]],historico_incidencia_concello[[NOME]:[NOME]],$B275,historico_incidencia_concello[[Fecha]:[Fecha]],P$4))/$E275</f>
        <v>315.65656565656565</v>
      </c>
      <c r="Q275" s="15">
        <f ca="1">(100000*SUMIFS(historico_incidencia_concello[[Ajuste]:[Ajuste]],historico_incidencia_concello[[NOME]:[NOME]],$B275,historico_incidencia_concello[[Fecha]:[Fecha]],Q$4))/$E275</f>
        <v>315.65656565656565</v>
      </c>
      <c r="R275" s="15">
        <f ca="1">(100000*SUMIFS(historico_incidencia_concello[[Ajuste]:[Ajuste]],historico_incidencia_concello[[NOME]:[NOME]],$B275,historico_incidencia_concello[[Fecha]:[Fecha]],R$4))/$E275</f>
        <v>315.65656565656565</v>
      </c>
      <c r="S275" s="15">
        <f ca="1">(100000*SUMIFS(historico_incidencia_concello[[Ajuste]:[Ajuste]],historico_incidencia_concello[[NOME]:[NOME]],$B275,historico_incidencia_concello[[Fecha]:[Fecha]],S$4))/$E275</f>
        <v>0</v>
      </c>
      <c r="T275" s="15">
        <f ca="1">(100000*SUMIFS(historico_incidencia_concello[[Ajuste]:[Ajuste]],historico_incidencia_concello[[NOME]:[NOME]],$B275,historico_incidencia_concello[[Fecha]:[Fecha]],T$4))/$E275</f>
        <v>0</v>
      </c>
      <c r="U275" s="15">
        <f ca="1">(100000*SUMIFS(historico_incidencia_concello[[Ajuste]:[Ajuste]],historico_incidencia_concello[[NOME]:[NOME]],$B275,historico_incidencia_concello[[Fecha]:[Fecha]],U$4))/$E275</f>
        <v>0</v>
      </c>
      <c r="V275" s="28">
        <f t="shared" ca="1" si="10"/>
        <v>0</v>
      </c>
    </row>
    <row r="276" spans="1:22" x14ac:dyDescent="0.3">
      <c r="A276" s="11">
        <f>MATCH(B276,DatosConcello!C:C,0)</f>
        <v>81</v>
      </c>
      <c r="B276" s="11" t="s">
        <v>90</v>
      </c>
      <c r="C276" s="12" t="s">
        <v>448</v>
      </c>
      <c r="D276" s="12" t="s">
        <v>449</v>
      </c>
      <c r="E276" s="13">
        <v>18579</v>
      </c>
      <c r="F276" s="21">
        <f t="shared" ca="1" si="9"/>
        <v>224</v>
      </c>
      <c r="G276" s="15">
        <f ca="1">(100000*SUMIFS(historico_incidencia_concello[[Ajuste]:[Ajuste]],historico_incidencia_concello[[NOME]:[NOME]],$B276,historico_incidencia_concello[[Fecha]:[Fecha]],G$4))/$E276</f>
        <v>118.41326228537596</v>
      </c>
      <c r="H276" s="15">
        <f ca="1">(100000*SUMIFS(historico_incidencia_concello[[Ajuste]:[Ajuste]],historico_incidencia_concello[[NOME]:[NOME]],$B276,historico_incidencia_concello[[Fecha]:[Fecha]],H$4))/$E276</f>
        <v>118.41326228537596</v>
      </c>
      <c r="I276" s="15">
        <f ca="1">(100000*SUMIFS(historico_incidencia_concello[[Ajuste]:[Ajuste]],historico_incidencia_concello[[NOME]:[NOME]],$B276,historico_incidencia_concello[[Fecha]:[Fecha]],I$4))/$E276</f>
        <v>113.03084127240433</v>
      </c>
      <c r="J276" s="15">
        <f ca="1">(100000*SUMIFS(historico_incidencia_concello[[Ajuste]:[Ajuste]],historico_incidencia_concello[[NOME]:[NOME]],$B276,historico_incidencia_concello[[Fecha]:[Fecha]],J$4))/$E276</f>
        <v>123.7956832983476</v>
      </c>
      <c r="K276" s="15">
        <f ca="1">(100000*SUMIFS(historico_incidencia_concello[[Ajuste]:[Ajuste]],historico_incidencia_concello[[NOME]:[NOME]],$B276,historico_incidencia_concello[[Fecha]:[Fecha]],K$4))/$E276</f>
        <v>123.7956832983476</v>
      </c>
      <c r="L276" s="15">
        <f ca="1">(100000*SUMIFS(historico_incidencia_concello[[Ajuste]:[Ajuste]],historico_incidencia_concello[[NOME]:[NOME]],$B276,historico_incidencia_concello[[Fecha]:[Fecha]],L$4))/$E276</f>
        <v>118.41326228537596</v>
      </c>
      <c r="M276" s="15">
        <f ca="1">(100000*SUMIFS(historico_incidencia_concello[[Ajuste]:[Ajuste]],historico_incidencia_concello[[NOME]:[NOME]],$B276,historico_incidencia_concello[[Fecha]:[Fecha]],M$4))/$E276</f>
        <v>107.6484202594327</v>
      </c>
      <c r="N276" s="15">
        <f ca="1">(100000*SUMIFS(historico_incidencia_concello[[Ajuste]:[Ajuste]],historico_incidencia_concello[[NOME]:[NOME]],$B276,historico_incidencia_concello[[Fecha]:[Fecha]],N$4))/$E276</f>
        <v>96.88357823348943</v>
      </c>
      <c r="O276" s="15">
        <f ca="1">(100000*SUMIFS(historico_incidencia_concello[[Ajuste]:[Ajuste]],historico_incidencia_concello[[NOME]:[NOME]],$B276,historico_incidencia_concello[[Fecha]:[Fecha]],O$4))/$E276</f>
        <v>86.118736207546149</v>
      </c>
      <c r="P276" s="15">
        <f ca="1">(100000*SUMIFS(historico_incidencia_concello[[Ajuste]:[Ajuste]],historico_incidencia_concello[[NOME]:[NOME]],$B276,historico_incidencia_concello[[Fecha]:[Fecha]],P$4))/$E276</f>
        <v>80.736315194574516</v>
      </c>
      <c r="Q276" s="15">
        <f ca="1">(100000*SUMIFS(historico_incidencia_concello[[Ajuste]:[Ajuste]],historico_incidencia_concello[[NOME]:[NOME]],$B276,historico_incidencia_concello[[Fecha]:[Fecha]],Q$4))/$E276</f>
        <v>59.206631142687982</v>
      </c>
      <c r="R276" s="15">
        <f ca="1">(100000*SUMIFS(historico_incidencia_concello[[Ajuste]:[Ajuste]],historico_incidencia_concello[[NOME]:[NOME]],$B276,historico_incidencia_concello[[Fecha]:[Fecha]],R$4))/$E276</f>
        <v>53.824210129716349</v>
      </c>
      <c r="S276" s="15">
        <f ca="1">(100000*SUMIFS(historico_incidencia_concello[[Ajuste]:[Ajuste]],historico_incidencia_concello[[NOME]:[NOME]],$B276,historico_incidencia_concello[[Fecha]:[Fecha]],S$4))/$E276</f>
        <v>26.912105064858174</v>
      </c>
      <c r="T276" s="15">
        <f ca="1">(100000*SUMIFS(historico_incidencia_concello[[Ajuste]:[Ajuste]],historico_incidencia_concello[[NOME]:[NOME]],$B276,historico_incidencia_concello[[Fecha]:[Fecha]],T$4))/$E276</f>
        <v>26.912105064858174</v>
      </c>
      <c r="U276" s="15">
        <f ca="1">(100000*SUMIFS(historico_incidencia_concello[[Ajuste]:[Ajuste]],historico_incidencia_concello[[NOME]:[NOME]],$B276,historico_incidencia_concello[[Fecha]:[Fecha]],U$4))/$E276</f>
        <v>26.912105064858174</v>
      </c>
      <c r="V276" s="29">
        <f t="shared" ca="1" si="10"/>
        <v>0.5223880597014926</v>
      </c>
    </row>
    <row r="277" spans="1:22" x14ac:dyDescent="0.3">
      <c r="A277" s="8">
        <f>MATCH(B277,DatosConcello!C:C,0)</f>
        <v>82</v>
      </c>
      <c r="B277" s="8" t="s">
        <v>91</v>
      </c>
      <c r="C277" s="9" t="s">
        <v>448</v>
      </c>
      <c r="D277" s="9" t="s">
        <v>449</v>
      </c>
      <c r="E277" s="10">
        <v>1124</v>
      </c>
      <c r="F277" s="21">
        <f t="shared" ca="1" si="9"/>
        <v>227</v>
      </c>
      <c r="G277" s="15">
        <f ca="1">(100000*SUMIFS(historico_incidencia_concello[[Ajuste]:[Ajuste]],historico_incidencia_concello[[NOME]:[NOME]],$B277,historico_incidencia_concello[[Fecha]:[Fecha]],G$4))/$E277</f>
        <v>0</v>
      </c>
      <c r="H277" s="15">
        <f ca="1">(100000*SUMIFS(historico_incidencia_concello[[Ajuste]:[Ajuste]],historico_incidencia_concello[[NOME]:[NOME]],$B277,historico_incidencia_concello[[Fecha]:[Fecha]],H$4))/$E277</f>
        <v>0</v>
      </c>
      <c r="I277" s="15">
        <f ca="1">(100000*SUMIFS(historico_incidencia_concello[[Ajuste]:[Ajuste]],historico_incidencia_concello[[NOME]:[NOME]],$B277,historico_incidencia_concello[[Fecha]:[Fecha]],I$4))/$E277</f>
        <v>0</v>
      </c>
      <c r="J277" s="15">
        <f ca="1">(100000*SUMIFS(historico_incidencia_concello[[Ajuste]:[Ajuste]],historico_incidencia_concello[[NOME]:[NOME]],$B277,historico_incidencia_concello[[Fecha]:[Fecha]],J$4))/$E277</f>
        <v>0</v>
      </c>
      <c r="K277" s="15">
        <f ca="1">(100000*SUMIFS(historico_incidencia_concello[[Ajuste]:[Ajuste]],historico_incidencia_concello[[NOME]:[NOME]],$B277,historico_incidencia_concello[[Fecha]:[Fecha]],K$4))/$E277</f>
        <v>0</v>
      </c>
      <c r="L277" s="15">
        <f ca="1">(100000*SUMIFS(historico_incidencia_concello[[Ajuste]:[Ajuste]],historico_incidencia_concello[[NOME]:[NOME]],$B277,historico_incidencia_concello[[Fecha]:[Fecha]],L$4))/$E277</f>
        <v>0</v>
      </c>
      <c r="M277" s="15">
        <f ca="1">(100000*SUMIFS(historico_incidencia_concello[[Ajuste]:[Ajuste]],historico_incidencia_concello[[NOME]:[NOME]],$B277,historico_incidencia_concello[[Fecha]:[Fecha]],M$4))/$E277</f>
        <v>0</v>
      </c>
      <c r="N277" s="15">
        <f ca="1">(100000*SUMIFS(historico_incidencia_concello[[Ajuste]:[Ajuste]],historico_incidencia_concello[[NOME]:[NOME]],$B277,historico_incidencia_concello[[Fecha]:[Fecha]],N$4))/$E277</f>
        <v>0</v>
      </c>
      <c r="O277" s="15">
        <f ca="1">(100000*SUMIFS(historico_incidencia_concello[[Ajuste]:[Ajuste]],historico_incidencia_concello[[NOME]:[NOME]],$B277,historico_incidencia_concello[[Fecha]:[Fecha]],O$4))/$E277</f>
        <v>0</v>
      </c>
      <c r="P277" s="15">
        <f ca="1">(100000*SUMIFS(historico_incidencia_concello[[Ajuste]:[Ajuste]],historico_incidencia_concello[[NOME]:[NOME]],$B277,historico_incidencia_concello[[Fecha]:[Fecha]],P$4))/$E277</f>
        <v>0</v>
      </c>
      <c r="Q277" s="15">
        <f ca="1">(100000*SUMIFS(historico_incidencia_concello[[Ajuste]:[Ajuste]],historico_incidencia_concello[[NOME]:[NOME]],$B277,historico_incidencia_concello[[Fecha]:[Fecha]],Q$4))/$E277</f>
        <v>0</v>
      </c>
      <c r="R277" s="15">
        <f ca="1">(100000*SUMIFS(historico_incidencia_concello[[Ajuste]:[Ajuste]],historico_incidencia_concello[[NOME]:[NOME]],$B277,historico_incidencia_concello[[Fecha]:[Fecha]],R$4))/$E277</f>
        <v>0</v>
      </c>
      <c r="S277" s="15">
        <f ca="1">(100000*SUMIFS(historico_incidencia_concello[[Ajuste]:[Ajuste]],historico_incidencia_concello[[NOME]:[NOME]],$B277,historico_incidencia_concello[[Fecha]:[Fecha]],S$4))/$E277</f>
        <v>0</v>
      </c>
      <c r="T277" s="15">
        <f ca="1">(100000*SUMIFS(historico_incidencia_concello[[Ajuste]:[Ajuste]],historico_incidencia_concello[[NOME]:[NOME]],$B277,historico_incidencia_concello[[Fecha]:[Fecha]],T$4))/$E277</f>
        <v>0</v>
      </c>
      <c r="U277" s="15">
        <f ca="1">(100000*SUMIFS(historico_incidencia_concello[[Ajuste]:[Ajuste]],historico_incidencia_concello[[NOME]:[NOME]],$B277,historico_incidencia_concello[[Fecha]:[Fecha]],U$4))/$E277</f>
        <v>0</v>
      </c>
      <c r="V277" s="28">
        <f t="shared" ca="1" si="10"/>
        <v>0</v>
      </c>
    </row>
    <row r="278" spans="1:22" x14ac:dyDescent="0.3">
      <c r="A278" s="11">
        <f>MATCH(B278,DatosConcello!C:C,0)</f>
        <v>83</v>
      </c>
      <c r="B278" s="11" t="s">
        <v>92</v>
      </c>
      <c r="C278" s="12" t="s">
        <v>448</v>
      </c>
      <c r="D278" s="12" t="s">
        <v>449</v>
      </c>
      <c r="E278" s="13">
        <v>3299</v>
      </c>
      <c r="F278" s="21">
        <f t="shared" ca="1" si="9"/>
        <v>156</v>
      </c>
      <c r="G278" s="15">
        <f ca="1">(100000*SUMIFS(historico_incidencia_concello[[Ajuste]:[Ajuste]],historico_incidencia_concello[[NOME]:[NOME]],$B278,historico_incidencia_concello[[Fecha]:[Fecha]],G$4))/$E278</f>
        <v>333.43437405274324</v>
      </c>
      <c r="H278" s="15">
        <f ca="1">(100000*SUMIFS(historico_incidencia_concello[[Ajuste]:[Ajuste]],historico_incidencia_concello[[NOME]:[NOME]],$B278,historico_incidencia_concello[[Fecha]:[Fecha]],H$4))/$E278</f>
        <v>333.43437405274324</v>
      </c>
      <c r="I278" s="15">
        <f ca="1">(100000*SUMIFS(historico_incidencia_concello[[Ajuste]:[Ajuste]],historico_incidencia_concello[[NOME]:[NOME]],$B278,historico_incidencia_concello[[Fecha]:[Fecha]],I$4))/$E278</f>
        <v>394.05880569869657</v>
      </c>
      <c r="J278" s="15">
        <f ca="1">(100000*SUMIFS(historico_incidencia_concello[[Ajuste]:[Ajuste]],historico_incidencia_concello[[NOME]:[NOME]],$B278,historico_incidencia_concello[[Fecha]:[Fecha]],J$4))/$E278</f>
        <v>394.05880569869657</v>
      </c>
      <c r="K278" s="15">
        <f ca="1">(100000*SUMIFS(historico_incidencia_concello[[Ajuste]:[Ajuste]],historico_incidencia_concello[[NOME]:[NOME]],$B278,historico_incidencia_concello[[Fecha]:[Fecha]],K$4))/$E278</f>
        <v>424.37102152167324</v>
      </c>
      <c r="L278" s="15">
        <f ca="1">(100000*SUMIFS(historico_incidencia_concello[[Ajuste]:[Ajuste]],historico_incidencia_concello[[NOME]:[NOME]],$B278,historico_incidencia_concello[[Fecha]:[Fecha]],L$4))/$E278</f>
        <v>424.37102152167324</v>
      </c>
      <c r="M278" s="15">
        <f ca="1">(100000*SUMIFS(historico_incidencia_concello[[Ajuste]:[Ajuste]],historico_incidencia_concello[[NOME]:[NOME]],$B278,historico_incidencia_concello[[Fecha]:[Fecha]],M$4))/$E278</f>
        <v>454.68323734464991</v>
      </c>
      <c r="N278" s="15">
        <f ca="1">(100000*SUMIFS(historico_incidencia_concello[[Ajuste]:[Ajuste]],historico_incidencia_concello[[NOME]:[NOME]],$B278,historico_incidencia_concello[[Fecha]:[Fecha]],N$4))/$E278</f>
        <v>454.68323734464991</v>
      </c>
      <c r="O278" s="15">
        <f ca="1">(100000*SUMIFS(historico_incidencia_concello[[Ajuste]:[Ajuste]],historico_incidencia_concello[[NOME]:[NOME]],$B278,historico_incidencia_concello[[Fecha]:[Fecha]],O$4))/$E278</f>
        <v>394.05880569869657</v>
      </c>
      <c r="P278" s="15">
        <f ca="1">(100000*SUMIFS(historico_incidencia_concello[[Ajuste]:[Ajuste]],historico_incidencia_concello[[NOME]:[NOME]],$B278,historico_incidencia_concello[[Fecha]:[Fecha]],P$4))/$E278</f>
        <v>454.68323734464991</v>
      </c>
      <c r="Q278" s="15">
        <f ca="1">(100000*SUMIFS(historico_incidencia_concello[[Ajuste]:[Ajuste]],historico_incidencia_concello[[NOME]:[NOME]],$B278,historico_incidencia_concello[[Fecha]:[Fecha]],Q$4))/$E278</f>
        <v>394.05880569869657</v>
      </c>
      <c r="R278" s="15">
        <f ca="1">(100000*SUMIFS(historico_incidencia_concello[[Ajuste]:[Ajuste]],historico_incidencia_concello[[NOME]:[NOME]],$B278,historico_incidencia_concello[[Fecha]:[Fecha]],R$4))/$E278</f>
        <v>333.43437405274324</v>
      </c>
      <c r="S278" s="15">
        <f ca="1">(100000*SUMIFS(historico_incidencia_concello[[Ajuste]:[Ajuste]],historico_incidencia_concello[[NOME]:[NOME]],$B278,historico_incidencia_concello[[Fecha]:[Fecha]],S$4))/$E278</f>
        <v>333.43437405274324</v>
      </c>
      <c r="T278" s="15">
        <f ca="1">(100000*SUMIFS(historico_incidencia_concello[[Ajuste]:[Ajuste]],historico_incidencia_concello[[NOME]:[NOME]],$B278,historico_incidencia_concello[[Fecha]:[Fecha]],T$4))/$E278</f>
        <v>151.56107911488328</v>
      </c>
      <c r="U278" s="15">
        <f ca="1">(100000*SUMIFS(historico_incidencia_concello[[Ajuste]:[Ajuste]],historico_incidencia_concello[[NOME]:[NOME]],$B278,historico_incidencia_concello[[Fecha]:[Fecha]],U$4))/$E278</f>
        <v>151.56107911488328</v>
      </c>
      <c r="V278" s="29">
        <f t="shared" ca="1" si="10"/>
        <v>0.47945205479452047</v>
      </c>
    </row>
    <row r="279" spans="1:22" x14ac:dyDescent="0.3">
      <c r="A279" s="8">
        <f>MATCH(B279,DatosConcello!C:C,0)</f>
        <v>84</v>
      </c>
      <c r="B279" s="8" t="s">
        <v>93</v>
      </c>
      <c r="C279" s="9" t="s">
        <v>448</v>
      </c>
      <c r="D279" s="9" t="s">
        <v>449</v>
      </c>
      <c r="E279" s="10">
        <v>3574</v>
      </c>
      <c r="F279" s="21">
        <f t="shared" ca="1" si="9"/>
        <v>163</v>
      </c>
      <c r="G279" s="15">
        <f ca="1">(100000*SUMIFS(historico_incidencia_concello[[Ajuste]:[Ajuste]],historico_incidencia_concello[[NOME]:[NOME]],$B279,historico_incidencia_concello[[Fecha]:[Fecha]],G$4))/$E279</f>
        <v>0</v>
      </c>
      <c r="H279" s="15">
        <f ca="1">(100000*SUMIFS(historico_incidencia_concello[[Ajuste]:[Ajuste]],historico_incidencia_concello[[NOME]:[NOME]],$B279,historico_incidencia_concello[[Fecha]:[Fecha]],H$4))/$E279</f>
        <v>0</v>
      </c>
      <c r="I279" s="15">
        <f ca="1">(100000*SUMIFS(historico_incidencia_concello[[Ajuste]:[Ajuste]],historico_incidencia_concello[[NOME]:[NOME]],$B279,historico_incidencia_concello[[Fecha]:[Fecha]],I$4))/$E279</f>
        <v>0</v>
      </c>
      <c r="J279" s="15">
        <f ca="1">(100000*SUMIFS(historico_incidencia_concello[[Ajuste]:[Ajuste]],historico_incidencia_concello[[NOME]:[NOME]],$B279,historico_incidencia_concello[[Fecha]:[Fecha]],J$4))/$E279</f>
        <v>0</v>
      </c>
      <c r="K279" s="15">
        <f ca="1">(100000*SUMIFS(historico_incidencia_concello[[Ajuste]:[Ajuste]],historico_incidencia_concello[[NOME]:[NOME]],$B279,historico_incidencia_concello[[Fecha]:[Fecha]],K$4))/$E279</f>
        <v>0</v>
      </c>
      <c r="L279" s="15">
        <f ca="1">(100000*SUMIFS(historico_incidencia_concello[[Ajuste]:[Ajuste]],historico_incidencia_concello[[NOME]:[NOME]],$B279,historico_incidencia_concello[[Fecha]:[Fecha]],L$4))/$E279</f>
        <v>0</v>
      </c>
      <c r="M279" s="15">
        <f ca="1">(100000*SUMIFS(historico_incidencia_concello[[Ajuste]:[Ajuste]],historico_incidencia_concello[[NOME]:[NOME]],$B279,historico_incidencia_concello[[Fecha]:[Fecha]],M$4))/$E279</f>
        <v>0</v>
      </c>
      <c r="N279" s="15">
        <f ca="1">(100000*SUMIFS(historico_incidencia_concello[[Ajuste]:[Ajuste]],historico_incidencia_concello[[NOME]:[NOME]],$B279,historico_incidencia_concello[[Fecha]:[Fecha]],N$4))/$E279</f>
        <v>139.89927252378288</v>
      </c>
      <c r="O279" s="15">
        <f ca="1">(100000*SUMIFS(historico_incidencia_concello[[Ajuste]:[Ajuste]],historico_incidencia_concello[[NOME]:[NOME]],$B279,historico_incidencia_concello[[Fecha]:[Fecha]],O$4))/$E279</f>
        <v>139.89927252378288</v>
      </c>
      <c r="P279" s="15">
        <f ca="1">(100000*SUMIFS(historico_incidencia_concello[[Ajuste]:[Ajuste]],historico_incidencia_concello[[NOME]:[NOME]],$B279,historico_incidencia_concello[[Fecha]:[Fecha]],P$4))/$E279</f>
        <v>139.89927252378288</v>
      </c>
      <c r="Q279" s="15">
        <f ca="1">(100000*SUMIFS(historico_incidencia_concello[[Ajuste]:[Ajuste]],historico_incidencia_concello[[NOME]:[NOME]],$B279,historico_incidencia_concello[[Fecha]:[Fecha]],Q$4))/$E279</f>
        <v>139.89927252378288</v>
      </c>
      <c r="R279" s="15">
        <f ca="1">(100000*SUMIFS(historico_incidencia_concello[[Ajuste]:[Ajuste]],historico_incidencia_concello[[NOME]:[NOME]],$B279,historico_incidencia_concello[[Fecha]:[Fecha]],R$4))/$E279</f>
        <v>139.89927252378288</v>
      </c>
      <c r="S279" s="15">
        <f ca="1">(100000*SUMIFS(historico_incidencia_concello[[Ajuste]:[Ajuste]],historico_incidencia_concello[[NOME]:[NOME]],$B279,historico_incidencia_concello[[Fecha]:[Fecha]],S$4))/$E279</f>
        <v>139.89927252378288</v>
      </c>
      <c r="T279" s="15">
        <f ca="1">(100000*SUMIFS(historico_incidencia_concello[[Ajuste]:[Ajuste]],historico_incidencia_concello[[NOME]:[NOME]],$B279,historico_incidencia_concello[[Fecha]:[Fecha]],T$4))/$E279</f>
        <v>139.89927252378288</v>
      </c>
      <c r="U279" s="15">
        <f ca="1">(100000*SUMIFS(historico_incidencia_concello[[Ajuste]:[Ajuste]],historico_incidencia_concello[[NOME]:[NOME]],$B279,historico_incidencia_concello[[Fecha]:[Fecha]],U$4))/$E279</f>
        <v>139.89927252378288</v>
      </c>
      <c r="V279" s="28">
        <f t="shared" ca="1" si="10"/>
        <v>1</v>
      </c>
    </row>
    <row r="280" spans="1:22" x14ac:dyDescent="0.3">
      <c r="A280" s="11">
        <f>MATCH(B280,DatosConcello!C:C,0)</f>
        <v>85</v>
      </c>
      <c r="B280" s="11" t="s">
        <v>94</v>
      </c>
      <c r="C280" s="12" t="s">
        <v>448</v>
      </c>
      <c r="D280" s="12" t="s">
        <v>449</v>
      </c>
      <c r="E280" s="13">
        <v>3113</v>
      </c>
      <c r="F280" s="21">
        <f t="shared" ca="1" si="9"/>
        <v>227</v>
      </c>
      <c r="G280" s="15">
        <f ca="1">(100000*SUMIFS(historico_incidencia_concello[[Ajuste]:[Ajuste]],historico_incidencia_concello[[NOME]:[NOME]],$B280,historico_incidencia_concello[[Fecha]:[Fecha]],G$4))/$E280</f>
        <v>160.61676839061997</v>
      </c>
      <c r="H280" s="15">
        <f ca="1">(100000*SUMIFS(historico_incidencia_concello[[Ajuste]:[Ajuste]],historico_incidencia_concello[[NOME]:[NOME]],$B280,historico_incidencia_concello[[Fecha]:[Fecha]],H$4))/$E280</f>
        <v>160.61676839061997</v>
      </c>
      <c r="I280" s="15">
        <f ca="1">(100000*SUMIFS(historico_incidencia_concello[[Ajuste]:[Ajuste]],historico_incidencia_concello[[NOME]:[NOME]],$B280,historico_incidencia_concello[[Fecha]:[Fecha]],I$4))/$E280</f>
        <v>160.61676839061997</v>
      </c>
      <c r="J280" s="15">
        <f ca="1">(100000*SUMIFS(historico_incidencia_concello[[Ajuste]:[Ajuste]],historico_incidencia_concello[[NOME]:[NOME]],$B280,historico_incidencia_concello[[Fecha]:[Fecha]],J$4))/$E280</f>
        <v>160.61676839061997</v>
      </c>
      <c r="K280" s="15">
        <f ca="1">(100000*SUMIFS(historico_incidencia_concello[[Ajuste]:[Ajuste]],historico_incidencia_concello[[NOME]:[NOME]],$B280,historico_incidencia_concello[[Fecha]:[Fecha]],K$4))/$E280</f>
        <v>160.61676839061997</v>
      </c>
      <c r="L280" s="15">
        <f ca="1">(100000*SUMIFS(historico_incidencia_concello[[Ajuste]:[Ajuste]],historico_incidencia_concello[[NOME]:[NOME]],$B280,historico_incidencia_concello[[Fecha]:[Fecha]],L$4))/$E280</f>
        <v>160.61676839061997</v>
      </c>
      <c r="M280" s="15">
        <f ca="1">(100000*SUMIFS(historico_incidencia_concello[[Ajuste]:[Ajuste]],historico_incidencia_concello[[NOME]:[NOME]],$B280,historico_incidencia_concello[[Fecha]:[Fecha]],M$4))/$E280</f>
        <v>160.61676839061997</v>
      </c>
      <c r="N280" s="15">
        <f ca="1">(100000*SUMIFS(historico_incidencia_concello[[Ajuste]:[Ajuste]],historico_incidencia_concello[[NOME]:[NOME]],$B280,historico_incidencia_concello[[Fecha]:[Fecha]],N$4))/$E280</f>
        <v>160.61676839061997</v>
      </c>
      <c r="O280" s="15">
        <f ca="1">(100000*SUMIFS(historico_incidencia_concello[[Ajuste]:[Ajuste]],historico_incidencia_concello[[NOME]:[NOME]],$B280,historico_incidencia_concello[[Fecha]:[Fecha]],O$4))/$E280</f>
        <v>160.61676839061997</v>
      </c>
      <c r="P280" s="15">
        <f ca="1">(100000*SUMIFS(historico_incidencia_concello[[Ajuste]:[Ajuste]],historico_incidencia_concello[[NOME]:[NOME]],$B280,historico_incidencia_concello[[Fecha]:[Fecha]],P$4))/$E280</f>
        <v>160.61676839061997</v>
      </c>
      <c r="Q280" s="15">
        <f ca="1">(100000*SUMIFS(historico_incidencia_concello[[Ajuste]:[Ajuste]],historico_incidencia_concello[[NOME]:[NOME]],$B280,historico_incidencia_concello[[Fecha]:[Fecha]],Q$4))/$E280</f>
        <v>160.61676839061997</v>
      </c>
      <c r="R280" s="15">
        <f ca="1">(100000*SUMIFS(historico_incidencia_concello[[Ajuste]:[Ajuste]],historico_incidencia_concello[[NOME]:[NOME]],$B280,historico_incidencia_concello[[Fecha]:[Fecha]],R$4))/$E280</f>
        <v>160.61676839061997</v>
      </c>
      <c r="S280" s="15">
        <f ca="1">(100000*SUMIFS(historico_incidencia_concello[[Ajuste]:[Ajuste]],historico_incidencia_concello[[NOME]:[NOME]],$B280,historico_incidencia_concello[[Fecha]:[Fecha]],S$4))/$E280</f>
        <v>0</v>
      </c>
      <c r="T280" s="15">
        <f ca="1">(100000*SUMIFS(historico_incidencia_concello[[Ajuste]:[Ajuste]],historico_incidencia_concello[[NOME]:[NOME]],$B280,historico_incidencia_concello[[Fecha]:[Fecha]],T$4))/$E280</f>
        <v>0</v>
      </c>
      <c r="U280" s="15">
        <f ca="1">(100000*SUMIFS(historico_incidencia_concello[[Ajuste]:[Ajuste]],historico_incidencia_concello[[NOME]:[NOME]],$B280,historico_incidencia_concello[[Fecha]:[Fecha]],U$4))/$E280</f>
        <v>0</v>
      </c>
      <c r="V280" s="29">
        <f t="shared" ca="1" si="10"/>
        <v>0</v>
      </c>
    </row>
    <row r="281" spans="1:22" x14ac:dyDescent="0.3">
      <c r="A281" s="8">
        <f>MATCH(B281,DatosConcello!C:C,0)</f>
        <v>87</v>
      </c>
      <c r="B281" s="8" t="s">
        <v>96</v>
      </c>
      <c r="C281" s="9" t="s">
        <v>448</v>
      </c>
      <c r="D281" s="9" t="s">
        <v>449</v>
      </c>
      <c r="E281" s="10">
        <v>3876</v>
      </c>
      <c r="F281" s="21">
        <f t="shared" ca="1" si="9"/>
        <v>172</v>
      </c>
      <c r="G281" s="15">
        <f ca="1">(100000*SUMIFS(historico_incidencia_concello[[Ajuste]:[Ajuste]],historico_incidencia_concello[[NOME]:[NOME]],$B281,historico_incidencia_concello[[Fecha]:[Fecha]],G$4))/$E281</f>
        <v>128.99896800825593</v>
      </c>
      <c r="H281" s="15">
        <f ca="1">(100000*SUMIFS(historico_incidencia_concello[[Ajuste]:[Ajuste]],historico_incidencia_concello[[NOME]:[NOME]],$B281,historico_incidencia_concello[[Fecha]:[Fecha]],H$4))/$E281</f>
        <v>128.99896800825593</v>
      </c>
      <c r="I281" s="15">
        <f ca="1">(100000*SUMIFS(historico_incidencia_concello[[Ajuste]:[Ajuste]],historico_incidencia_concello[[NOME]:[NOME]],$B281,historico_incidencia_concello[[Fecha]:[Fecha]],I$4))/$E281</f>
        <v>128.99896800825593</v>
      </c>
      <c r="J281" s="15">
        <f ca="1">(100000*SUMIFS(historico_incidencia_concello[[Ajuste]:[Ajuste]],historico_incidencia_concello[[NOME]:[NOME]],$B281,historico_incidencia_concello[[Fecha]:[Fecha]],J$4))/$E281</f>
        <v>128.99896800825593</v>
      </c>
      <c r="K281" s="15">
        <f ca="1">(100000*SUMIFS(historico_incidencia_concello[[Ajuste]:[Ajuste]],historico_incidencia_concello[[NOME]:[NOME]],$B281,historico_incidencia_concello[[Fecha]:[Fecha]],K$4))/$E281</f>
        <v>128.99896800825593</v>
      </c>
      <c r="L281" s="15">
        <f ca="1">(100000*SUMIFS(historico_incidencia_concello[[Ajuste]:[Ajuste]],historico_incidencia_concello[[NOME]:[NOME]],$B281,historico_incidencia_concello[[Fecha]:[Fecha]],L$4))/$E281</f>
        <v>128.99896800825593</v>
      </c>
      <c r="M281" s="15">
        <f ca="1">(100000*SUMIFS(historico_incidencia_concello[[Ajuste]:[Ajuste]],historico_incidencia_concello[[NOME]:[NOME]],$B281,historico_incidencia_concello[[Fecha]:[Fecha]],M$4))/$E281</f>
        <v>128.99896800825593</v>
      </c>
      <c r="N281" s="15">
        <f ca="1">(100000*SUMIFS(historico_incidencia_concello[[Ajuste]:[Ajuste]],historico_incidencia_concello[[NOME]:[NOME]],$B281,historico_incidencia_concello[[Fecha]:[Fecha]],N$4))/$E281</f>
        <v>128.99896800825593</v>
      </c>
      <c r="O281" s="15">
        <f ca="1">(100000*SUMIFS(historico_incidencia_concello[[Ajuste]:[Ajuste]],historico_incidencia_concello[[NOME]:[NOME]],$B281,historico_incidencia_concello[[Fecha]:[Fecha]],O$4))/$E281</f>
        <v>128.99896800825593</v>
      </c>
      <c r="P281" s="15">
        <f ca="1">(100000*SUMIFS(historico_incidencia_concello[[Ajuste]:[Ajuste]],historico_incidencia_concello[[NOME]:[NOME]],$B281,historico_incidencia_concello[[Fecha]:[Fecha]],P$4))/$E281</f>
        <v>128.99896800825593</v>
      </c>
      <c r="Q281" s="15">
        <f ca="1">(100000*SUMIFS(historico_incidencia_concello[[Ajuste]:[Ajuste]],historico_incidencia_concello[[NOME]:[NOME]],$B281,historico_incidencia_concello[[Fecha]:[Fecha]],Q$4))/$E281</f>
        <v>128.99896800825593</v>
      </c>
      <c r="R281" s="15">
        <f ca="1">(100000*SUMIFS(historico_incidencia_concello[[Ajuste]:[Ajuste]],historico_incidencia_concello[[NOME]:[NOME]],$B281,historico_incidencia_concello[[Fecha]:[Fecha]],R$4))/$E281</f>
        <v>128.99896800825593</v>
      </c>
      <c r="S281" s="15">
        <f ca="1">(100000*SUMIFS(historico_incidencia_concello[[Ajuste]:[Ajuste]],historico_incidencia_concello[[NOME]:[NOME]],$B281,historico_incidencia_concello[[Fecha]:[Fecha]],S$4))/$E281</f>
        <v>128.99896800825593</v>
      </c>
      <c r="T281" s="15">
        <f ca="1">(100000*SUMIFS(historico_incidencia_concello[[Ajuste]:[Ajuste]],historico_incidencia_concello[[NOME]:[NOME]],$B281,historico_incidencia_concello[[Fecha]:[Fecha]],T$4))/$E281</f>
        <v>128.99896800825593</v>
      </c>
      <c r="U281" s="15">
        <f ca="1">(100000*SUMIFS(historico_incidencia_concello[[Ajuste]:[Ajuste]],historico_incidencia_concello[[NOME]:[NOME]],$B281,historico_incidencia_concello[[Fecha]:[Fecha]],U$4))/$E281</f>
        <v>128.99896800825593</v>
      </c>
      <c r="V281" s="28">
        <f t="shared" ca="1" si="10"/>
        <v>1</v>
      </c>
    </row>
    <row r="282" spans="1:22" x14ac:dyDescent="0.3">
      <c r="A282" s="8">
        <f>MATCH(B282,DatosConcello!C:C,0)</f>
        <v>88</v>
      </c>
      <c r="B282" s="8" t="s">
        <v>97</v>
      </c>
      <c r="C282" s="9" t="s">
        <v>448</v>
      </c>
      <c r="D282" s="9" t="s">
        <v>449</v>
      </c>
      <c r="E282" s="10">
        <v>5036</v>
      </c>
      <c r="F282" s="21">
        <f t="shared" ca="1" si="9"/>
        <v>186</v>
      </c>
      <c r="G282" s="15">
        <f ca="1">(100000*SUMIFS(historico_incidencia_concello[[Ajuste]:[Ajuste]],historico_incidencia_concello[[NOME]:[NOME]],$B282,historico_incidencia_concello[[Fecha]:[Fecha]],G$4))/$E282</f>
        <v>99.285146942017477</v>
      </c>
      <c r="H282" s="15">
        <f ca="1">(100000*SUMIFS(historico_incidencia_concello[[Ajuste]:[Ajuste]],historico_incidencia_concello[[NOME]:[NOME]],$B282,historico_incidencia_concello[[Fecha]:[Fecha]],H$4))/$E282</f>
        <v>99.285146942017477</v>
      </c>
      <c r="I282" s="15">
        <f ca="1">(100000*SUMIFS(historico_incidencia_concello[[Ajuste]:[Ajuste]],historico_incidencia_concello[[NOME]:[NOME]],$B282,historico_incidencia_concello[[Fecha]:[Fecha]],I$4))/$E282</f>
        <v>99.285146942017477</v>
      </c>
      <c r="J282" s="15">
        <f ca="1">(100000*SUMIFS(historico_incidencia_concello[[Ajuste]:[Ajuste]],historico_incidencia_concello[[NOME]:[NOME]],$B282,historico_incidencia_concello[[Fecha]:[Fecha]],J$4))/$E282</f>
        <v>99.285146942017477</v>
      </c>
      <c r="K282" s="15">
        <f ca="1">(100000*SUMIFS(historico_incidencia_concello[[Ajuste]:[Ajuste]],historico_incidencia_concello[[NOME]:[NOME]],$B282,historico_incidencia_concello[[Fecha]:[Fecha]],K$4))/$E282</f>
        <v>99.285146942017477</v>
      </c>
      <c r="L282" s="15">
        <f ca="1">(100000*SUMIFS(historico_incidencia_concello[[Ajuste]:[Ajuste]],historico_incidencia_concello[[NOME]:[NOME]],$B282,historico_incidencia_concello[[Fecha]:[Fecha]],L$4))/$E282</f>
        <v>99.285146942017477</v>
      </c>
      <c r="M282" s="15">
        <f ca="1">(100000*SUMIFS(historico_incidencia_concello[[Ajuste]:[Ajuste]],historico_incidencia_concello[[NOME]:[NOME]],$B282,historico_incidencia_concello[[Fecha]:[Fecha]],M$4))/$E282</f>
        <v>99.285146942017477</v>
      </c>
      <c r="N282" s="15">
        <f ca="1">(100000*SUMIFS(historico_incidencia_concello[[Ajuste]:[Ajuste]],historico_incidencia_concello[[NOME]:[NOME]],$B282,historico_incidencia_concello[[Fecha]:[Fecha]],N$4))/$E282</f>
        <v>99.285146942017477</v>
      </c>
      <c r="O282" s="15">
        <f ca="1">(100000*SUMIFS(historico_incidencia_concello[[Ajuste]:[Ajuste]],historico_incidencia_concello[[NOME]:[NOME]],$B282,historico_incidencia_concello[[Fecha]:[Fecha]],O$4))/$E282</f>
        <v>99.285146942017477</v>
      </c>
      <c r="P282" s="15">
        <f ca="1">(100000*SUMIFS(historico_incidencia_concello[[Ajuste]:[Ajuste]],historico_incidencia_concello[[NOME]:[NOME]],$B282,historico_incidencia_concello[[Fecha]:[Fecha]],P$4))/$E282</f>
        <v>99.285146942017477</v>
      </c>
      <c r="Q282" s="15">
        <f ca="1">(100000*SUMIFS(historico_incidencia_concello[[Ajuste]:[Ajuste]],historico_incidencia_concello[[NOME]:[NOME]],$B282,historico_incidencia_concello[[Fecha]:[Fecha]],Q$4))/$E282</f>
        <v>99.285146942017477</v>
      </c>
      <c r="R282" s="15">
        <f ca="1">(100000*SUMIFS(historico_incidencia_concello[[Ajuste]:[Ajuste]],historico_incidencia_concello[[NOME]:[NOME]],$B282,historico_incidencia_concello[[Fecha]:[Fecha]],R$4))/$E282</f>
        <v>99.285146942017477</v>
      </c>
      <c r="S282" s="15">
        <f ca="1">(100000*SUMIFS(historico_incidencia_concello[[Ajuste]:[Ajuste]],historico_incidencia_concello[[NOME]:[NOME]],$B282,historico_incidencia_concello[[Fecha]:[Fecha]],S$4))/$E282</f>
        <v>99.285146942017477</v>
      </c>
      <c r="T282" s="15">
        <f ca="1">(100000*SUMIFS(historico_incidencia_concello[[Ajuste]:[Ajuste]],historico_incidencia_concello[[NOME]:[NOME]],$B282,historico_incidencia_concello[[Fecha]:[Fecha]],T$4))/$E282</f>
        <v>99.285146942017477</v>
      </c>
      <c r="U282" s="15">
        <f ca="1">(100000*SUMIFS(historico_incidencia_concello[[Ajuste]:[Ajuste]],historico_incidencia_concello[[NOME]:[NOME]],$B282,historico_incidencia_concello[[Fecha]:[Fecha]],U$4))/$E282</f>
        <v>99.285146942017477</v>
      </c>
      <c r="V282" s="28">
        <f t="shared" ca="1" si="10"/>
        <v>1</v>
      </c>
    </row>
    <row r="283" spans="1:22" x14ac:dyDescent="0.3">
      <c r="A283" s="8">
        <f>MATCH(B283,DatosConcello!C:C,0)</f>
        <v>271</v>
      </c>
      <c r="B283" s="8" t="s">
        <v>280</v>
      </c>
      <c r="C283" s="9" t="s">
        <v>453</v>
      </c>
      <c r="D283" s="9" t="s">
        <v>449</v>
      </c>
      <c r="E283" s="10">
        <v>2344</v>
      </c>
      <c r="F283" s="21">
        <f t="shared" ca="1" si="9"/>
        <v>112</v>
      </c>
      <c r="G283" s="15">
        <f ca="1">(100000*SUMIFS(historico_incidencia_concello[[Ajuste]:[Ajuste]],historico_incidencia_concello[[NOME]:[NOME]],$B283,historico_incidencia_concello[[Fecha]:[Fecha]],G$4))/$E283</f>
        <v>213.31058020477815</v>
      </c>
      <c r="H283" s="15">
        <f ca="1">(100000*SUMIFS(historico_incidencia_concello[[Ajuste]:[Ajuste]],historico_incidencia_concello[[NOME]:[NOME]],$B283,historico_incidencia_concello[[Fecha]:[Fecha]],H$4))/$E283</f>
        <v>213.31058020477815</v>
      </c>
      <c r="I283" s="15">
        <f ca="1">(100000*SUMIFS(historico_incidencia_concello[[Ajuste]:[Ajuste]],historico_incidencia_concello[[NOME]:[NOME]],$B283,historico_incidencia_concello[[Fecha]:[Fecha]],I$4))/$E283</f>
        <v>213.31058020477815</v>
      </c>
      <c r="J283" s="15">
        <f ca="1">(100000*SUMIFS(historico_incidencia_concello[[Ajuste]:[Ajuste]],historico_incidencia_concello[[NOME]:[NOME]],$B283,historico_incidencia_concello[[Fecha]:[Fecha]],J$4))/$E283</f>
        <v>213.31058020477815</v>
      </c>
      <c r="K283" s="15">
        <f ca="1">(100000*SUMIFS(historico_incidencia_concello[[Ajuste]:[Ajuste]],historico_incidencia_concello[[NOME]:[NOME]],$B283,historico_incidencia_concello[[Fecha]:[Fecha]],K$4))/$E283</f>
        <v>213.31058020477815</v>
      </c>
      <c r="L283" s="15">
        <f ca="1">(100000*SUMIFS(historico_incidencia_concello[[Ajuste]:[Ajuste]],historico_incidencia_concello[[NOME]:[NOME]],$B283,historico_incidencia_concello[[Fecha]:[Fecha]],L$4))/$E283</f>
        <v>213.31058020477815</v>
      </c>
      <c r="M283" s="15">
        <f ca="1">(100000*SUMIFS(historico_incidencia_concello[[Ajuste]:[Ajuste]],historico_incidencia_concello[[NOME]:[NOME]],$B283,historico_incidencia_concello[[Fecha]:[Fecha]],M$4))/$E283</f>
        <v>213.31058020477815</v>
      </c>
      <c r="N283" s="15">
        <f ca="1">(100000*SUMIFS(historico_incidencia_concello[[Ajuste]:[Ajuste]],historico_incidencia_concello[[NOME]:[NOME]],$B283,historico_incidencia_concello[[Fecha]:[Fecha]],N$4))/$E283</f>
        <v>213.31058020477815</v>
      </c>
      <c r="O283" s="15">
        <f ca="1">(100000*SUMIFS(historico_incidencia_concello[[Ajuste]:[Ajuste]],historico_incidencia_concello[[NOME]:[NOME]],$B283,historico_incidencia_concello[[Fecha]:[Fecha]],O$4))/$E283</f>
        <v>213.31058020477815</v>
      </c>
      <c r="P283" s="15">
        <f ca="1">(100000*SUMIFS(historico_incidencia_concello[[Ajuste]:[Ajuste]],historico_incidencia_concello[[NOME]:[NOME]],$B283,historico_incidencia_concello[[Fecha]:[Fecha]],P$4))/$E283</f>
        <v>213.31058020477815</v>
      </c>
      <c r="Q283" s="15">
        <f ca="1">(100000*SUMIFS(historico_incidencia_concello[[Ajuste]:[Ajuste]],historico_incidencia_concello[[NOME]:[NOME]],$B283,historico_incidencia_concello[[Fecha]:[Fecha]],Q$4))/$E283</f>
        <v>213.31058020477815</v>
      </c>
      <c r="R283" s="15">
        <f ca="1">(100000*SUMIFS(historico_incidencia_concello[[Ajuste]:[Ajuste]],historico_incidencia_concello[[NOME]:[NOME]],$B283,historico_incidencia_concello[[Fecha]:[Fecha]],R$4))/$E283</f>
        <v>213.31058020477815</v>
      </c>
      <c r="S283" s="15">
        <f ca="1">(100000*SUMIFS(historico_incidencia_concello[[Ajuste]:[Ajuste]],historico_incidencia_concello[[NOME]:[NOME]],$B283,historico_incidencia_concello[[Fecha]:[Fecha]],S$4))/$E283</f>
        <v>426.6211604095563</v>
      </c>
      <c r="T283" s="15">
        <f ca="1">(100000*SUMIFS(historico_incidencia_concello[[Ajuste]:[Ajuste]],historico_incidencia_concello[[NOME]:[NOME]],$B283,historico_incidencia_concello[[Fecha]:[Fecha]],T$4))/$E283</f>
        <v>213.31058020477815</v>
      </c>
      <c r="U283" s="15">
        <f ca="1">(100000*SUMIFS(historico_incidencia_concello[[Ajuste]:[Ajuste]],historico_incidencia_concello[[NOME]:[NOME]],$B283,historico_incidencia_concello[[Fecha]:[Fecha]],U$4))/$E283</f>
        <v>213.31058020477815</v>
      </c>
      <c r="V283" s="28">
        <f t="shared" ca="1" si="10"/>
        <v>0.875</v>
      </c>
    </row>
    <row r="284" spans="1:22" x14ac:dyDescent="0.3">
      <c r="A284" s="11">
        <f>MATCH(B284,DatosConcello!C:C,0)</f>
        <v>267</v>
      </c>
      <c r="B284" s="11" t="s">
        <v>276</v>
      </c>
      <c r="C284" s="12" t="s">
        <v>453</v>
      </c>
      <c r="D284" s="12" t="s">
        <v>449</v>
      </c>
      <c r="E284" s="13">
        <v>1082</v>
      </c>
      <c r="F284" s="21">
        <f t="shared" ca="1" si="9"/>
        <v>227</v>
      </c>
      <c r="G284" s="15">
        <f ca="1">(100000*SUMIFS(historico_incidencia_concello[[Ajuste]:[Ajuste]],historico_incidencia_concello[[NOME]:[NOME]],$B284,historico_incidencia_concello[[Fecha]:[Fecha]],G$4))/$E284</f>
        <v>0</v>
      </c>
      <c r="H284" s="15">
        <f ca="1">(100000*SUMIFS(historico_incidencia_concello[[Ajuste]:[Ajuste]],historico_incidencia_concello[[NOME]:[NOME]],$B284,historico_incidencia_concello[[Fecha]:[Fecha]],H$4))/$E284</f>
        <v>0</v>
      </c>
      <c r="I284" s="15">
        <f ca="1">(100000*SUMIFS(historico_incidencia_concello[[Ajuste]:[Ajuste]],historico_incidencia_concello[[NOME]:[NOME]],$B284,historico_incidencia_concello[[Fecha]:[Fecha]],I$4))/$E284</f>
        <v>0</v>
      </c>
      <c r="J284" s="15">
        <f ca="1">(100000*SUMIFS(historico_incidencia_concello[[Ajuste]:[Ajuste]],historico_incidencia_concello[[NOME]:[NOME]],$B284,historico_incidencia_concello[[Fecha]:[Fecha]],J$4))/$E284</f>
        <v>0</v>
      </c>
      <c r="K284" s="15">
        <f ca="1">(100000*SUMIFS(historico_incidencia_concello[[Ajuste]:[Ajuste]],historico_incidencia_concello[[NOME]:[NOME]],$B284,historico_incidencia_concello[[Fecha]:[Fecha]],K$4))/$E284</f>
        <v>0</v>
      </c>
      <c r="L284" s="15">
        <f ca="1">(100000*SUMIFS(historico_incidencia_concello[[Ajuste]:[Ajuste]],historico_incidencia_concello[[NOME]:[NOME]],$B284,historico_incidencia_concello[[Fecha]:[Fecha]],L$4))/$E284</f>
        <v>0</v>
      </c>
      <c r="M284" s="15">
        <f ca="1">(100000*SUMIFS(historico_incidencia_concello[[Ajuste]:[Ajuste]],historico_incidencia_concello[[NOME]:[NOME]],$B284,historico_incidencia_concello[[Fecha]:[Fecha]],M$4))/$E284</f>
        <v>0</v>
      </c>
      <c r="N284" s="15">
        <f ca="1">(100000*SUMIFS(historico_incidencia_concello[[Ajuste]:[Ajuste]],historico_incidencia_concello[[NOME]:[NOME]],$B284,historico_incidencia_concello[[Fecha]:[Fecha]],N$4))/$E284</f>
        <v>0</v>
      </c>
      <c r="O284" s="15">
        <f ca="1">(100000*SUMIFS(historico_incidencia_concello[[Ajuste]:[Ajuste]],historico_incidencia_concello[[NOME]:[NOME]],$B284,historico_incidencia_concello[[Fecha]:[Fecha]],O$4))/$E284</f>
        <v>0</v>
      </c>
      <c r="P284" s="15">
        <f ca="1">(100000*SUMIFS(historico_incidencia_concello[[Ajuste]:[Ajuste]],historico_incidencia_concello[[NOME]:[NOME]],$B284,historico_incidencia_concello[[Fecha]:[Fecha]],P$4))/$E284</f>
        <v>0</v>
      </c>
      <c r="Q284" s="15">
        <f ca="1">(100000*SUMIFS(historico_incidencia_concello[[Ajuste]:[Ajuste]],historico_incidencia_concello[[NOME]:[NOME]],$B284,historico_incidencia_concello[[Fecha]:[Fecha]],Q$4))/$E284</f>
        <v>0</v>
      </c>
      <c r="R284" s="15">
        <f ca="1">(100000*SUMIFS(historico_incidencia_concello[[Ajuste]:[Ajuste]],historico_incidencia_concello[[NOME]:[NOME]],$B284,historico_incidencia_concello[[Fecha]:[Fecha]],R$4))/$E284</f>
        <v>0</v>
      </c>
      <c r="S284" s="15">
        <f ca="1">(100000*SUMIFS(historico_incidencia_concello[[Ajuste]:[Ajuste]],historico_incidencia_concello[[NOME]:[NOME]],$B284,historico_incidencia_concello[[Fecha]:[Fecha]],S$4))/$E284</f>
        <v>0</v>
      </c>
      <c r="T284" s="15">
        <f ca="1">(100000*SUMIFS(historico_incidencia_concello[[Ajuste]:[Ajuste]],historico_incidencia_concello[[NOME]:[NOME]],$B284,historico_incidencia_concello[[Fecha]:[Fecha]],T$4))/$E284</f>
        <v>0</v>
      </c>
      <c r="U284" s="15">
        <f ca="1">(100000*SUMIFS(historico_incidencia_concello[[Ajuste]:[Ajuste]],historico_incidencia_concello[[NOME]:[NOME]],$B284,historico_incidencia_concello[[Fecha]:[Fecha]],U$4))/$E284</f>
        <v>0</v>
      </c>
      <c r="V284" s="29">
        <f t="shared" ca="1" si="10"/>
        <v>0</v>
      </c>
    </row>
    <row r="285" spans="1:22" x14ac:dyDescent="0.3">
      <c r="A285" s="8">
        <f>MATCH(B285,DatosConcello!C:C,0)</f>
        <v>268</v>
      </c>
      <c r="B285" s="8" t="s">
        <v>277</v>
      </c>
      <c r="C285" s="9" t="s">
        <v>453</v>
      </c>
      <c r="D285" s="9" t="s">
        <v>449</v>
      </c>
      <c r="E285" s="10">
        <v>20479</v>
      </c>
      <c r="F285" s="21">
        <f t="shared" ca="1" si="9"/>
        <v>226</v>
      </c>
      <c r="G285" s="15">
        <f ca="1">(100000*SUMIFS(historico_incidencia_concello[[Ajuste]:[Ajuste]],historico_incidencia_concello[[NOME]:[NOME]],$B285,historico_incidencia_concello[[Fecha]:[Fecha]],G$4))/$E285</f>
        <v>297.86610674349333</v>
      </c>
      <c r="H285" s="15">
        <f ca="1">(100000*SUMIFS(historico_incidencia_concello[[Ajuste]:[Ajuste]],historico_incidencia_concello[[NOME]:[NOME]],$B285,historico_incidencia_concello[[Fecha]:[Fecha]],H$4))/$E285</f>
        <v>278.33390302260852</v>
      </c>
      <c r="I285" s="15">
        <f ca="1">(100000*SUMIFS(historico_incidencia_concello[[Ajuste]:[Ajuste]],historico_incidencia_concello[[NOME]:[NOME]],$B285,historico_incidencia_concello[[Fecha]:[Fecha]],I$4))/$E285</f>
        <v>234.3864446506177</v>
      </c>
      <c r="J285" s="15">
        <f ca="1">(100000*SUMIFS(historico_incidencia_concello[[Ajuste]:[Ajuste]],historico_incidencia_concello[[NOME]:[NOME]],$B285,historico_incidencia_concello[[Fecha]:[Fecha]],J$4))/$E285</f>
        <v>190.43898627862688</v>
      </c>
      <c r="K285" s="15">
        <f ca="1">(100000*SUMIFS(historico_incidencia_concello[[Ajuste]:[Ajuste]],historico_incidencia_concello[[NOME]:[NOME]],$B285,historico_incidencia_concello[[Fecha]:[Fecha]],K$4))/$E285</f>
        <v>170.90678255774208</v>
      </c>
      <c r="L285" s="15">
        <f ca="1">(100000*SUMIFS(historico_incidencia_concello[[Ajuste]:[Ajuste]],historico_incidencia_concello[[NOME]:[NOME]],$B285,historico_incidencia_concello[[Fecha]:[Fecha]],L$4))/$E285</f>
        <v>161.14068069729967</v>
      </c>
      <c r="M285" s="15">
        <f ca="1">(100000*SUMIFS(historico_incidencia_concello[[Ajuste]:[Ajuste]],historico_incidencia_concello[[NOME]:[NOME]],$B285,historico_incidencia_concello[[Fecha]:[Fecha]],M$4))/$E285</f>
        <v>107.42712046486645</v>
      </c>
      <c r="N285" s="15">
        <f ca="1">(100000*SUMIFS(historico_incidencia_concello[[Ajuste]:[Ajuste]],historico_incidencia_concello[[NOME]:[NOME]],$B285,historico_incidencia_concello[[Fecha]:[Fecha]],N$4))/$E285</f>
        <v>92.777967674202841</v>
      </c>
      <c r="O285" s="15">
        <f ca="1">(100000*SUMIFS(historico_incidencia_concello[[Ajuste]:[Ajuste]],historico_incidencia_concello[[NOME]:[NOME]],$B285,historico_incidencia_concello[[Fecha]:[Fecha]],O$4))/$E285</f>
        <v>83.011865813760437</v>
      </c>
      <c r="P285" s="15">
        <f ca="1">(100000*SUMIFS(historico_incidencia_concello[[Ajuste]:[Ajuste]],historico_incidencia_concello[[NOME]:[NOME]],$B285,historico_incidencia_concello[[Fecha]:[Fecha]],P$4))/$E285</f>
        <v>58.596611162654426</v>
      </c>
      <c r="Q285" s="15">
        <f ca="1">(100000*SUMIFS(historico_incidencia_concello[[Ajuste]:[Ajuste]],historico_incidencia_concello[[NOME]:[NOME]],$B285,historico_incidencia_concello[[Fecha]:[Fecha]],Q$4))/$E285</f>
        <v>58.596611162654426</v>
      </c>
      <c r="R285" s="15">
        <f ca="1">(100000*SUMIFS(historico_incidencia_concello[[Ajuste]:[Ajuste]],historico_incidencia_concello[[NOME]:[NOME]],$B285,historico_incidencia_concello[[Fecha]:[Fecha]],R$4))/$E285</f>
        <v>53.713560232433224</v>
      </c>
      <c r="S285" s="15">
        <f ca="1">(100000*SUMIFS(historico_incidencia_concello[[Ajuste]:[Ajuste]],historico_incidencia_concello[[NOME]:[NOME]],$B285,historico_incidencia_concello[[Fecha]:[Fecha]],S$4))/$E285</f>
        <v>53.713560232433224</v>
      </c>
      <c r="T285" s="15">
        <f ca="1">(100000*SUMIFS(historico_incidencia_concello[[Ajuste]:[Ajuste]],historico_incidencia_concello[[NOME]:[NOME]],$B285,historico_incidencia_concello[[Fecha]:[Fecha]],T$4))/$E285</f>
        <v>48.830509302212022</v>
      </c>
      <c r="U285" s="15">
        <f ca="1">(100000*SUMIFS(historico_incidencia_concello[[Ajuste]:[Ajuste]],historico_incidencia_concello[[NOME]:[NOME]],$B285,historico_incidencia_concello[[Fecha]:[Fecha]],U$4))/$E285</f>
        <v>24.415254651106011</v>
      </c>
      <c r="V285" s="28">
        <f t="shared" ca="1" si="10"/>
        <v>0.44871794871794873</v>
      </c>
    </row>
    <row r="286" spans="1:22" x14ac:dyDescent="0.3">
      <c r="A286" s="11">
        <f>MATCH(B286,DatosConcello!C:C,0)</f>
        <v>275</v>
      </c>
      <c r="B286" s="11" t="s">
        <v>284</v>
      </c>
      <c r="C286" s="12" t="s">
        <v>453</v>
      </c>
      <c r="D286" s="12" t="s">
        <v>449</v>
      </c>
      <c r="E286" s="13">
        <v>20218</v>
      </c>
      <c r="F286" s="21">
        <f t="shared" ca="1" si="9"/>
        <v>225</v>
      </c>
      <c r="G286" s="15">
        <f ca="1">(100000*SUMIFS(historico_incidencia_concello[[Ajuste]:[Ajuste]],historico_incidencia_concello[[NOME]:[NOME]],$B286,historico_incidencia_concello[[Fecha]:[Fecha]],G$4))/$E286</f>
        <v>267.08873281234543</v>
      </c>
      <c r="H286" s="15">
        <f ca="1">(100000*SUMIFS(historico_incidencia_concello[[Ajuste]:[Ajuste]],historico_incidencia_concello[[NOME]:[NOME]],$B286,historico_incidencia_concello[[Fecha]:[Fecha]],H$4))/$E286</f>
        <v>267.08873281234543</v>
      </c>
      <c r="I286" s="15">
        <f ca="1">(100000*SUMIFS(historico_incidencia_concello[[Ajuste]:[Ajuste]],historico_incidencia_concello[[NOME]:[NOME]],$B286,historico_incidencia_concello[[Fecha]:[Fecha]],I$4))/$E286</f>
        <v>252.25046987832624</v>
      </c>
      <c r="J286" s="15">
        <f ca="1">(100000*SUMIFS(historico_incidencia_concello[[Ajuste]:[Ajuste]],historico_incidencia_concello[[NOME]:[NOME]],$B286,historico_incidencia_concello[[Fecha]:[Fecha]],J$4))/$E286</f>
        <v>227.52003165496092</v>
      </c>
      <c r="K286" s="15">
        <f ca="1">(100000*SUMIFS(historico_incidencia_concello[[Ajuste]:[Ajuste]],historico_incidencia_concello[[NOME]:[NOME]],$B286,historico_incidencia_concello[[Fecha]:[Fecha]],K$4))/$E286</f>
        <v>192.89741814224948</v>
      </c>
      <c r="L286" s="15">
        <f ca="1">(100000*SUMIFS(historico_incidencia_concello[[Ajuste]:[Ajuste]],historico_incidencia_concello[[NOME]:[NOME]],$B286,historico_incidencia_concello[[Fecha]:[Fecha]],L$4))/$E286</f>
        <v>173.11306756355722</v>
      </c>
      <c r="M286" s="15">
        <f ca="1">(100000*SUMIFS(historico_incidencia_concello[[Ajuste]:[Ajuste]],historico_incidencia_concello[[NOME]:[NOME]],$B286,historico_incidencia_concello[[Fecha]:[Fecha]],M$4))/$E286</f>
        <v>158.27480462953804</v>
      </c>
      <c r="N286" s="15">
        <f ca="1">(100000*SUMIFS(historico_incidencia_concello[[Ajuste]:[Ajuste]],historico_incidencia_concello[[NOME]:[NOME]],$B286,historico_incidencia_concello[[Fecha]:[Fecha]],N$4))/$E286</f>
        <v>123.65219111682659</v>
      </c>
      <c r="O286" s="15">
        <f ca="1">(100000*SUMIFS(historico_incidencia_concello[[Ajuste]:[Ajuste]],historico_incidencia_concello[[NOME]:[NOME]],$B286,historico_incidencia_concello[[Fecha]:[Fecha]],O$4))/$E286</f>
        <v>103.86784053813433</v>
      </c>
      <c r="P286" s="15">
        <f ca="1">(100000*SUMIFS(historico_incidencia_concello[[Ajuste]:[Ajuste]],historico_incidencia_concello[[NOME]:[NOME]],$B286,historico_incidencia_concello[[Fecha]:[Fecha]],P$4))/$E286</f>
        <v>79.13740231476902</v>
      </c>
      <c r="Q286" s="15">
        <f ca="1">(100000*SUMIFS(historico_incidencia_concello[[Ajuste]:[Ajuste]],historico_incidencia_concello[[NOME]:[NOME]],$B286,historico_incidencia_concello[[Fecha]:[Fecha]],Q$4))/$E286</f>
        <v>59.353051736076765</v>
      </c>
      <c r="R286" s="15">
        <f ca="1">(100000*SUMIFS(historico_incidencia_concello[[Ajuste]:[Ajuste]],historico_incidencia_concello[[NOME]:[NOME]],$B286,historico_incidencia_concello[[Fecha]:[Fecha]],R$4))/$E286</f>
        <v>49.460876446730637</v>
      </c>
      <c r="S286" s="15">
        <f ca="1">(100000*SUMIFS(historico_incidencia_concello[[Ajuste]:[Ajuste]],historico_incidencia_concello[[NOME]:[NOME]],$B286,historico_incidencia_concello[[Fecha]:[Fecha]],S$4))/$E286</f>
        <v>24.730438223365319</v>
      </c>
      <c r="T286" s="15">
        <f ca="1">(100000*SUMIFS(historico_incidencia_concello[[Ajuste]:[Ajuste]],historico_incidencia_concello[[NOME]:[NOME]],$B286,historico_incidencia_concello[[Fecha]:[Fecha]],T$4))/$E286</f>
        <v>24.730438223365319</v>
      </c>
      <c r="U286" s="15">
        <f ca="1">(100000*SUMIFS(historico_incidencia_concello[[Ajuste]:[Ajuste]],historico_incidencia_concello[[NOME]:[NOME]],$B286,historico_incidencia_concello[[Fecha]:[Fecha]],U$4))/$E286</f>
        <v>24.730438223365319</v>
      </c>
      <c r="V286" s="29">
        <f t="shared" ca="1" si="10"/>
        <v>0.47297297297297308</v>
      </c>
    </row>
    <row r="287" spans="1:22" x14ac:dyDescent="0.3">
      <c r="A287" s="8">
        <f>MATCH(B287,DatosConcello!C:C,0)</f>
        <v>295</v>
      </c>
      <c r="B287" s="8" t="s">
        <v>304</v>
      </c>
      <c r="C287" s="9" t="s">
        <v>453</v>
      </c>
      <c r="D287" s="9" t="s">
        <v>449</v>
      </c>
      <c r="E287" s="10">
        <v>3052</v>
      </c>
      <c r="F287" s="21">
        <f t="shared" ca="1" si="9"/>
        <v>151</v>
      </c>
      <c r="G287" s="15">
        <f ca="1">(100000*SUMIFS(historico_incidencia_concello[[Ajuste]:[Ajuste]],historico_incidencia_concello[[NOME]:[NOME]],$B287,historico_incidencia_concello[[Fecha]:[Fecha]],G$4))/$E287</f>
        <v>327.653997378768</v>
      </c>
      <c r="H287" s="15">
        <f ca="1">(100000*SUMIFS(historico_incidencia_concello[[Ajuste]:[Ajuste]],historico_incidencia_concello[[NOME]:[NOME]],$B287,historico_incidencia_concello[[Fecha]:[Fecha]],H$4))/$E287</f>
        <v>327.653997378768</v>
      </c>
      <c r="I287" s="15">
        <f ca="1">(100000*SUMIFS(historico_incidencia_concello[[Ajuste]:[Ajuste]],historico_incidencia_concello[[NOME]:[NOME]],$B287,historico_incidencia_concello[[Fecha]:[Fecha]],I$4))/$E287</f>
        <v>327.653997378768</v>
      </c>
      <c r="J287" s="15">
        <f ca="1">(100000*SUMIFS(historico_incidencia_concello[[Ajuste]:[Ajuste]],historico_incidencia_concello[[NOME]:[NOME]],$B287,historico_incidencia_concello[[Fecha]:[Fecha]],J$4))/$E287</f>
        <v>327.653997378768</v>
      </c>
      <c r="K287" s="15">
        <f ca="1">(100000*SUMIFS(historico_incidencia_concello[[Ajuste]:[Ajuste]],historico_incidencia_concello[[NOME]:[NOME]],$B287,historico_incidencia_concello[[Fecha]:[Fecha]],K$4))/$E287</f>
        <v>327.653997378768</v>
      </c>
      <c r="L287" s="15">
        <f ca="1">(100000*SUMIFS(historico_incidencia_concello[[Ajuste]:[Ajuste]],historico_incidencia_concello[[NOME]:[NOME]],$B287,historico_incidencia_concello[[Fecha]:[Fecha]],L$4))/$E287</f>
        <v>327.653997378768</v>
      </c>
      <c r="M287" s="15">
        <f ca="1">(100000*SUMIFS(historico_incidencia_concello[[Ajuste]:[Ajuste]],historico_incidencia_concello[[NOME]:[NOME]],$B287,historico_incidencia_concello[[Fecha]:[Fecha]],M$4))/$E287</f>
        <v>163.826998689384</v>
      </c>
      <c r="N287" s="15">
        <f ca="1">(100000*SUMIFS(historico_incidencia_concello[[Ajuste]:[Ajuste]],historico_incidencia_concello[[NOME]:[NOME]],$B287,historico_incidencia_concello[[Fecha]:[Fecha]],N$4))/$E287</f>
        <v>163.826998689384</v>
      </c>
      <c r="O287" s="15">
        <f ca="1">(100000*SUMIFS(historico_incidencia_concello[[Ajuste]:[Ajuste]],historico_incidencia_concello[[NOME]:[NOME]],$B287,historico_incidencia_concello[[Fecha]:[Fecha]],O$4))/$E287</f>
        <v>360.4193971166448</v>
      </c>
      <c r="P287" s="15">
        <f ca="1">(100000*SUMIFS(historico_incidencia_concello[[Ajuste]:[Ajuste]],historico_incidencia_concello[[NOME]:[NOME]],$B287,historico_incidencia_concello[[Fecha]:[Fecha]],P$4))/$E287</f>
        <v>360.4193971166448</v>
      </c>
      <c r="Q287" s="15">
        <f ca="1">(100000*SUMIFS(historico_incidencia_concello[[Ajuste]:[Ajuste]],historico_incidencia_concello[[NOME]:[NOME]],$B287,historico_incidencia_concello[[Fecha]:[Fecha]],Q$4))/$E287</f>
        <v>327.653997378768</v>
      </c>
      <c r="R287" s="15">
        <f ca="1">(100000*SUMIFS(historico_incidencia_concello[[Ajuste]:[Ajuste]],historico_incidencia_concello[[NOME]:[NOME]],$B287,historico_incidencia_concello[[Fecha]:[Fecha]],R$4))/$E287</f>
        <v>163.826998689384</v>
      </c>
      <c r="S287" s="15">
        <f ca="1">(100000*SUMIFS(historico_incidencia_concello[[Ajuste]:[Ajuste]],historico_incidencia_concello[[NOME]:[NOME]],$B287,historico_incidencia_concello[[Fecha]:[Fecha]],S$4))/$E287</f>
        <v>163.826998689384</v>
      </c>
      <c r="T287" s="15">
        <f ca="1">(100000*SUMIFS(historico_incidencia_concello[[Ajuste]:[Ajuste]],historico_incidencia_concello[[NOME]:[NOME]],$B287,historico_incidencia_concello[[Fecha]:[Fecha]],T$4))/$E287</f>
        <v>163.826998689384</v>
      </c>
      <c r="U287" s="15">
        <f ca="1">(100000*SUMIFS(historico_incidencia_concello[[Ajuste]:[Ajuste]],historico_incidencia_concello[[NOME]:[NOME]],$B287,historico_incidencia_concello[[Fecha]:[Fecha]],U$4))/$E287</f>
        <v>163.826998689384</v>
      </c>
      <c r="V287" s="28">
        <f t="shared" ca="1" si="10"/>
        <v>0.67307692307692313</v>
      </c>
    </row>
    <row r="288" spans="1:22" x14ac:dyDescent="0.3">
      <c r="A288" s="8">
        <f>MATCH(B288,DatosConcello!C:C,0)</f>
        <v>298</v>
      </c>
      <c r="B288" s="8" t="s">
        <v>307</v>
      </c>
      <c r="C288" s="9" t="s">
        <v>453</v>
      </c>
      <c r="D288" s="9" t="s">
        <v>449</v>
      </c>
      <c r="E288" s="10">
        <v>2437</v>
      </c>
      <c r="F288" s="21">
        <f t="shared" ca="1" si="9"/>
        <v>21</v>
      </c>
      <c r="G288" s="15">
        <f ca="1">(100000*SUMIFS(historico_incidencia_concello[[Ajuste]:[Ajuste]],historico_incidencia_concello[[NOME]:[NOME]],$B288,historico_incidencia_concello[[Fecha]:[Fecha]],G$4))/$E288</f>
        <v>205.17029134181371</v>
      </c>
      <c r="H288" s="15">
        <f ca="1">(100000*SUMIFS(historico_incidencia_concello[[Ajuste]:[Ajuste]],historico_incidencia_concello[[NOME]:[NOME]],$B288,historico_incidencia_concello[[Fecha]:[Fecha]],H$4))/$E288</f>
        <v>205.17029134181371</v>
      </c>
      <c r="I288" s="15">
        <f ca="1">(100000*SUMIFS(historico_incidencia_concello[[Ajuste]:[Ajuste]],historico_incidencia_concello[[NOME]:[NOME]],$B288,historico_incidencia_concello[[Fecha]:[Fecha]],I$4))/$E288</f>
        <v>205.17029134181371</v>
      </c>
      <c r="J288" s="15">
        <f ca="1">(100000*SUMIFS(historico_incidencia_concello[[Ajuste]:[Ajuste]],historico_incidencia_concello[[NOME]:[NOME]],$B288,historico_incidencia_concello[[Fecha]:[Fecha]],J$4))/$E288</f>
        <v>205.17029134181371</v>
      </c>
      <c r="K288" s="15">
        <f ca="1">(100000*SUMIFS(historico_incidencia_concello[[Ajuste]:[Ajuste]],historico_incidencia_concello[[NOME]:[NOME]],$B288,historico_incidencia_concello[[Fecha]:[Fecha]],K$4))/$E288</f>
        <v>205.17029134181371</v>
      </c>
      <c r="L288" s="15">
        <f ca="1">(100000*SUMIFS(historico_incidencia_concello[[Ajuste]:[Ajuste]],historico_incidencia_concello[[NOME]:[NOME]],$B288,historico_incidencia_concello[[Fecha]:[Fecha]],L$4))/$E288</f>
        <v>205.17029134181371</v>
      </c>
      <c r="M288" s="15">
        <f ca="1">(100000*SUMIFS(historico_incidencia_concello[[Ajuste]:[Ajuste]],historico_incidencia_concello[[NOME]:[NOME]],$B288,historico_incidencia_concello[[Fecha]:[Fecha]],M$4))/$E288</f>
        <v>205.17029134181371</v>
      </c>
      <c r="N288" s="15">
        <f ca="1">(100000*SUMIFS(historico_incidencia_concello[[Ajuste]:[Ajuste]],historico_incidencia_concello[[NOME]:[NOME]],$B288,historico_incidencia_concello[[Fecha]:[Fecha]],N$4))/$E288</f>
        <v>205.17029134181371</v>
      </c>
      <c r="O288" s="15">
        <f ca="1">(100000*SUMIFS(historico_incidencia_concello[[Ajuste]:[Ajuste]],historico_incidencia_concello[[NOME]:[NOME]],$B288,historico_incidencia_concello[[Fecha]:[Fecha]],O$4))/$E288</f>
        <v>205.17029134181371</v>
      </c>
      <c r="P288" s="15">
        <f ca="1">(100000*SUMIFS(historico_incidencia_concello[[Ajuste]:[Ajuste]],historico_incidencia_concello[[NOME]:[NOME]],$B288,historico_incidencia_concello[[Fecha]:[Fecha]],P$4))/$E288</f>
        <v>205.17029134181371</v>
      </c>
      <c r="Q288" s="15">
        <f ca="1">(100000*SUMIFS(historico_incidencia_concello[[Ajuste]:[Ajuste]],historico_incidencia_concello[[NOME]:[NOME]],$B288,historico_incidencia_concello[[Fecha]:[Fecha]],Q$4))/$E288</f>
        <v>205.17029134181371</v>
      </c>
      <c r="R288" s="15">
        <f ca="1">(100000*SUMIFS(historico_incidencia_concello[[Ajuste]:[Ajuste]],historico_incidencia_concello[[NOME]:[NOME]],$B288,historico_incidencia_concello[[Fecha]:[Fecha]],R$4))/$E288</f>
        <v>205.17029134181371</v>
      </c>
      <c r="S288" s="15">
        <f ca="1">(100000*SUMIFS(historico_incidencia_concello[[Ajuste]:[Ajuste]],historico_incidencia_concello[[NOME]:[NOME]],$B288,historico_incidencia_concello[[Fecha]:[Fecha]],S$4))/$E288</f>
        <v>205.17029134181371</v>
      </c>
      <c r="T288" s="15">
        <f ca="1">(100000*SUMIFS(historico_incidencia_concello[[Ajuste]:[Ajuste]],historico_incidencia_concello[[NOME]:[NOME]],$B288,historico_incidencia_concello[[Fecha]:[Fecha]],T$4))/$E288</f>
        <v>410.34058268362742</v>
      </c>
      <c r="U288" s="15">
        <f ca="1">(100000*SUMIFS(historico_incidencia_concello[[Ajuste]:[Ajuste]],historico_incidencia_concello[[NOME]:[NOME]],$B288,historico_incidencia_concello[[Fecha]:[Fecha]],U$4))/$E288</f>
        <v>492.4086992203529</v>
      </c>
      <c r="V288" s="28">
        <f t="shared" ca="1" si="10"/>
        <v>1.7872340425531916</v>
      </c>
    </row>
    <row r="289" spans="1:22" x14ac:dyDescent="0.3">
      <c r="A289" s="11">
        <f>MATCH(B289,DatosConcello!C:C,0)</f>
        <v>303</v>
      </c>
      <c r="B289" s="11" t="s">
        <v>312</v>
      </c>
      <c r="C289" s="12" t="s">
        <v>453</v>
      </c>
      <c r="D289" s="12" t="s">
        <v>449</v>
      </c>
      <c r="E289" s="13">
        <v>8687</v>
      </c>
      <c r="F289" s="21">
        <f t="shared" ca="1" si="9"/>
        <v>213</v>
      </c>
      <c r="G289" s="15">
        <f ca="1">(100000*SUMIFS(historico_incidencia_concello[[Ajuste]:[Ajuste]],historico_incidencia_concello[[NOME]:[NOME]],$B289,historico_incidencia_concello[[Fecha]:[Fecha]],G$4))/$E289</f>
        <v>218.71762403591575</v>
      </c>
      <c r="H289" s="15">
        <f ca="1">(100000*SUMIFS(historico_incidencia_concello[[Ajuste]:[Ajuste]],historico_incidencia_concello[[NOME]:[NOME]],$B289,historico_incidencia_concello[[Fecha]:[Fecha]],H$4))/$E289</f>
        <v>253.25198572579717</v>
      </c>
      <c r="I289" s="15">
        <f ca="1">(100000*SUMIFS(historico_incidencia_concello[[Ajuste]:[Ajuste]],historico_incidencia_concello[[NOME]:[NOME]],$B289,historico_incidencia_concello[[Fecha]:[Fecha]],I$4))/$E289</f>
        <v>264.7634396224243</v>
      </c>
      <c r="J289" s="15">
        <f ca="1">(100000*SUMIFS(historico_incidencia_concello[[Ajuste]:[Ajuste]],historico_incidencia_concello[[NOME]:[NOME]],$B289,historico_incidencia_concello[[Fecha]:[Fecha]],J$4))/$E289</f>
        <v>253.25198572579717</v>
      </c>
      <c r="K289" s="15">
        <f ca="1">(100000*SUMIFS(historico_incidencia_concello[[Ajuste]:[Ajuste]],historico_incidencia_concello[[NOME]:[NOME]],$B289,historico_incidencia_concello[[Fecha]:[Fecha]],K$4))/$E289</f>
        <v>241.74053182917004</v>
      </c>
      <c r="L289" s="15">
        <f ca="1">(100000*SUMIFS(historico_incidencia_concello[[Ajuste]:[Ajuste]],historico_incidencia_concello[[NOME]:[NOME]],$B289,historico_incidencia_concello[[Fecha]:[Fecha]],L$4))/$E289</f>
        <v>207.20617013928859</v>
      </c>
      <c r="M289" s="15">
        <f ca="1">(100000*SUMIFS(historico_incidencia_concello[[Ajuste]:[Ajuste]],historico_incidencia_concello[[NOME]:[NOME]],$B289,historico_incidencia_concello[[Fecha]:[Fecha]],M$4))/$E289</f>
        <v>207.20617013928859</v>
      </c>
      <c r="N289" s="15">
        <f ca="1">(100000*SUMIFS(historico_incidencia_concello[[Ajuste]:[Ajuste]],historico_incidencia_concello[[NOME]:[NOME]],$B289,historico_incidencia_concello[[Fecha]:[Fecha]],N$4))/$E289</f>
        <v>218.71762403591575</v>
      </c>
      <c r="O289" s="15">
        <f ca="1">(100000*SUMIFS(historico_incidencia_concello[[Ajuste]:[Ajuste]],historico_incidencia_concello[[NOME]:[NOME]],$B289,historico_incidencia_concello[[Fecha]:[Fecha]],O$4))/$E289</f>
        <v>218.71762403591575</v>
      </c>
      <c r="P289" s="15">
        <f ca="1">(100000*SUMIFS(historico_incidencia_concello[[Ajuste]:[Ajuste]],historico_incidencia_concello[[NOME]:[NOME]],$B289,historico_incidencia_concello[[Fecha]:[Fecha]],P$4))/$E289</f>
        <v>172.67180844940717</v>
      </c>
      <c r="Q289" s="15">
        <f ca="1">(100000*SUMIFS(historico_incidencia_concello[[Ajuste]:[Ajuste]],historico_incidencia_concello[[NOME]:[NOME]],$B289,historico_incidencia_concello[[Fecha]:[Fecha]],Q$4))/$E289</f>
        <v>126.62599286289858</v>
      </c>
      <c r="R289" s="15">
        <f ca="1">(100000*SUMIFS(historico_incidencia_concello[[Ajuste]:[Ajuste]],historico_incidencia_concello[[NOME]:[NOME]],$B289,historico_incidencia_concello[[Fecha]:[Fecha]],R$4))/$E289</f>
        <v>115.11453896627144</v>
      </c>
      <c r="S289" s="15">
        <f ca="1">(100000*SUMIFS(historico_incidencia_concello[[Ajuste]:[Ajuste]],historico_incidencia_concello[[NOME]:[NOME]],$B289,historico_incidencia_concello[[Fecha]:[Fecha]],S$4))/$E289</f>
        <v>115.11453896627144</v>
      </c>
      <c r="T289" s="15">
        <f ca="1">(100000*SUMIFS(historico_incidencia_concello[[Ajuste]:[Ajuste]],historico_incidencia_concello[[NOME]:[NOME]],$B289,historico_incidencia_concello[[Fecha]:[Fecha]],T$4))/$E289</f>
        <v>115.11453896627144</v>
      </c>
      <c r="U289" s="15">
        <f ca="1">(100000*SUMIFS(historico_incidencia_concello[[Ajuste]:[Ajuste]],historico_incidencia_concello[[NOME]:[NOME]],$B289,historico_incidencia_concello[[Fecha]:[Fecha]],U$4))/$E289</f>
        <v>57.55726948313572</v>
      </c>
      <c r="V289" s="29">
        <f t="shared" ca="1" si="10"/>
        <v>0.43749999999999994</v>
      </c>
    </row>
    <row r="290" spans="1:22" x14ac:dyDescent="0.3">
      <c r="A290" s="11">
        <f>MATCH(B290,DatosConcello!C:C,0)</f>
        <v>307</v>
      </c>
      <c r="B290" s="11" t="s">
        <v>316</v>
      </c>
      <c r="C290" s="12" t="s">
        <v>453</v>
      </c>
      <c r="D290" s="12" t="s">
        <v>449</v>
      </c>
      <c r="E290" s="13">
        <v>5869</v>
      </c>
      <c r="F290" s="21">
        <f t="shared" ca="1" si="9"/>
        <v>33</v>
      </c>
      <c r="G290" s="15">
        <f ca="1">(100000*SUMIFS(historico_incidencia_concello[[Ajuste]:[Ajuste]],historico_incidencia_concello[[NOME]:[NOME]],$B290,historico_incidencia_concello[[Fecha]:[Fecha]],G$4))/$E290</f>
        <v>647.4697563469075</v>
      </c>
      <c r="H290" s="15">
        <f ca="1">(100000*SUMIFS(historico_incidencia_concello[[Ajuste]:[Ajuste]],historico_incidencia_concello[[NOME]:[NOME]],$B290,historico_incidencia_concello[[Fecha]:[Fecha]],H$4))/$E290</f>
        <v>698.58578974271597</v>
      </c>
      <c r="I290" s="15">
        <f ca="1">(100000*SUMIFS(historico_incidencia_concello[[Ajuste]:[Ajuste]],historico_incidencia_concello[[NOME]:[NOME]],$B290,historico_incidencia_concello[[Fecha]:[Fecha]],I$4))/$E290</f>
        <v>715.62446754131884</v>
      </c>
      <c r="J290" s="15">
        <f ca="1">(100000*SUMIFS(historico_incidencia_concello[[Ajuste]:[Ajuste]],historico_incidencia_concello[[NOME]:[NOME]],$B290,historico_incidencia_concello[[Fecha]:[Fecha]],J$4))/$E290</f>
        <v>732.66314533992158</v>
      </c>
      <c r="K290" s="15">
        <f ca="1">(100000*SUMIFS(historico_incidencia_concello[[Ajuste]:[Ajuste]],historico_incidencia_concello[[NOME]:[NOME]],$B290,historico_incidencia_concello[[Fecha]:[Fecha]],K$4))/$E290</f>
        <v>749.70182313852445</v>
      </c>
      <c r="L290" s="15">
        <f ca="1">(100000*SUMIFS(historico_incidencia_concello[[Ajuste]:[Ajuste]],historico_incidencia_concello[[NOME]:[NOME]],$B290,historico_incidencia_concello[[Fecha]:[Fecha]],L$4))/$E290</f>
        <v>732.66314533992158</v>
      </c>
      <c r="M290" s="15">
        <f ca="1">(100000*SUMIFS(historico_incidencia_concello[[Ajuste]:[Ajuste]],historico_incidencia_concello[[NOME]:[NOME]],$B290,historico_incidencia_concello[[Fecha]:[Fecha]],M$4))/$E290</f>
        <v>766.74050093712731</v>
      </c>
      <c r="N290" s="15">
        <f ca="1">(100000*SUMIFS(historico_incidencia_concello[[Ajuste]:[Ajuste]],historico_incidencia_concello[[NOME]:[NOME]],$B290,historico_incidencia_concello[[Fecha]:[Fecha]],N$4))/$E290</f>
        <v>800.81785653433292</v>
      </c>
      <c r="O290" s="15">
        <f ca="1">(100000*SUMIFS(historico_incidencia_concello[[Ajuste]:[Ajuste]],historico_incidencia_concello[[NOME]:[NOME]],$B290,historico_incidencia_concello[[Fecha]:[Fecha]],O$4))/$E290</f>
        <v>783.77917873573006</v>
      </c>
      <c r="P290" s="15">
        <f ca="1">(100000*SUMIFS(historico_incidencia_concello[[Ajuste]:[Ajuste]],historico_incidencia_concello[[NOME]:[NOME]],$B290,historico_incidencia_concello[[Fecha]:[Fecha]],P$4))/$E290</f>
        <v>800.81785653433292</v>
      </c>
      <c r="Q290" s="15">
        <f ca="1">(100000*SUMIFS(historico_incidencia_concello[[Ajuste]:[Ajuste]],historico_incidencia_concello[[NOME]:[NOME]],$B290,historico_incidencia_concello[[Fecha]:[Fecha]],Q$4))/$E290</f>
        <v>834.89521213153864</v>
      </c>
      <c r="R290" s="15">
        <f ca="1">(100000*SUMIFS(historico_incidencia_concello[[Ajuste]:[Ajuste]],historico_incidencia_concello[[NOME]:[NOME]],$B290,historico_incidencia_concello[[Fecha]:[Fecha]],R$4))/$E290</f>
        <v>715.62446754131884</v>
      </c>
      <c r="S290" s="15">
        <f ca="1">(100000*SUMIFS(historico_incidencia_concello[[Ajuste]:[Ajuste]],historico_incidencia_concello[[NOME]:[NOME]],$B290,historico_incidencia_concello[[Fecha]:[Fecha]],S$4))/$E290</f>
        <v>647.4697563469075</v>
      </c>
      <c r="T290" s="15">
        <f ca="1">(100000*SUMIFS(historico_incidencia_concello[[Ajuste]:[Ajuste]],historico_incidencia_concello[[NOME]:[NOME]],$B290,historico_incidencia_concello[[Fecha]:[Fecha]],T$4))/$E290</f>
        <v>494.12165615948203</v>
      </c>
      <c r="U290" s="15">
        <f ca="1">(100000*SUMIFS(historico_incidencia_concello[[Ajuste]:[Ajuste]],historico_incidencia_concello[[NOME]:[NOME]],$B290,historico_incidencia_concello[[Fecha]:[Fecha]],U$4))/$E290</f>
        <v>408.92826716646789</v>
      </c>
      <c r="V290" s="29">
        <f t="shared" ca="1" si="10"/>
        <v>0.61090909090909085</v>
      </c>
    </row>
    <row r="291" spans="1:22" x14ac:dyDescent="0.3">
      <c r="A291" s="11">
        <f>MATCH(B291,DatosConcello!C:C,0)</f>
        <v>310</v>
      </c>
      <c r="B291" s="11" t="s">
        <v>319</v>
      </c>
      <c r="C291" s="12" t="s">
        <v>453</v>
      </c>
      <c r="D291" s="12" t="s">
        <v>449</v>
      </c>
      <c r="E291" s="13">
        <v>5246</v>
      </c>
      <c r="F291" s="21">
        <f t="shared" ca="1" si="9"/>
        <v>193</v>
      </c>
      <c r="G291" s="15">
        <f ca="1">(100000*SUMIFS(historico_incidencia_concello[[Ajuste]:[Ajuste]],historico_incidencia_concello[[NOME]:[NOME]],$B291,historico_incidencia_concello[[Fecha]:[Fecha]],G$4))/$E291</f>
        <v>266.86999618757147</v>
      </c>
      <c r="H291" s="15">
        <f ca="1">(100000*SUMIFS(historico_incidencia_concello[[Ajuste]:[Ajuste]],historico_incidencia_concello[[NOME]:[NOME]],$B291,historico_incidencia_concello[[Fecha]:[Fecha]],H$4))/$E291</f>
        <v>266.86999618757147</v>
      </c>
      <c r="I291" s="15">
        <f ca="1">(100000*SUMIFS(historico_incidencia_concello[[Ajuste]:[Ajuste]],historico_incidencia_concello[[NOME]:[NOME]],$B291,historico_incidencia_concello[[Fecha]:[Fecha]],I$4))/$E291</f>
        <v>228.74571101791841</v>
      </c>
      <c r="J291" s="15">
        <f ca="1">(100000*SUMIFS(historico_incidencia_concello[[Ajuste]:[Ajuste]],historico_incidencia_concello[[NOME]:[NOME]],$B291,historico_incidencia_concello[[Fecha]:[Fecha]],J$4))/$E291</f>
        <v>209.68356843309189</v>
      </c>
      <c r="K291" s="15">
        <f ca="1">(100000*SUMIFS(historico_incidencia_concello[[Ajuste]:[Ajuste]],historico_incidencia_concello[[NOME]:[NOME]],$B291,historico_incidencia_concello[[Fecha]:[Fecha]],K$4))/$E291</f>
        <v>95.310712924132673</v>
      </c>
      <c r="L291" s="15">
        <f ca="1">(100000*SUMIFS(historico_incidencia_concello[[Ajuste]:[Ajuste]],historico_incidencia_concello[[NOME]:[NOME]],$B291,historico_incidencia_concello[[Fecha]:[Fecha]],L$4))/$E291</f>
        <v>95.310712924132673</v>
      </c>
      <c r="M291" s="15">
        <f ca="1">(100000*SUMIFS(historico_incidencia_concello[[Ajuste]:[Ajuste]],historico_incidencia_concello[[NOME]:[NOME]],$B291,historico_incidencia_concello[[Fecha]:[Fecha]],M$4))/$E291</f>
        <v>95.310712924132673</v>
      </c>
      <c r="N291" s="15">
        <f ca="1">(100000*SUMIFS(historico_incidencia_concello[[Ajuste]:[Ajuste]],historico_incidencia_concello[[NOME]:[NOME]],$B291,historico_incidencia_concello[[Fecha]:[Fecha]],N$4))/$E291</f>
        <v>95.310712924132673</v>
      </c>
      <c r="O291" s="15">
        <f ca="1">(100000*SUMIFS(historico_incidencia_concello[[Ajuste]:[Ajuste]],historico_incidencia_concello[[NOME]:[NOME]],$B291,historico_incidencia_concello[[Fecha]:[Fecha]],O$4))/$E291</f>
        <v>95.310712924132673</v>
      </c>
      <c r="P291" s="15">
        <f ca="1">(100000*SUMIFS(historico_incidencia_concello[[Ajuste]:[Ajuste]],historico_incidencia_concello[[NOME]:[NOME]],$B291,historico_incidencia_concello[[Fecha]:[Fecha]],P$4))/$E291</f>
        <v>95.310712924132673</v>
      </c>
      <c r="Q291" s="15">
        <f ca="1">(100000*SUMIFS(historico_incidencia_concello[[Ajuste]:[Ajuste]],historico_incidencia_concello[[NOME]:[NOME]],$B291,historico_incidencia_concello[[Fecha]:[Fecha]],Q$4))/$E291</f>
        <v>95.310712924132673</v>
      </c>
      <c r="R291" s="15">
        <f ca="1">(100000*SUMIFS(historico_incidencia_concello[[Ajuste]:[Ajuste]],historico_incidencia_concello[[NOME]:[NOME]],$B291,historico_incidencia_concello[[Fecha]:[Fecha]],R$4))/$E291</f>
        <v>95.310712924132673</v>
      </c>
      <c r="S291" s="15">
        <f ca="1">(100000*SUMIFS(historico_incidencia_concello[[Ajuste]:[Ajuste]],historico_incidencia_concello[[NOME]:[NOME]],$B291,historico_incidencia_concello[[Fecha]:[Fecha]],S$4))/$E291</f>
        <v>95.310712924132673</v>
      </c>
      <c r="T291" s="15">
        <f ca="1">(100000*SUMIFS(historico_incidencia_concello[[Ajuste]:[Ajuste]],historico_incidencia_concello[[NOME]:[NOME]],$B291,historico_incidencia_concello[[Fecha]:[Fecha]],T$4))/$E291</f>
        <v>95.310712924132673</v>
      </c>
      <c r="U291" s="15">
        <f ca="1">(100000*SUMIFS(historico_incidencia_concello[[Ajuste]:[Ajuste]],historico_incidencia_concello[[NOME]:[NOME]],$B291,historico_incidencia_concello[[Fecha]:[Fecha]],U$4))/$E291</f>
        <v>95.310712924132673</v>
      </c>
      <c r="V291" s="29">
        <f t="shared" ca="1" si="10"/>
        <v>1.0000000000000002</v>
      </c>
    </row>
    <row r="292" spans="1:22" x14ac:dyDescent="0.3">
      <c r="A292" s="11">
        <f>MATCH(B292,DatosConcello!C:C,0)</f>
        <v>254</v>
      </c>
      <c r="B292" s="11" t="s">
        <v>263</v>
      </c>
      <c r="C292" s="12" t="s">
        <v>453</v>
      </c>
      <c r="D292" s="12" t="s">
        <v>454</v>
      </c>
      <c r="E292" s="13">
        <v>2580</v>
      </c>
      <c r="F292" s="21">
        <f t="shared" ca="1" si="9"/>
        <v>227</v>
      </c>
      <c r="G292" s="15">
        <f ca="1">(100000*SUMIFS(historico_incidencia_concello[[Ajuste]:[Ajuste]],historico_incidencia_concello[[NOME]:[NOME]],$B292,historico_incidencia_concello[[Fecha]:[Fecha]],G$4))/$E292</f>
        <v>193.79844961240309</v>
      </c>
      <c r="H292" s="15">
        <f ca="1">(100000*SUMIFS(historico_incidencia_concello[[Ajuste]:[Ajuste]],historico_incidencia_concello[[NOME]:[NOME]],$B292,historico_incidencia_concello[[Fecha]:[Fecha]],H$4))/$E292</f>
        <v>193.79844961240309</v>
      </c>
      <c r="I292" s="15">
        <f ca="1">(100000*SUMIFS(historico_incidencia_concello[[Ajuste]:[Ajuste]],historico_incidencia_concello[[NOME]:[NOME]],$B292,historico_incidencia_concello[[Fecha]:[Fecha]],I$4))/$E292</f>
        <v>193.79844961240309</v>
      </c>
      <c r="J292" s="15">
        <f ca="1">(100000*SUMIFS(historico_incidencia_concello[[Ajuste]:[Ajuste]],historico_incidencia_concello[[NOME]:[NOME]],$B292,historico_incidencia_concello[[Fecha]:[Fecha]],J$4))/$E292</f>
        <v>193.79844961240309</v>
      </c>
      <c r="K292" s="15">
        <f ca="1">(100000*SUMIFS(historico_incidencia_concello[[Ajuste]:[Ajuste]],historico_incidencia_concello[[NOME]:[NOME]],$B292,historico_incidencia_concello[[Fecha]:[Fecha]],K$4))/$E292</f>
        <v>193.79844961240309</v>
      </c>
      <c r="L292" s="15">
        <f ca="1">(100000*SUMIFS(historico_incidencia_concello[[Ajuste]:[Ajuste]],historico_incidencia_concello[[NOME]:[NOME]],$B292,historico_incidencia_concello[[Fecha]:[Fecha]],L$4))/$E292</f>
        <v>193.79844961240309</v>
      </c>
      <c r="M292" s="15">
        <f ca="1">(100000*SUMIFS(historico_incidencia_concello[[Ajuste]:[Ajuste]],historico_incidencia_concello[[NOME]:[NOME]],$B292,historico_incidencia_concello[[Fecha]:[Fecha]],M$4))/$E292</f>
        <v>193.79844961240309</v>
      </c>
      <c r="N292" s="15">
        <f ca="1">(100000*SUMIFS(historico_incidencia_concello[[Ajuste]:[Ajuste]],historico_incidencia_concello[[NOME]:[NOME]],$B292,historico_incidencia_concello[[Fecha]:[Fecha]],N$4))/$E292</f>
        <v>193.79844961240309</v>
      </c>
      <c r="O292" s="15">
        <f ca="1">(100000*SUMIFS(historico_incidencia_concello[[Ajuste]:[Ajuste]],historico_incidencia_concello[[NOME]:[NOME]],$B292,historico_incidencia_concello[[Fecha]:[Fecha]],O$4))/$E292</f>
        <v>193.79844961240309</v>
      </c>
      <c r="P292" s="15">
        <f ca="1">(100000*SUMIFS(historico_incidencia_concello[[Ajuste]:[Ajuste]],historico_incidencia_concello[[NOME]:[NOME]],$B292,historico_incidencia_concello[[Fecha]:[Fecha]],P$4))/$E292</f>
        <v>193.79844961240309</v>
      </c>
      <c r="Q292" s="15">
        <f ca="1">(100000*SUMIFS(historico_incidencia_concello[[Ajuste]:[Ajuste]],historico_incidencia_concello[[NOME]:[NOME]],$B292,historico_incidencia_concello[[Fecha]:[Fecha]],Q$4))/$E292</f>
        <v>193.79844961240309</v>
      </c>
      <c r="R292" s="15">
        <f ca="1">(100000*SUMIFS(historico_incidencia_concello[[Ajuste]:[Ajuste]],historico_incidencia_concello[[NOME]:[NOME]],$B292,historico_incidencia_concello[[Fecha]:[Fecha]],R$4))/$E292</f>
        <v>0</v>
      </c>
      <c r="S292" s="15">
        <f ca="1">(100000*SUMIFS(historico_incidencia_concello[[Ajuste]:[Ajuste]],historico_incidencia_concello[[NOME]:[NOME]],$B292,historico_incidencia_concello[[Fecha]:[Fecha]],S$4))/$E292</f>
        <v>0</v>
      </c>
      <c r="T292" s="15">
        <f ca="1">(100000*SUMIFS(historico_incidencia_concello[[Ajuste]:[Ajuste]],historico_incidencia_concello[[NOME]:[NOME]],$B292,historico_incidencia_concello[[Fecha]:[Fecha]],T$4))/$E292</f>
        <v>0</v>
      </c>
      <c r="U292" s="15">
        <f ca="1">(100000*SUMIFS(historico_incidencia_concello[[Ajuste]:[Ajuste]],historico_incidencia_concello[[NOME]:[NOME]],$B292,historico_incidencia_concello[[Fecha]:[Fecha]],U$4))/$E292</f>
        <v>0</v>
      </c>
      <c r="V292" s="29">
        <f t="shared" ca="1" si="10"/>
        <v>0</v>
      </c>
    </row>
    <row r="293" spans="1:22" x14ac:dyDescent="0.3">
      <c r="A293" s="8">
        <f>MATCH(B293,DatosConcello!C:C,0)</f>
        <v>256</v>
      </c>
      <c r="B293" s="8" t="s">
        <v>265</v>
      </c>
      <c r="C293" s="9" t="s">
        <v>453</v>
      </c>
      <c r="D293" s="9" t="s">
        <v>454</v>
      </c>
      <c r="E293" s="10">
        <v>12122</v>
      </c>
      <c r="F293" s="21">
        <f t="shared" ca="1" si="9"/>
        <v>64</v>
      </c>
      <c r="G293" s="15">
        <f ca="1">(100000*SUMIFS(historico_incidencia_concello[[Ajuste]:[Ajuste]],historico_incidencia_concello[[NOME]:[NOME]],$B293,historico_incidencia_concello[[Fecha]:[Fecha]],G$4))/$E293</f>
        <v>82.494637848539838</v>
      </c>
      <c r="H293" s="15">
        <f ca="1">(100000*SUMIFS(historico_incidencia_concello[[Ajuste]:[Ajuste]],historico_incidencia_concello[[NOME]:[NOME]],$B293,historico_incidencia_concello[[Fecha]:[Fecha]],H$4))/$E293</f>
        <v>115.49249298795579</v>
      </c>
      <c r="I293" s="15">
        <f ca="1">(100000*SUMIFS(historico_incidencia_concello[[Ajuste]:[Ajuste]],historico_incidencia_concello[[NOME]:[NOME]],$B293,historico_incidencia_concello[[Fecha]:[Fecha]],I$4))/$E293</f>
        <v>131.99142055766376</v>
      </c>
      <c r="J293" s="15">
        <f ca="1">(100000*SUMIFS(historico_incidencia_concello[[Ajuste]:[Ajuste]],historico_incidencia_concello[[NOME]:[NOME]],$B293,historico_incidencia_concello[[Fecha]:[Fecha]],J$4))/$E293</f>
        <v>131.99142055766376</v>
      </c>
      <c r="K293" s="15">
        <f ca="1">(100000*SUMIFS(historico_incidencia_concello[[Ajuste]:[Ajuste]],historico_incidencia_concello[[NOME]:[NOME]],$B293,historico_incidencia_concello[[Fecha]:[Fecha]],K$4))/$E293</f>
        <v>164.98927569707968</v>
      </c>
      <c r="L293" s="15">
        <f ca="1">(100000*SUMIFS(historico_incidencia_concello[[Ajuste]:[Ajuste]],historico_incidencia_concello[[NOME]:[NOME]],$B293,historico_incidencia_concello[[Fecha]:[Fecha]],L$4))/$E293</f>
        <v>164.98927569707968</v>
      </c>
      <c r="M293" s="15">
        <f ca="1">(100000*SUMIFS(historico_incidencia_concello[[Ajuste]:[Ajuste]],historico_incidencia_concello[[NOME]:[NOME]],$B293,historico_incidencia_concello[[Fecha]:[Fecha]],M$4))/$E293</f>
        <v>164.98927569707968</v>
      </c>
      <c r="N293" s="15">
        <f ca="1">(100000*SUMIFS(historico_incidencia_concello[[Ajuste]:[Ajuste]],historico_incidencia_concello[[NOME]:[NOME]],$B293,historico_incidencia_concello[[Fecha]:[Fecha]],N$4))/$E293</f>
        <v>148.49034812737173</v>
      </c>
      <c r="O293" s="15">
        <f ca="1">(100000*SUMIFS(historico_incidencia_concello[[Ajuste]:[Ajuste]],historico_incidencia_concello[[NOME]:[NOME]],$B293,historico_incidencia_concello[[Fecha]:[Fecha]],O$4))/$E293</f>
        <v>181.48820326678765</v>
      </c>
      <c r="P293" s="15">
        <f ca="1">(100000*SUMIFS(historico_incidencia_concello[[Ajuste]:[Ajuste]],historico_incidencia_concello[[NOME]:[NOME]],$B293,historico_incidencia_concello[[Fecha]:[Fecha]],P$4))/$E293</f>
        <v>189.73766705164164</v>
      </c>
      <c r="Q293" s="15">
        <f ca="1">(100000*SUMIFS(historico_incidencia_concello[[Ajuste]:[Ajuste]],historico_incidencia_concello[[NOME]:[NOME]],$B293,historico_incidencia_concello[[Fecha]:[Fecha]],Q$4))/$E293</f>
        <v>206.23659462134961</v>
      </c>
      <c r="R293" s="15">
        <f ca="1">(100000*SUMIFS(historico_incidencia_concello[[Ajuste]:[Ajuste]],historico_incidencia_concello[[NOME]:[NOME]],$B293,historico_incidencia_concello[[Fecha]:[Fecha]],R$4))/$E293</f>
        <v>263.98284111532752</v>
      </c>
      <c r="S293" s="15">
        <f ca="1">(100000*SUMIFS(historico_incidencia_concello[[Ajuste]:[Ajuste]],historico_incidencia_concello[[NOME]:[NOME]],$B293,historico_incidencia_concello[[Fecha]:[Fecha]],S$4))/$E293</f>
        <v>272.23230490018148</v>
      </c>
      <c r="T293" s="15">
        <f ca="1">(100000*SUMIFS(historico_incidencia_concello[[Ajuste]:[Ajuste]],historico_incidencia_concello[[NOME]:[NOME]],$B293,historico_incidencia_concello[[Fecha]:[Fecha]],T$4))/$E293</f>
        <v>280.48176868503549</v>
      </c>
      <c r="U293" s="15">
        <f ca="1">(100000*SUMIFS(historico_incidencia_concello[[Ajuste]:[Ajuste]],historico_incidencia_concello[[NOME]:[NOME]],$B293,historico_incidencia_concello[[Fecha]:[Fecha]],U$4))/$E293</f>
        <v>305.23016003959742</v>
      </c>
      <c r="V293" s="28">
        <f t="shared" ca="1" si="10"/>
        <v>1.2572815533980581</v>
      </c>
    </row>
    <row r="294" spans="1:22" x14ac:dyDescent="0.3">
      <c r="A294" s="8">
        <f>MATCH(B294,DatosConcello!C:C,0)</f>
        <v>261</v>
      </c>
      <c r="B294" s="8" t="s">
        <v>270</v>
      </c>
      <c r="C294" s="9" t="s">
        <v>453</v>
      </c>
      <c r="D294" s="9" t="s">
        <v>454</v>
      </c>
      <c r="E294" s="10">
        <v>26542</v>
      </c>
      <c r="F294" s="21">
        <f t="shared" ca="1" si="9"/>
        <v>100</v>
      </c>
      <c r="G294" s="15">
        <f ca="1">(100000*SUMIFS(historico_incidencia_concello[[Ajuste]:[Ajuste]],historico_incidencia_concello[[NOME]:[NOME]],$B294,historico_incidencia_concello[[Fecha]:[Fecha]],G$4))/$E294</f>
        <v>146.93693014844396</v>
      </c>
      <c r="H294" s="15">
        <f ca="1">(100000*SUMIFS(historico_incidencia_concello[[Ajuste]:[Ajuste]],historico_incidencia_concello[[NOME]:[NOME]],$B294,historico_incidencia_concello[[Fecha]:[Fecha]],H$4))/$E294</f>
        <v>150.70454374199383</v>
      </c>
      <c r="I294" s="15">
        <f ca="1">(100000*SUMIFS(historico_incidencia_concello[[Ajuste]:[Ajuste]],historico_incidencia_concello[[NOME]:[NOME]],$B294,historico_incidencia_concello[[Fecha]:[Fecha]],I$4))/$E294</f>
        <v>162.00738452264335</v>
      </c>
      <c r="J294" s="15">
        <f ca="1">(100000*SUMIFS(historico_incidencia_concello[[Ajuste]:[Ajuste]],historico_incidencia_concello[[NOME]:[NOME]],$B294,historico_incidencia_concello[[Fecha]:[Fecha]],J$4))/$E294</f>
        <v>165.77499811619322</v>
      </c>
      <c r="K294" s="15">
        <f ca="1">(100000*SUMIFS(historico_incidencia_concello[[Ajuste]:[Ajuste]],historico_incidencia_concello[[NOME]:[NOME]],$B294,historico_incidencia_concello[[Fecha]:[Fecha]],K$4))/$E294</f>
        <v>173.3102253032929</v>
      </c>
      <c r="L294" s="15">
        <f ca="1">(100000*SUMIFS(historico_incidencia_concello[[Ajuste]:[Ajuste]],historico_incidencia_concello[[NOME]:[NOME]],$B294,historico_incidencia_concello[[Fecha]:[Fecha]],L$4))/$E294</f>
        <v>173.3102253032929</v>
      </c>
      <c r="M294" s="15">
        <f ca="1">(100000*SUMIFS(historico_incidencia_concello[[Ajuste]:[Ajuste]],historico_incidencia_concello[[NOME]:[NOME]],$B294,historico_incidencia_concello[[Fecha]:[Fecha]],M$4))/$E294</f>
        <v>165.77499811619322</v>
      </c>
      <c r="N294" s="15">
        <f ca="1">(100000*SUMIFS(historico_incidencia_concello[[Ajuste]:[Ajuste]],historico_incidencia_concello[[NOME]:[NOME]],$B294,historico_incidencia_concello[[Fecha]:[Fecha]],N$4))/$E294</f>
        <v>203.45113405169167</v>
      </c>
      <c r="O294" s="15">
        <f ca="1">(100000*SUMIFS(historico_incidencia_concello[[Ajuste]:[Ajuste]],historico_incidencia_concello[[NOME]:[NOME]],$B294,historico_incidencia_concello[[Fecha]:[Fecha]],O$4))/$E294</f>
        <v>199.6835204581418</v>
      </c>
      <c r="P294" s="15">
        <f ca="1">(100000*SUMIFS(historico_incidencia_concello[[Ajuste]:[Ajuste]],historico_incidencia_concello[[NOME]:[NOME]],$B294,historico_incidencia_concello[[Fecha]:[Fecha]],P$4))/$E294</f>
        <v>192.14829327104212</v>
      </c>
      <c r="Q294" s="15">
        <f ca="1">(100000*SUMIFS(historico_incidencia_concello[[Ajuste]:[Ajuste]],historico_incidencia_concello[[NOME]:[NOME]],$B294,historico_incidencia_concello[[Fecha]:[Fecha]],Q$4))/$E294</f>
        <v>180.84545249039257</v>
      </c>
      <c r="R294" s="15">
        <f ca="1">(100000*SUMIFS(historico_incidencia_concello[[Ajuste]:[Ajuste]],historico_incidencia_concello[[NOME]:[NOME]],$B294,historico_incidencia_concello[[Fecha]:[Fecha]],R$4))/$E294</f>
        <v>210.98636123879135</v>
      </c>
      <c r="S294" s="15">
        <f ca="1">(100000*SUMIFS(historico_incidencia_concello[[Ajuste]:[Ajuste]],historico_incidencia_concello[[NOME]:[NOME]],$B294,historico_incidencia_concello[[Fecha]:[Fecha]],S$4))/$E294</f>
        <v>222.28920201944089</v>
      </c>
      <c r="T294" s="15">
        <f ca="1">(100000*SUMIFS(historico_incidencia_concello[[Ajuste]:[Ajuste]],historico_incidencia_concello[[NOME]:[NOME]],$B294,historico_incidencia_concello[[Fecha]:[Fecha]],T$4))/$E294</f>
        <v>222.28920201944089</v>
      </c>
      <c r="U294" s="15">
        <f ca="1">(100000*SUMIFS(historico_incidencia_concello[[Ajuste]:[Ajuste]],historico_incidencia_concello[[NOME]:[NOME]],$B294,historico_incidencia_concello[[Fecha]:[Fecha]],U$4))/$E294</f>
        <v>229.82442920654057</v>
      </c>
      <c r="V294" s="28">
        <f t="shared" ca="1" si="10"/>
        <v>1.103359173126615</v>
      </c>
    </row>
    <row r="295" spans="1:22" x14ac:dyDescent="0.3">
      <c r="A295" s="11">
        <f>MATCH(B295,DatosConcello!C:C,0)</f>
        <v>262</v>
      </c>
      <c r="B295" s="11" t="s">
        <v>271</v>
      </c>
      <c r="C295" s="12" t="s">
        <v>453</v>
      </c>
      <c r="D295" s="12" t="s">
        <v>454</v>
      </c>
      <c r="E295" s="13">
        <v>5180</v>
      </c>
      <c r="F295" s="21">
        <f t="shared" ca="1" si="9"/>
        <v>191</v>
      </c>
      <c r="G295" s="15">
        <f ca="1">(100000*SUMIFS(historico_incidencia_concello[[Ajuste]:[Ajuste]],historico_incidencia_concello[[NOME]:[NOME]],$B295,historico_incidencia_concello[[Fecha]:[Fecha]],G$4))/$E295</f>
        <v>270.27027027027026</v>
      </c>
      <c r="H295" s="15">
        <f ca="1">(100000*SUMIFS(historico_incidencia_concello[[Ajuste]:[Ajuste]],historico_incidencia_concello[[NOME]:[NOME]],$B295,historico_incidencia_concello[[Fecha]:[Fecha]],H$4))/$E295</f>
        <v>289.57528957528956</v>
      </c>
      <c r="I295" s="15">
        <f ca="1">(100000*SUMIFS(historico_incidencia_concello[[Ajuste]:[Ajuste]],historico_incidencia_concello[[NOME]:[NOME]],$B295,historico_incidencia_concello[[Fecha]:[Fecha]],I$4))/$E295</f>
        <v>289.57528957528956</v>
      </c>
      <c r="J295" s="15">
        <f ca="1">(100000*SUMIFS(historico_incidencia_concello[[Ajuste]:[Ajuste]],historico_incidencia_concello[[NOME]:[NOME]],$B295,historico_incidencia_concello[[Fecha]:[Fecha]],J$4))/$E295</f>
        <v>231.66023166023166</v>
      </c>
      <c r="K295" s="15">
        <f ca="1">(100000*SUMIFS(historico_incidencia_concello[[Ajuste]:[Ajuste]],historico_incidencia_concello[[NOME]:[NOME]],$B295,historico_incidencia_concello[[Fecha]:[Fecha]],K$4))/$E295</f>
        <v>250.96525096525096</v>
      </c>
      <c r="L295" s="15">
        <f ca="1">(100000*SUMIFS(historico_incidencia_concello[[Ajuste]:[Ajuste]],historico_incidencia_concello[[NOME]:[NOME]],$B295,historico_incidencia_concello[[Fecha]:[Fecha]],L$4))/$E295</f>
        <v>270.27027027027026</v>
      </c>
      <c r="M295" s="15">
        <f ca="1">(100000*SUMIFS(historico_incidencia_concello[[Ajuste]:[Ajuste]],historico_incidencia_concello[[NOME]:[NOME]],$B295,historico_incidencia_concello[[Fecha]:[Fecha]],M$4))/$E295</f>
        <v>212.35521235521236</v>
      </c>
      <c r="N295" s="15">
        <f ca="1">(100000*SUMIFS(historico_incidencia_concello[[Ajuste]:[Ajuste]],historico_incidencia_concello[[NOME]:[NOME]],$B295,historico_incidencia_concello[[Fecha]:[Fecha]],N$4))/$E295</f>
        <v>212.35521235521236</v>
      </c>
      <c r="O295" s="15">
        <f ca="1">(100000*SUMIFS(historico_incidencia_concello[[Ajuste]:[Ajuste]],historico_incidencia_concello[[NOME]:[NOME]],$B295,historico_incidencia_concello[[Fecha]:[Fecha]],O$4))/$E295</f>
        <v>193.05019305019306</v>
      </c>
      <c r="P295" s="15">
        <f ca="1">(100000*SUMIFS(historico_incidencia_concello[[Ajuste]:[Ajuste]],historico_incidencia_concello[[NOME]:[NOME]],$B295,historico_incidencia_concello[[Fecha]:[Fecha]],P$4))/$E295</f>
        <v>96.525096525096529</v>
      </c>
      <c r="Q295" s="15">
        <f ca="1">(100000*SUMIFS(historico_incidencia_concello[[Ajuste]:[Ajuste]],historico_incidencia_concello[[NOME]:[NOME]],$B295,historico_incidencia_concello[[Fecha]:[Fecha]],Q$4))/$E295</f>
        <v>96.525096525096529</v>
      </c>
      <c r="R295" s="15">
        <f ca="1">(100000*SUMIFS(historico_incidencia_concello[[Ajuste]:[Ajuste]],historico_incidencia_concello[[NOME]:[NOME]],$B295,historico_incidencia_concello[[Fecha]:[Fecha]],R$4))/$E295</f>
        <v>96.525096525096529</v>
      </c>
      <c r="S295" s="15">
        <f ca="1">(100000*SUMIFS(historico_incidencia_concello[[Ajuste]:[Ajuste]],historico_incidencia_concello[[NOME]:[NOME]],$B295,historico_incidencia_concello[[Fecha]:[Fecha]],S$4))/$E295</f>
        <v>96.525096525096529</v>
      </c>
      <c r="T295" s="15">
        <f ca="1">(100000*SUMIFS(historico_incidencia_concello[[Ajuste]:[Ajuste]],historico_incidencia_concello[[NOME]:[NOME]],$B295,historico_incidencia_concello[[Fecha]:[Fecha]],T$4))/$E295</f>
        <v>96.525096525096529</v>
      </c>
      <c r="U295" s="15">
        <f ca="1">(100000*SUMIFS(historico_incidencia_concello[[Ajuste]:[Ajuste]],historico_incidencia_concello[[NOME]:[NOME]],$B295,historico_incidencia_concello[[Fecha]:[Fecha]],U$4))/$E295</f>
        <v>96.525096525096529</v>
      </c>
      <c r="V295" s="29">
        <f t="shared" ca="1" si="10"/>
        <v>0.87500000000000011</v>
      </c>
    </row>
    <row r="296" spans="1:22" x14ac:dyDescent="0.3">
      <c r="A296" s="8">
        <f>MATCH(B296,DatosConcello!C:C,0)</f>
        <v>264</v>
      </c>
      <c r="B296" s="8" t="s">
        <v>273</v>
      </c>
      <c r="C296" s="9" t="s">
        <v>453</v>
      </c>
      <c r="D296" s="9" t="s">
        <v>454</v>
      </c>
      <c r="E296" s="10">
        <v>2396</v>
      </c>
      <c r="F296" s="21">
        <f t="shared" ca="1" si="9"/>
        <v>117</v>
      </c>
      <c r="G296" s="15">
        <f ca="1">(100000*SUMIFS(historico_incidencia_concello[[Ajuste]:[Ajuste]],historico_incidencia_concello[[NOME]:[NOME]],$B296,historico_incidencia_concello[[Fecha]:[Fecha]],G$4))/$E296</f>
        <v>208.68113522537561</v>
      </c>
      <c r="H296" s="15">
        <f ca="1">(100000*SUMIFS(historico_incidencia_concello[[Ajuste]:[Ajuste]],historico_incidencia_concello[[NOME]:[NOME]],$B296,historico_incidencia_concello[[Fecha]:[Fecha]],H$4))/$E296</f>
        <v>208.68113522537561</v>
      </c>
      <c r="I296" s="15">
        <f ca="1">(100000*SUMIFS(historico_incidencia_concello[[Ajuste]:[Ajuste]],historico_incidencia_concello[[NOME]:[NOME]],$B296,historico_incidencia_concello[[Fecha]:[Fecha]],I$4))/$E296</f>
        <v>208.68113522537561</v>
      </c>
      <c r="J296" s="15">
        <f ca="1">(100000*SUMIFS(historico_incidencia_concello[[Ajuste]:[Ajuste]],historico_incidencia_concello[[NOME]:[NOME]],$B296,historico_incidencia_concello[[Fecha]:[Fecha]],J$4))/$E296</f>
        <v>208.68113522537561</v>
      </c>
      <c r="K296" s="15">
        <f ca="1">(100000*SUMIFS(historico_incidencia_concello[[Ajuste]:[Ajuste]],historico_incidencia_concello[[NOME]:[NOME]],$B296,historico_incidencia_concello[[Fecha]:[Fecha]],K$4))/$E296</f>
        <v>208.68113522537561</v>
      </c>
      <c r="L296" s="15">
        <f ca="1">(100000*SUMIFS(historico_incidencia_concello[[Ajuste]:[Ajuste]],historico_incidencia_concello[[NOME]:[NOME]],$B296,historico_incidencia_concello[[Fecha]:[Fecha]],L$4))/$E296</f>
        <v>208.68113522537561</v>
      </c>
      <c r="M296" s="15">
        <f ca="1">(100000*SUMIFS(historico_incidencia_concello[[Ajuste]:[Ajuste]],historico_incidencia_concello[[NOME]:[NOME]],$B296,historico_incidencia_concello[[Fecha]:[Fecha]],M$4))/$E296</f>
        <v>208.68113522537561</v>
      </c>
      <c r="N296" s="15">
        <f ca="1">(100000*SUMIFS(historico_incidencia_concello[[Ajuste]:[Ajuste]],historico_incidencia_concello[[NOME]:[NOME]],$B296,historico_incidencia_concello[[Fecha]:[Fecha]],N$4))/$E296</f>
        <v>208.68113522537561</v>
      </c>
      <c r="O296" s="15">
        <f ca="1">(100000*SUMIFS(historico_incidencia_concello[[Ajuste]:[Ajuste]],historico_incidencia_concello[[NOME]:[NOME]],$B296,historico_incidencia_concello[[Fecha]:[Fecha]],O$4))/$E296</f>
        <v>208.68113522537561</v>
      </c>
      <c r="P296" s="15">
        <f ca="1">(100000*SUMIFS(historico_incidencia_concello[[Ajuste]:[Ajuste]],historico_incidencia_concello[[NOME]:[NOME]],$B296,historico_incidencia_concello[[Fecha]:[Fecha]],P$4))/$E296</f>
        <v>208.68113522537561</v>
      </c>
      <c r="Q296" s="15">
        <f ca="1">(100000*SUMIFS(historico_incidencia_concello[[Ajuste]:[Ajuste]],historico_incidencia_concello[[NOME]:[NOME]],$B296,historico_incidencia_concello[[Fecha]:[Fecha]],Q$4))/$E296</f>
        <v>208.68113522537561</v>
      </c>
      <c r="R296" s="15">
        <f ca="1">(100000*SUMIFS(historico_incidencia_concello[[Ajuste]:[Ajuste]],historico_incidencia_concello[[NOME]:[NOME]],$B296,historico_incidencia_concello[[Fecha]:[Fecha]],R$4))/$E296</f>
        <v>208.68113522537561</v>
      </c>
      <c r="S296" s="15">
        <f ca="1">(100000*SUMIFS(historico_incidencia_concello[[Ajuste]:[Ajuste]],historico_incidencia_concello[[NOME]:[NOME]],$B296,historico_incidencia_concello[[Fecha]:[Fecha]],S$4))/$E296</f>
        <v>208.68113522537561</v>
      </c>
      <c r="T296" s="15">
        <f ca="1">(100000*SUMIFS(historico_incidencia_concello[[Ajuste]:[Ajuste]],historico_incidencia_concello[[NOME]:[NOME]],$B296,historico_incidencia_concello[[Fecha]:[Fecha]],T$4))/$E296</f>
        <v>208.68113522537561</v>
      </c>
      <c r="U296" s="15">
        <f ca="1">(100000*SUMIFS(historico_incidencia_concello[[Ajuste]:[Ajuste]],historico_incidencia_concello[[NOME]:[NOME]],$B296,historico_incidencia_concello[[Fecha]:[Fecha]],U$4))/$E296</f>
        <v>208.68113522537561</v>
      </c>
      <c r="V296" s="28">
        <f t="shared" ca="1" si="10"/>
        <v>1.0000000000000002</v>
      </c>
    </row>
    <row r="297" spans="1:22" x14ac:dyDescent="0.3">
      <c r="A297" s="11">
        <f>MATCH(B297,DatosConcello!C:C,0)</f>
        <v>265</v>
      </c>
      <c r="B297" s="11" t="s">
        <v>274</v>
      </c>
      <c r="C297" s="12" t="s">
        <v>453</v>
      </c>
      <c r="D297" s="12" t="s">
        <v>454</v>
      </c>
      <c r="E297" s="13">
        <v>2012</v>
      </c>
      <c r="F297" s="21">
        <f t="shared" ca="1" si="9"/>
        <v>95</v>
      </c>
      <c r="G297" s="15">
        <f ca="1">(100000*SUMIFS(historico_incidencia_concello[[Ajuste]:[Ajuste]],historico_incidencia_concello[[NOME]:[NOME]],$B297,historico_incidencia_concello[[Fecha]:[Fecha]],G$4))/$E297</f>
        <v>248.5089463220676</v>
      </c>
      <c r="H297" s="15">
        <f ca="1">(100000*SUMIFS(historico_incidencia_concello[[Ajuste]:[Ajuste]],historico_incidencia_concello[[NOME]:[NOME]],$B297,historico_incidencia_concello[[Fecha]:[Fecha]],H$4))/$E297</f>
        <v>248.5089463220676</v>
      </c>
      <c r="I297" s="15">
        <f ca="1">(100000*SUMIFS(historico_incidencia_concello[[Ajuste]:[Ajuste]],historico_incidencia_concello[[NOME]:[NOME]],$B297,historico_incidencia_concello[[Fecha]:[Fecha]],I$4))/$E297</f>
        <v>248.5089463220676</v>
      </c>
      <c r="J297" s="15">
        <f ca="1">(100000*SUMIFS(historico_incidencia_concello[[Ajuste]:[Ajuste]],historico_incidencia_concello[[NOME]:[NOME]],$B297,historico_incidencia_concello[[Fecha]:[Fecha]],J$4))/$E297</f>
        <v>248.5089463220676</v>
      </c>
      <c r="K297" s="15">
        <f ca="1">(100000*SUMIFS(historico_incidencia_concello[[Ajuste]:[Ajuste]],historico_incidencia_concello[[NOME]:[NOME]],$B297,historico_incidencia_concello[[Fecha]:[Fecha]],K$4))/$E297</f>
        <v>248.5089463220676</v>
      </c>
      <c r="L297" s="15">
        <f ca="1">(100000*SUMIFS(historico_incidencia_concello[[Ajuste]:[Ajuste]],historico_incidencia_concello[[NOME]:[NOME]],$B297,historico_incidencia_concello[[Fecha]:[Fecha]],L$4))/$E297</f>
        <v>248.5089463220676</v>
      </c>
      <c r="M297" s="15">
        <f ca="1">(100000*SUMIFS(historico_incidencia_concello[[Ajuste]:[Ajuste]],historico_incidencia_concello[[NOME]:[NOME]],$B297,historico_incidencia_concello[[Fecha]:[Fecha]],M$4))/$E297</f>
        <v>248.5089463220676</v>
      </c>
      <c r="N297" s="15">
        <f ca="1">(100000*SUMIFS(historico_incidencia_concello[[Ajuste]:[Ajuste]],historico_incidencia_concello[[NOME]:[NOME]],$B297,historico_incidencia_concello[[Fecha]:[Fecha]],N$4))/$E297</f>
        <v>248.5089463220676</v>
      </c>
      <c r="O297" s="15">
        <f ca="1">(100000*SUMIFS(historico_incidencia_concello[[Ajuste]:[Ajuste]],historico_incidencia_concello[[NOME]:[NOME]],$B297,historico_incidencia_concello[[Fecha]:[Fecha]],O$4))/$E297</f>
        <v>248.5089463220676</v>
      </c>
      <c r="P297" s="15">
        <f ca="1">(100000*SUMIFS(historico_incidencia_concello[[Ajuste]:[Ajuste]],historico_incidencia_concello[[NOME]:[NOME]],$B297,historico_incidencia_concello[[Fecha]:[Fecha]],P$4))/$E297</f>
        <v>248.5089463220676</v>
      </c>
      <c r="Q297" s="15">
        <f ca="1">(100000*SUMIFS(historico_incidencia_concello[[Ajuste]:[Ajuste]],historico_incidencia_concello[[NOME]:[NOME]],$B297,historico_incidencia_concello[[Fecha]:[Fecha]],Q$4))/$E297</f>
        <v>248.5089463220676</v>
      </c>
      <c r="R297" s="15">
        <f ca="1">(100000*SUMIFS(historico_incidencia_concello[[Ajuste]:[Ajuste]],historico_incidencia_concello[[NOME]:[NOME]],$B297,historico_incidencia_concello[[Fecha]:[Fecha]],R$4))/$E297</f>
        <v>248.5089463220676</v>
      </c>
      <c r="S297" s="15">
        <f ca="1">(100000*SUMIFS(historico_incidencia_concello[[Ajuste]:[Ajuste]],historico_incidencia_concello[[NOME]:[NOME]],$B297,historico_incidencia_concello[[Fecha]:[Fecha]],S$4))/$E297</f>
        <v>248.5089463220676</v>
      </c>
      <c r="T297" s="15">
        <f ca="1">(100000*SUMIFS(historico_incidencia_concello[[Ajuste]:[Ajuste]],historico_incidencia_concello[[NOME]:[NOME]],$B297,historico_incidencia_concello[[Fecha]:[Fecha]],T$4))/$E297</f>
        <v>248.5089463220676</v>
      </c>
      <c r="U297" s="15">
        <f ca="1">(100000*SUMIFS(historico_incidencia_concello[[Ajuste]:[Ajuste]],historico_incidencia_concello[[NOME]:[NOME]],$B297,historico_incidencia_concello[[Fecha]:[Fecha]],U$4))/$E297</f>
        <v>248.5089463220676</v>
      </c>
      <c r="V297" s="29">
        <f t="shared" ca="1" si="10"/>
        <v>0.99999999999999989</v>
      </c>
    </row>
    <row r="298" spans="1:22" x14ac:dyDescent="0.3">
      <c r="A298" s="8">
        <f>MATCH(B298,DatosConcello!C:C,0)</f>
        <v>270</v>
      </c>
      <c r="B298" s="8" t="s">
        <v>279</v>
      </c>
      <c r="C298" s="9" t="s">
        <v>453</v>
      </c>
      <c r="D298" s="9" t="s">
        <v>454</v>
      </c>
      <c r="E298" s="10">
        <v>1616</v>
      </c>
      <c r="F298" s="21">
        <f t="shared" ca="1" si="9"/>
        <v>227</v>
      </c>
      <c r="G298" s="15">
        <f ca="1">(100000*SUMIFS(historico_incidencia_concello[[Ajuste]:[Ajuste]],historico_incidencia_concello[[NOME]:[NOME]],$B298,historico_incidencia_concello[[Fecha]:[Fecha]],G$4))/$E298</f>
        <v>309.40594059405942</v>
      </c>
      <c r="H298" s="15">
        <f ca="1">(100000*SUMIFS(historico_incidencia_concello[[Ajuste]:[Ajuste]],historico_incidencia_concello[[NOME]:[NOME]],$B298,historico_incidencia_concello[[Fecha]:[Fecha]],H$4))/$E298</f>
        <v>309.40594059405942</v>
      </c>
      <c r="I298" s="15">
        <f ca="1">(100000*SUMIFS(historico_incidencia_concello[[Ajuste]:[Ajuste]],historico_incidencia_concello[[NOME]:[NOME]],$B298,historico_incidencia_concello[[Fecha]:[Fecha]],I$4))/$E298</f>
        <v>309.40594059405942</v>
      </c>
      <c r="J298" s="15">
        <f ca="1">(100000*SUMIFS(historico_incidencia_concello[[Ajuste]:[Ajuste]],historico_incidencia_concello[[NOME]:[NOME]],$B298,historico_incidencia_concello[[Fecha]:[Fecha]],J$4))/$E298</f>
        <v>309.40594059405942</v>
      </c>
      <c r="K298" s="15">
        <f ca="1">(100000*SUMIFS(historico_incidencia_concello[[Ajuste]:[Ajuste]],historico_incidencia_concello[[NOME]:[NOME]],$B298,historico_incidencia_concello[[Fecha]:[Fecha]],K$4))/$E298</f>
        <v>309.40594059405942</v>
      </c>
      <c r="L298" s="15">
        <f ca="1">(100000*SUMIFS(historico_incidencia_concello[[Ajuste]:[Ajuste]],historico_incidencia_concello[[NOME]:[NOME]],$B298,historico_incidencia_concello[[Fecha]:[Fecha]],L$4))/$E298</f>
        <v>309.40594059405942</v>
      </c>
      <c r="M298" s="15">
        <f ca="1">(100000*SUMIFS(historico_incidencia_concello[[Ajuste]:[Ajuste]],historico_incidencia_concello[[NOME]:[NOME]],$B298,historico_incidencia_concello[[Fecha]:[Fecha]],M$4))/$E298</f>
        <v>309.40594059405942</v>
      </c>
      <c r="N298" s="15">
        <f ca="1">(100000*SUMIFS(historico_incidencia_concello[[Ajuste]:[Ajuste]],historico_incidencia_concello[[NOME]:[NOME]],$B298,historico_incidencia_concello[[Fecha]:[Fecha]],N$4))/$E298</f>
        <v>309.40594059405942</v>
      </c>
      <c r="O298" s="15">
        <f ca="1">(100000*SUMIFS(historico_incidencia_concello[[Ajuste]:[Ajuste]],historico_incidencia_concello[[NOME]:[NOME]],$B298,historico_incidencia_concello[[Fecha]:[Fecha]],O$4))/$E298</f>
        <v>309.40594059405942</v>
      </c>
      <c r="P298" s="15">
        <f ca="1">(100000*SUMIFS(historico_incidencia_concello[[Ajuste]:[Ajuste]],historico_incidencia_concello[[NOME]:[NOME]],$B298,historico_incidencia_concello[[Fecha]:[Fecha]],P$4))/$E298</f>
        <v>309.40594059405942</v>
      </c>
      <c r="Q298" s="15">
        <f ca="1">(100000*SUMIFS(historico_incidencia_concello[[Ajuste]:[Ajuste]],historico_incidencia_concello[[NOME]:[NOME]],$B298,historico_incidencia_concello[[Fecha]:[Fecha]],Q$4))/$E298</f>
        <v>309.40594059405942</v>
      </c>
      <c r="R298" s="15">
        <f ca="1">(100000*SUMIFS(historico_incidencia_concello[[Ajuste]:[Ajuste]],historico_incidencia_concello[[NOME]:[NOME]],$B298,historico_incidencia_concello[[Fecha]:[Fecha]],R$4))/$E298</f>
        <v>0</v>
      </c>
      <c r="S298" s="15">
        <f ca="1">(100000*SUMIFS(historico_incidencia_concello[[Ajuste]:[Ajuste]],historico_incidencia_concello[[NOME]:[NOME]],$B298,historico_incidencia_concello[[Fecha]:[Fecha]],S$4))/$E298</f>
        <v>0</v>
      </c>
      <c r="T298" s="15">
        <f ca="1">(100000*SUMIFS(historico_incidencia_concello[[Ajuste]:[Ajuste]],historico_incidencia_concello[[NOME]:[NOME]],$B298,historico_incidencia_concello[[Fecha]:[Fecha]],T$4))/$E298</f>
        <v>0</v>
      </c>
      <c r="U298" s="15">
        <f ca="1">(100000*SUMIFS(historico_incidencia_concello[[Ajuste]:[Ajuste]],historico_incidencia_concello[[NOME]:[NOME]],$B298,historico_incidencia_concello[[Fecha]:[Fecha]],U$4))/$E298</f>
        <v>0</v>
      </c>
      <c r="V298" s="28">
        <f t="shared" ca="1" si="10"/>
        <v>0</v>
      </c>
    </row>
    <row r="299" spans="1:22" x14ac:dyDescent="0.3">
      <c r="A299" s="11">
        <f>MATCH(B299,DatosConcello!C:C,0)</f>
        <v>272</v>
      </c>
      <c r="B299" s="11" t="s">
        <v>281</v>
      </c>
      <c r="C299" s="12" t="s">
        <v>453</v>
      </c>
      <c r="D299" s="12" t="s">
        <v>454</v>
      </c>
      <c r="E299" s="13">
        <v>14286</v>
      </c>
      <c r="F299" s="21">
        <f t="shared" ca="1" si="9"/>
        <v>29</v>
      </c>
      <c r="G299" s="15">
        <f ca="1">(100000*SUMIFS(historico_incidencia_concello[[Ajuste]:[Ajuste]],historico_incidencia_concello[[NOME]:[NOME]],$B299,historico_incidencia_concello[[Fecha]:[Fecha]],G$4))/$E299</f>
        <v>650.98698026039483</v>
      </c>
      <c r="H299" s="15">
        <f ca="1">(100000*SUMIFS(historico_incidencia_concello[[Ajuste]:[Ajuste]],historico_incidencia_concello[[NOME]:[NOME]],$B299,historico_incidencia_concello[[Fecha]:[Fecha]],H$4))/$E299</f>
        <v>692.98614027719441</v>
      </c>
      <c r="I299" s="15">
        <f ca="1">(100000*SUMIFS(historico_incidencia_concello[[Ajuste]:[Ajuste]],historico_incidencia_concello[[NOME]:[NOME]],$B299,historico_incidencia_concello[[Fecha]:[Fecha]],I$4))/$E299</f>
        <v>706.98586028279431</v>
      </c>
      <c r="J299" s="15">
        <f ca="1">(100000*SUMIFS(historico_incidencia_concello[[Ajuste]:[Ajuste]],historico_incidencia_concello[[NOME]:[NOME]],$B299,historico_incidencia_concello[[Fecha]:[Fecha]],J$4))/$E299</f>
        <v>706.98586028279431</v>
      </c>
      <c r="K299" s="15">
        <f ca="1">(100000*SUMIFS(historico_incidencia_concello[[Ajuste]:[Ajuste]],historico_incidencia_concello[[NOME]:[NOME]],$B299,historico_incidencia_concello[[Fecha]:[Fecha]],K$4))/$E299</f>
        <v>853.98292034159317</v>
      </c>
      <c r="L299" s="15">
        <f ca="1">(100000*SUMIFS(historico_incidencia_concello[[Ajuste]:[Ajuste]],historico_incidencia_concello[[NOME]:[NOME]],$B299,historico_incidencia_concello[[Fecha]:[Fecha]],L$4))/$E299</f>
        <v>867.98264034719307</v>
      </c>
      <c r="M299" s="15">
        <f ca="1">(100000*SUMIFS(historico_incidencia_concello[[Ajuste]:[Ajuste]],historico_incidencia_concello[[NOME]:[NOME]],$B299,historico_incidencia_concello[[Fecha]:[Fecha]],M$4))/$E299</f>
        <v>853.98292034159317</v>
      </c>
      <c r="N299" s="15">
        <f ca="1">(100000*SUMIFS(historico_incidencia_concello[[Ajuste]:[Ajuste]],historico_incidencia_concello[[NOME]:[NOME]],$B299,historico_incidencia_concello[[Fecha]:[Fecha]],N$4))/$E299</f>
        <v>881.98236035279297</v>
      </c>
      <c r="O299" s="15">
        <f ca="1">(100000*SUMIFS(historico_incidencia_concello[[Ajuste]:[Ajuste]],historico_incidencia_concello[[NOME]:[NOME]],$B299,historico_incidencia_concello[[Fecha]:[Fecha]],O$4))/$E299</f>
        <v>881.98236035279297</v>
      </c>
      <c r="P299" s="15">
        <f ca="1">(100000*SUMIFS(historico_incidencia_concello[[Ajuste]:[Ajuste]],historico_incidencia_concello[[NOME]:[NOME]],$B299,historico_incidencia_concello[[Fecha]:[Fecha]],P$4))/$E299</f>
        <v>895.98208035839286</v>
      </c>
      <c r="Q299" s="15">
        <f ca="1">(100000*SUMIFS(historico_incidencia_concello[[Ajuste]:[Ajuste]],historico_incidencia_concello[[NOME]:[NOME]],$B299,historico_incidencia_concello[[Fecha]:[Fecha]],Q$4))/$E299</f>
        <v>818.98362032759348</v>
      </c>
      <c r="R299" s="15">
        <f ca="1">(100000*SUMIFS(historico_incidencia_concello[[Ajuste]:[Ajuste]],historico_incidencia_concello[[NOME]:[NOME]],$B299,historico_incidencia_concello[[Fecha]:[Fecha]],R$4))/$E299</f>
        <v>874.98250034999296</v>
      </c>
      <c r="S299" s="15">
        <f ca="1">(100000*SUMIFS(historico_incidencia_concello[[Ajuste]:[Ajuste]],historico_incidencia_concello[[NOME]:[NOME]],$B299,historico_incidencia_concello[[Fecha]:[Fecha]],S$4))/$E299</f>
        <v>874.98250034999296</v>
      </c>
      <c r="T299" s="15">
        <f ca="1">(100000*SUMIFS(historico_incidencia_concello[[Ajuste]:[Ajuste]],historico_incidencia_concello[[NOME]:[NOME]],$B299,historico_incidencia_concello[[Fecha]:[Fecha]],T$4))/$E299</f>
        <v>874.98250034999296</v>
      </c>
      <c r="U299" s="15">
        <f ca="1">(100000*SUMIFS(historico_incidencia_concello[[Ajuste]:[Ajuste]],historico_incidencia_concello[[NOME]:[NOME]],$B299,historico_incidencia_concello[[Fecha]:[Fecha]],U$4))/$E299</f>
        <v>454.99090018199638</v>
      </c>
      <c r="V299" s="29">
        <f t="shared" ca="1" si="10"/>
        <v>0.56103575832305796</v>
      </c>
    </row>
    <row r="300" spans="1:22" x14ac:dyDescent="0.3">
      <c r="A300" s="11">
        <f>MATCH(B300,DatosConcello!C:C,0)</f>
        <v>274</v>
      </c>
      <c r="B300" s="11" t="s">
        <v>283</v>
      </c>
      <c r="C300" s="12" t="s">
        <v>453</v>
      </c>
      <c r="D300" s="12" t="s">
        <v>454</v>
      </c>
      <c r="E300" s="13">
        <v>9977</v>
      </c>
      <c r="F300" s="21">
        <f t="shared" ca="1" si="9"/>
        <v>47</v>
      </c>
      <c r="G300" s="15">
        <f ca="1">(100000*SUMIFS(historico_incidencia_concello[[Ajuste]:[Ajuste]],historico_incidencia_concello[[NOME]:[NOME]],$B300,historico_incidencia_concello[[Fecha]:[Fecha]],G$4))/$E300</f>
        <v>360.82990879021747</v>
      </c>
      <c r="H300" s="15">
        <f ca="1">(100000*SUMIFS(historico_incidencia_concello[[Ajuste]:[Ajuste]],historico_incidencia_concello[[NOME]:[NOME]],$B300,historico_incidencia_concello[[Fecha]:[Fecha]],H$4))/$E300</f>
        <v>320.73769670241558</v>
      </c>
      <c r="I300" s="15">
        <f ca="1">(100000*SUMIFS(historico_incidencia_concello[[Ajuste]:[Ajuste]],historico_incidencia_concello[[NOME]:[NOME]],$B300,historico_incidencia_concello[[Fecha]:[Fecha]],I$4))/$E300</f>
        <v>310.71464368046509</v>
      </c>
      <c r="J300" s="15">
        <f ca="1">(100000*SUMIFS(historico_incidencia_concello[[Ajuste]:[Ajuste]],historico_incidencia_concello[[NOME]:[NOME]],$B300,historico_incidencia_concello[[Fecha]:[Fecha]],J$4))/$E300</f>
        <v>340.78380274631655</v>
      </c>
      <c r="K300" s="15">
        <f ca="1">(100000*SUMIFS(historico_incidencia_concello[[Ajuste]:[Ajuste]],historico_incidencia_concello[[NOME]:[NOME]],$B300,historico_incidencia_concello[[Fecha]:[Fecha]],K$4))/$E300</f>
        <v>360.82990879021747</v>
      </c>
      <c r="L300" s="15">
        <f ca="1">(100000*SUMIFS(historico_incidencia_concello[[Ajuste]:[Ajuste]],historico_incidencia_concello[[NOME]:[NOME]],$B300,historico_incidencia_concello[[Fecha]:[Fecha]],L$4))/$E300</f>
        <v>350.80685576826704</v>
      </c>
      <c r="M300" s="15">
        <f ca="1">(100000*SUMIFS(historico_incidencia_concello[[Ajuste]:[Ajuste]],historico_incidencia_concello[[NOME]:[NOME]],$B300,historico_incidencia_concello[[Fecha]:[Fecha]],M$4))/$E300</f>
        <v>350.80685576826704</v>
      </c>
      <c r="N300" s="15">
        <f ca="1">(100000*SUMIFS(historico_incidencia_concello[[Ajuste]:[Ajuste]],historico_incidencia_concello[[NOME]:[NOME]],$B300,historico_incidencia_concello[[Fecha]:[Fecha]],N$4))/$E300</f>
        <v>400.92212087801943</v>
      </c>
      <c r="O300" s="15">
        <f ca="1">(100000*SUMIFS(historico_incidencia_concello[[Ajuste]:[Ajuste]],historico_incidencia_concello[[NOME]:[NOME]],$B300,historico_incidencia_concello[[Fecha]:[Fecha]],O$4))/$E300</f>
        <v>390.89906785606894</v>
      </c>
      <c r="P300" s="15">
        <f ca="1">(100000*SUMIFS(historico_incidencia_concello[[Ajuste]:[Ajuste]],historico_incidencia_concello[[NOME]:[NOME]],$B300,historico_incidencia_concello[[Fecha]:[Fecha]],P$4))/$E300</f>
        <v>380.87601483411845</v>
      </c>
      <c r="Q300" s="15">
        <f ca="1">(100000*SUMIFS(historico_incidencia_concello[[Ajuste]:[Ajuste]],historico_incidencia_concello[[NOME]:[NOME]],$B300,historico_incidencia_concello[[Fecha]:[Fecha]],Q$4))/$E300</f>
        <v>370.85296181216796</v>
      </c>
      <c r="R300" s="15">
        <f ca="1">(100000*SUMIFS(historico_incidencia_concello[[Ajuste]:[Ajuste]],historico_incidencia_concello[[NOME]:[NOME]],$B300,historico_incidencia_concello[[Fecha]:[Fecha]],R$4))/$E300</f>
        <v>390.89906785606894</v>
      </c>
      <c r="S300" s="15">
        <f ca="1">(100000*SUMIFS(historico_incidencia_concello[[Ajuste]:[Ajuste]],historico_incidencia_concello[[NOME]:[NOME]],$B300,historico_incidencia_concello[[Fecha]:[Fecha]],S$4))/$E300</f>
        <v>390.89906785606894</v>
      </c>
      <c r="T300" s="15">
        <f ca="1">(100000*SUMIFS(historico_incidencia_concello[[Ajuste]:[Ajuste]],historico_incidencia_concello[[NOME]:[NOME]],$B300,historico_incidencia_concello[[Fecha]:[Fecha]],T$4))/$E300</f>
        <v>390.89906785606894</v>
      </c>
      <c r="U300" s="15">
        <f ca="1">(100000*SUMIFS(historico_incidencia_concello[[Ajuste]:[Ajuste]],historico_incidencia_concello[[NOME]:[NOME]],$B300,historico_incidencia_concello[[Fecha]:[Fecha]],U$4))/$E300</f>
        <v>370.85296181216796</v>
      </c>
      <c r="V300" s="29">
        <f t="shared" ca="1" si="10"/>
        <v>0.96641791044776104</v>
      </c>
    </row>
    <row r="301" spans="1:22" x14ac:dyDescent="0.3">
      <c r="A301" s="8">
        <f>MATCH(B301,DatosConcello!C:C,0)</f>
        <v>280</v>
      </c>
      <c r="B301" s="8" t="s">
        <v>289</v>
      </c>
      <c r="C301" s="9" t="s">
        <v>453</v>
      </c>
      <c r="D301" s="9" t="s">
        <v>454</v>
      </c>
      <c r="E301" s="10">
        <v>19399</v>
      </c>
      <c r="F301" s="21">
        <f t="shared" ca="1" si="9"/>
        <v>103</v>
      </c>
      <c r="G301" s="15">
        <f ca="1">(100000*SUMIFS(historico_incidencia_concello[[Ajuste]:[Ajuste]],historico_incidencia_concello[[NOME]:[NOME]],$B301,historico_incidencia_concello[[Fecha]:[Fecha]],G$4))/$E301</f>
        <v>474.25125006443631</v>
      </c>
      <c r="H301" s="15">
        <f ca="1">(100000*SUMIFS(historico_incidencia_concello[[Ajuste]:[Ajuste]],historico_incidencia_concello[[NOME]:[NOME]],$B301,historico_incidencia_concello[[Fecha]:[Fecha]],H$4))/$E301</f>
        <v>463.94144028042683</v>
      </c>
      <c r="I301" s="15">
        <f ca="1">(100000*SUMIFS(historico_incidencia_concello[[Ajuste]:[Ajuste]],historico_incidencia_concello[[NOME]:[NOME]],$B301,historico_incidencia_concello[[Fecha]:[Fecha]],I$4))/$E301</f>
        <v>458.78653538842207</v>
      </c>
      <c r="J301" s="15">
        <f ca="1">(100000*SUMIFS(historico_incidencia_concello[[Ajuste]:[Ajuste]],historico_incidencia_concello[[NOME]:[NOME]],$B301,historico_incidencia_concello[[Fecha]:[Fecha]],J$4))/$E301</f>
        <v>448.47672560441259</v>
      </c>
      <c r="K301" s="15">
        <f ca="1">(100000*SUMIFS(historico_incidencia_concello[[Ajuste]:[Ajuste]],historico_incidencia_concello[[NOME]:[NOME]],$B301,historico_incidencia_concello[[Fecha]:[Fecha]],K$4))/$E301</f>
        <v>448.47672560441259</v>
      </c>
      <c r="L301" s="15">
        <f ca="1">(100000*SUMIFS(historico_incidencia_concello[[Ajuste]:[Ajuste]],historico_incidencia_concello[[NOME]:[NOME]],$B301,historico_incidencia_concello[[Fecha]:[Fecha]],L$4))/$E301</f>
        <v>448.47672560441259</v>
      </c>
      <c r="M301" s="15">
        <f ca="1">(100000*SUMIFS(historico_incidencia_concello[[Ajuste]:[Ajuste]],historico_incidencia_concello[[NOME]:[NOME]],$B301,historico_incidencia_concello[[Fecha]:[Fecha]],M$4))/$E301</f>
        <v>453.63163049641736</v>
      </c>
      <c r="N301" s="15">
        <f ca="1">(100000*SUMIFS(historico_incidencia_concello[[Ajuste]:[Ajuste]],historico_incidencia_concello[[NOME]:[NOME]],$B301,historico_incidencia_concello[[Fecha]:[Fecha]],N$4))/$E301</f>
        <v>402.08258157636993</v>
      </c>
      <c r="O301" s="15">
        <f ca="1">(100000*SUMIFS(historico_incidencia_concello[[Ajuste]:[Ajuste]],historico_incidencia_concello[[NOME]:[NOME]],$B301,historico_incidencia_concello[[Fecha]:[Fecha]],O$4))/$E301</f>
        <v>309.29429352028455</v>
      </c>
      <c r="P301" s="15">
        <f ca="1">(100000*SUMIFS(historico_incidencia_concello[[Ajuste]:[Ajuste]],historico_incidencia_concello[[NOME]:[NOME]],$B301,historico_incidencia_concello[[Fecha]:[Fecha]],P$4))/$E301</f>
        <v>288.67467395226561</v>
      </c>
      <c r="Q301" s="15">
        <f ca="1">(100000*SUMIFS(historico_incidencia_concello[[Ajuste]:[Ajuste]],historico_incidencia_concello[[NOME]:[NOME]],$B301,historico_incidencia_concello[[Fecha]:[Fecha]],Q$4))/$E301</f>
        <v>293.82957884427032</v>
      </c>
      <c r="R301" s="15">
        <f ca="1">(100000*SUMIFS(historico_incidencia_concello[[Ajuste]:[Ajuste]],historico_incidencia_concello[[NOME]:[NOME]],$B301,historico_incidencia_concello[[Fecha]:[Fecha]],R$4))/$E301</f>
        <v>268.0550543842466</v>
      </c>
      <c r="S301" s="15">
        <f ca="1">(100000*SUMIFS(historico_incidencia_concello[[Ajuste]:[Ajuste]],historico_incidencia_concello[[NOME]:[NOME]],$B301,historico_incidencia_concello[[Fecha]:[Fecha]],S$4))/$E301</f>
        <v>268.0550543842466</v>
      </c>
      <c r="T301" s="15">
        <f ca="1">(100000*SUMIFS(historico_incidencia_concello[[Ajuste]:[Ajuste]],historico_incidencia_concello[[NOME]:[NOME]],$B301,historico_incidencia_concello[[Fecha]:[Fecha]],T$4))/$E301</f>
        <v>268.0550543842466</v>
      </c>
      <c r="U301" s="15">
        <f ca="1">(100000*SUMIFS(historico_incidencia_concello[[Ajuste]:[Ajuste]],historico_incidencia_concello[[NOME]:[NOME]],$B301,historico_incidencia_concello[[Fecha]:[Fecha]],U$4))/$E301</f>
        <v>221.66091035620394</v>
      </c>
      <c r="V301" s="28">
        <f t="shared" ca="1" si="10"/>
        <v>0.80913978494623662</v>
      </c>
    </row>
    <row r="302" spans="1:22" x14ac:dyDescent="0.3">
      <c r="A302" s="11">
        <f>MATCH(B302,DatosConcello!C:C,0)</f>
        <v>281</v>
      </c>
      <c r="B302" s="11" t="s">
        <v>290</v>
      </c>
      <c r="C302" s="12" t="s">
        <v>453</v>
      </c>
      <c r="D302" s="12" t="s">
        <v>454</v>
      </c>
      <c r="E302" s="13">
        <v>4440</v>
      </c>
      <c r="F302" s="21">
        <f t="shared" ca="1" si="9"/>
        <v>179</v>
      </c>
      <c r="G302" s="15">
        <f ca="1">(100000*SUMIFS(historico_incidencia_concello[[Ajuste]:[Ajuste]],historico_incidencia_concello[[NOME]:[NOME]],$B302,historico_incidencia_concello[[Fecha]:[Fecha]],G$4))/$E302</f>
        <v>427.92792792792795</v>
      </c>
      <c r="H302" s="15">
        <f ca="1">(100000*SUMIFS(historico_incidencia_concello[[Ajuste]:[Ajuste]],historico_incidencia_concello[[NOME]:[NOME]],$B302,historico_incidencia_concello[[Fecha]:[Fecha]],H$4))/$E302</f>
        <v>382.88288288288288</v>
      </c>
      <c r="I302" s="15">
        <f ca="1">(100000*SUMIFS(historico_incidencia_concello[[Ajuste]:[Ajuste]],historico_incidencia_concello[[NOME]:[NOME]],$B302,historico_incidencia_concello[[Fecha]:[Fecha]],I$4))/$E302</f>
        <v>382.88288288288288</v>
      </c>
      <c r="J302" s="15">
        <f ca="1">(100000*SUMIFS(historico_incidencia_concello[[Ajuste]:[Ajuste]],historico_incidencia_concello[[NOME]:[NOME]],$B302,historico_incidencia_concello[[Fecha]:[Fecha]],J$4))/$E302</f>
        <v>337.83783783783781</v>
      </c>
      <c r="K302" s="15">
        <f ca="1">(100000*SUMIFS(historico_incidencia_concello[[Ajuste]:[Ajuste]],historico_incidencia_concello[[NOME]:[NOME]],$B302,historico_incidencia_concello[[Fecha]:[Fecha]],K$4))/$E302</f>
        <v>315.31531531531533</v>
      </c>
      <c r="L302" s="15">
        <f ca="1">(100000*SUMIFS(historico_incidencia_concello[[Ajuste]:[Ajuste]],historico_incidencia_concello[[NOME]:[NOME]],$B302,historico_incidencia_concello[[Fecha]:[Fecha]],L$4))/$E302</f>
        <v>315.31531531531533</v>
      </c>
      <c r="M302" s="15">
        <f ca="1">(100000*SUMIFS(historico_incidencia_concello[[Ajuste]:[Ajuste]],historico_incidencia_concello[[NOME]:[NOME]],$B302,historico_incidencia_concello[[Fecha]:[Fecha]],M$4))/$E302</f>
        <v>337.83783783783781</v>
      </c>
      <c r="N302" s="15">
        <f ca="1">(100000*SUMIFS(historico_incidencia_concello[[Ajuste]:[Ajuste]],historico_incidencia_concello[[NOME]:[NOME]],$B302,historico_incidencia_concello[[Fecha]:[Fecha]],N$4))/$E302</f>
        <v>360.36036036036035</v>
      </c>
      <c r="O302" s="15">
        <f ca="1">(100000*SUMIFS(historico_incidencia_concello[[Ajuste]:[Ajuste]],historico_incidencia_concello[[NOME]:[NOME]],$B302,historico_incidencia_concello[[Fecha]:[Fecha]],O$4))/$E302</f>
        <v>337.83783783783781</v>
      </c>
      <c r="P302" s="15">
        <f ca="1">(100000*SUMIFS(historico_incidencia_concello[[Ajuste]:[Ajuste]],historico_incidencia_concello[[NOME]:[NOME]],$B302,historico_incidencia_concello[[Fecha]:[Fecha]],P$4))/$E302</f>
        <v>225.22522522522522</v>
      </c>
      <c r="Q302" s="15">
        <f ca="1">(100000*SUMIFS(historico_incidencia_concello[[Ajuste]:[Ajuste]],historico_incidencia_concello[[NOME]:[NOME]],$B302,historico_incidencia_concello[[Fecha]:[Fecha]],Q$4))/$E302</f>
        <v>112.61261261261261</v>
      </c>
      <c r="R302" s="15">
        <f ca="1">(100000*SUMIFS(historico_incidencia_concello[[Ajuste]:[Ajuste]],historico_incidencia_concello[[NOME]:[NOME]],$B302,historico_incidencia_concello[[Fecha]:[Fecha]],R$4))/$E302</f>
        <v>112.61261261261261</v>
      </c>
      <c r="S302" s="15">
        <f ca="1">(100000*SUMIFS(historico_incidencia_concello[[Ajuste]:[Ajuste]],historico_incidencia_concello[[NOME]:[NOME]],$B302,historico_incidencia_concello[[Fecha]:[Fecha]],S$4))/$E302</f>
        <v>112.61261261261261</v>
      </c>
      <c r="T302" s="15">
        <f ca="1">(100000*SUMIFS(historico_incidencia_concello[[Ajuste]:[Ajuste]],historico_incidencia_concello[[NOME]:[NOME]],$B302,historico_incidencia_concello[[Fecha]:[Fecha]],T$4))/$E302</f>
        <v>112.61261261261261</v>
      </c>
      <c r="U302" s="15">
        <f ca="1">(100000*SUMIFS(historico_incidencia_concello[[Ajuste]:[Ajuste]],historico_incidencia_concello[[NOME]:[NOME]],$B302,historico_incidencia_concello[[Fecha]:[Fecha]],U$4))/$E302</f>
        <v>112.61261261261261</v>
      </c>
      <c r="V302" s="29">
        <f t="shared" ca="1" si="10"/>
        <v>0.70000000000000007</v>
      </c>
    </row>
    <row r="303" spans="1:22" x14ac:dyDescent="0.3">
      <c r="A303" s="8">
        <f>MATCH(B303,DatosConcello!C:C,0)</f>
        <v>282</v>
      </c>
      <c r="B303" s="8" t="s">
        <v>291</v>
      </c>
      <c r="C303" s="9" t="s">
        <v>453</v>
      </c>
      <c r="D303" s="9" t="s">
        <v>454</v>
      </c>
      <c r="E303" s="10">
        <v>644</v>
      </c>
      <c r="F303" s="21">
        <f t="shared" ca="1" si="9"/>
        <v>227</v>
      </c>
      <c r="G303" s="15">
        <f ca="1">(100000*SUMIFS(historico_incidencia_concello[[Ajuste]:[Ajuste]],historico_incidencia_concello[[NOME]:[NOME]],$B303,historico_incidencia_concello[[Fecha]:[Fecha]],G$4))/$E303</f>
        <v>776.3975155279503</v>
      </c>
      <c r="H303" s="15">
        <f ca="1">(100000*SUMIFS(historico_incidencia_concello[[Ajuste]:[Ajuste]],historico_incidencia_concello[[NOME]:[NOME]],$B303,historico_incidencia_concello[[Fecha]:[Fecha]],H$4))/$E303</f>
        <v>776.3975155279503</v>
      </c>
      <c r="I303" s="15">
        <f ca="1">(100000*SUMIFS(historico_incidencia_concello[[Ajuste]:[Ajuste]],historico_incidencia_concello[[NOME]:[NOME]],$B303,historico_incidencia_concello[[Fecha]:[Fecha]],I$4))/$E303</f>
        <v>776.3975155279503</v>
      </c>
      <c r="J303" s="15">
        <f ca="1">(100000*SUMIFS(historico_incidencia_concello[[Ajuste]:[Ajuste]],historico_incidencia_concello[[NOME]:[NOME]],$B303,historico_incidencia_concello[[Fecha]:[Fecha]],J$4))/$E303</f>
        <v>776.3975155279503</v>
      </c>
      <c r="K303" s="15">
        <f ca="1">(100000*SUMIFS(historico_incidencia_concello[[Ajuste]:[Ajuste]],historico_incidencia_concello[[NOME]:[NOME]],$B303,historico_incidencia_concello[[Fecha]:[Fecha]],K$4))/$E303</f>
        <v>776.3975155279503</v>
      </c>
      <c r="L303" s="15">
        <f ca="1">(100000*SUMIFS(historico_incidencia_concello[[Ajuste]:[Ajuste]],historico_incidencia_concello[[NOME]:[NOME]],$B303,historico_incidencia_concello[[Fecha]:[Fecha]],L$4))/$E303</f>
        <v>776.3975155279503</v>
      </c>
      <c r="M303" s="15">
        <f ca="1">(100000*SUMIFS(historico_incidencia_concello[[Ajuste]:[Ajuste]],historico_incidencia_concello[[NOME]:[NOME]],$B303,historico_incidencia_concello[[Fecha]:[Fecha]],M$4))/$E303</f>
        <v>0</v>
      </c>
      <c r="N303" s="15">
        <f ca="1">(100000*SUMIFS(historico_incidencia_concello[[Ajuste]:[Ajuste]],historico_incidencia_concello[[NOME]:[NOME]],$B303,historico_incidencia_concello[[Fecha]:[Fecha]],N$4))/$E303</f>
        <v>0</v>
      </c>
      <c r="O303" s="15">
        <f ca="1">(100000*SUMIFS(historico_incidencia_concello[[Ajuste]:[Ajuste]],historico_incidencia_concello[[NOME]:[NOME]],$B303,historico_incidencia_concello[[Fecha]:[Fecha]],O$4))/$E303</f>
        <v>0</v>
      </c>
      <c r="P303" s="15">
        <f ca="1">(100000*SUMIFS(historico_incidencia_concello[[Ajuste]:[Ajuste]],historico_incidencia_concello[[NOME]:[NOME]],$B303,historico_incidencia_concello[[Fecha]:[Fecha]],P$4))/$E303</f>
        <v>0</v>
      </c>
      <c r="Q303" s="15">
        <f ca="1">(100000*SUMIFS(historico_incidencia_concello[[Ajuste]:[Ajuste]],historico_incidencia_concello[[NOME]:[NOME]],$B303,historico_incidencia_concello[[Fecha]:[Fecha]],Q$4))/$E303</f>
        <v>0</v>
      </c>
      <c r="R303" s="15">
        <f ca="1">(100000*SUMIFS(historico_incidencia_concello[[Ajuste]:[Ajuste]],historico_incidencia_concello[[NOME]:[NOME]],$B303,historico_incidencia_concello[[Fecha]:[Fecha]],R$4))/$E303</f>
        <v>0</v>
      </c>
      <c r="S303" s="15">
        <f ca="1">(100000*SUMIFS(historico_incidencia_concello[[Ajuste]:[Ajuste]],historico_incidencia_concello[[NOME]:[NOME]],$B303,historico_incidencia_concello[[Fecha]:[Fecha]],S$4))/$E303</f>
        <v>0</v>
      </c>
      <c r="T303" s="15">
        <f ca="1">(100000*SUMIFS(historico_incidencia_concello[[Ajuste]:[Ajuste]],historico_incidencia_concello[[NOME]:[NOME]],$B303,historico_incidencia_concello[[Fecha]:[Fecha]],T$4))/$E303</f>
        <v>0</v>
      </c>
      <c r="U303" s="15">
        <f ca="1">(100000*SUMIFS(historico_incidencia_concello[[Ajuste]:[Ajuste]],historico_incidencia_concello[[NOME]:[NOME]],$B303,historico_incidencia_concello[[Fecha]:[Fecha]],U$4))/$E303</f>
        <v>0</v>
      </c>
      <c r="V303" s="28">
        <f t="shared" ca="1" si="10"/>
        <v>0</v>
      </c>
    </row>
    <row r="304" spans="1:22" x14ac:dyDescent="0.3">
      <c r="A304" s="8">
        <f>MATCH(B304,DatosConcello!C:C,0)</f>
        <v>284</v>
      </c>
      <c r="B304" s="8" t="s">
        <v>293</v>
      </c>
      <c r="C304" s="9" t="s">
        <v>453</v>
      </c>
      <c r="D304" s="9" t="s">
        <v>454</v>
      </c>
      <c r="E304" s="10">
        <v>15078</v>
      </c>
      <c r="F304" s="21">
        <f t="shared" ca="1" si="9"/>
        <v>121</v>
      </c>
      <c r="G304" s="15">
        <f ca="1">(100000*SUMIFS(historico_incidencia_concello[[Ajuste]:[Ajuste]],historico_incidencia_concello[[NOME]:[NOME]],$B304,historico_incidencia_concello[[Fecha]:[Fecha]],G$4))/$E304</f>
        <v>1352.9645841623558</v>
      </c>
      <c r="H304" s="15">
        <f ca="1">(100000*SUMIFS(historico_incidencia_concello[[Ajuste]:[Ajuste]],historico_incidencia_concello[[NOME]:[NOME]],$B304,historico_incidencia_concello[[Fecha]:[Fecha]],H$4))/$E304</f>
        <v>1333.0680461599682</v>
      </c>
      <c r="I304" s="15">
        <f ca="1">(100000*SUMIFS(historico_incidencia_concello[[Ajuste]:[Ajuste]],historico_incidencia_concello[[NOME]:[NOME]],$B304,historico_incidencia_concello[[Fecha]:[Fecha]],I$4))/$E304</f>
        <v>928.50510677808722</v>
      </c>
      <c r="J304" s="15">
        <f ca="1">(100000*SUMIFS(historico_incidencia_concello[[Ajuste]:[Ajuste]],historico_incidencia_concello[[NOME]:[NOME]],$B304,historico_incidencia_concello[[Fecha]:[Fecha]],J$4))/$E304</f>
        <v>696.3788300835655</v>
      </c>
      <c r="K304" s="15">
        <f ca="1">(100000*SUMIFS(historico_incidencia_concello[[Ajuste]:[Ajuste]],historico_incidencia_concello[[NOME]:[NOME]],$B304,historico_incidencia_concello[[Fecha]:[Fecha]],K$4))/$E304</f>
        <v>683.11447141530709</v>
      </c>
      <c r="L304" s="15">
        <f ca="1">(100000*SUMIFS(historico_incidencia_concello[[Ajuste]:[Ajuste]],historico_incidencia_concello[[NOME]:[NOME]],$B304,historico_incidencia_concello[[Fecha]:[Fecha]],L$4))/$E304</f>
        <v>623.42485740814436</v>
      </c>
      <c r="M304" s="15">
        <f ca="1">(100000*SUMIFS(historico_incidencia_concello[[Ajuste]:[Ajuste]],historico_incidencia_concello[[NOME]:[NOME]],$B304,historico_incidencia_concello[[Fecha]:[Fecha]],M$4))/$E304</f>
        <v>596.89614007162754</v>
      </c>
      <c r="N304" s="15">
        <f ca="1">(100000*SUMIFS(historico_incidencia_concello[[Ajuste]:[Ajuste]],historico_incidencia_concello[[NOME]:[NOME]],$B304,historico_incidencia_concello[[Fecha]:[Fecha]],N$4))/$E304</f>
        <v>576.99960206923993</v>
      </c>
      <c r="O304" s="15">
        <f ca="1">(100000*SUMIFS(historico_incidencia_concello[[Ajuste]:[Ajuste]],historico_incidencia_concello[[NOME]:[NOME]],$B304,historico_incidencia_concello[[Fecha]:[Fecha]],O$4))/$E304</f>
        <v>218.86191802626342</v>
      </c>
      <c r="P304" s="15">
        <f ca="1">(100000*SUMIFS(historico_incidencia_concello[[Ajuste]:[Ajuste]],historico_incidencia_concello[[NOME]:[NOME]],$B304,historico_incidencia_concello[[Fecha]:[Fecha]],P$4))/$E304</f>
        <v>232.12627669452181</v>
      </c>
      <c r="Q304" s="15">
        <f ca="1">(100000*SUMIFS(historico_incidencia_concello[[Ajuste]:[Ajuste]],historico_incidencia_concello[[NOME]:[NOME]],$B304,historico_incidencia_concello[[Fecha]:[Fecha]],Q$4))/$E304</f>
        <v>225.49409736039263</v>
      </c>
      <c r="R304" s="15">
        <f ca="1">(100000*SUMIFS(historico_incidencia_concello[[Ajuste]:[Ajuste]],historico_incidencia_concello[[NOME]:[NOME]],$B304,historico_incidencia_concello[[Fecha]:[Fecha]],R$4))/$E304</f>
        <v>225.49409736039263</v>
      </c>
      <c r="S304" s="15">
        <f ca="1">(100000*SUMIFS(historico_incidencia_concello[[Ajuste]:[Ajuste]],historico_incidencia_concello[[NOME]:[NOME]],$B304,historico_incidencia_concello[[Fecha]:[Fecha]],S$4))/$E304</f>
        <v>232.12627669452181</v>
      </c>
      <c r="T304" s="15">
        <f ca="1">(100000*SUMIFS(historico_incidencia_concello[[Ajuste]:[Ajuste]],historico_incidencia_concello[[NOME]:[NOME]],$B304,historico_incidencia_concello[[Fecha]:[Fecha]],T$4))/$E304</f>
        <v>238.75845602865101</v>
      </c>
      <c r="U304" s="15">
        <f ca="1">(100000*SUMIFS(historico_incidencia_concello[[Ajuste]:[Ajuste]],historico_incidencia_concello[[NOME]:[NOME]],$B304,historico_incidencia_concello[[Fecha]:[Fecha]],U$4))/$E304</f>
        <v>198.96538002387584</v>
      </c>
      <c r="V304" s="28">
        <f t="shared" ca="1" si="10"/>
        <v>0.88607594936708856</v>
      </c>
    </row>
    <row r="305" spans="1:22" x14ac:dyDescent="0.3">
      <c r="A305" s="11">
        <f>MATCH(B305,DatosConcello!C:C,0)</f>
        <v>285</v>
      </c>
      <c r="B305" s="11" t="s">
        <v>294</v>
      </c>
      <c r="C305" s="12" t="s">
        <v>453</v>
      </c>
      <c r="D305" s="12" t="s">
        <v>454</v>
      </c>
      <c r="E305" s="13">
        <v>3841</v>
      </c>
      <c r="F305" s="21">
        <f t="shared" ca="1" si="9"/>
        <v>169</v>
      </c>
      <c r="G305" s="15">
        <f ca="1">(100000*SUMIFS(historico_incidencia_concello[[Ajuste]:[Ajuste]],historico_incidencia_concello[[NOME]:[NOME]],$B305,historico_incidencia_concello[[Fecha]:[Fecha]],G$4))/$E305</f>
        <v>286.38375423066907</v>
      </c>
      <c r="H305" s="15">
        <f ca="1">(100000*SUMIFS(historico_incidencia_concello[[Ajuste]:[Ajuste]],historico_incidencia_concello[[NOME]:[NOME]],$B305,historico_incidencia_concello[[Fecha]:[Fecha]],H$4))/$E305</f>
        <v>286.38375423066907</v>
      </c>
      <c r="I305" s="15">
        <f ca="1">(100000*SUMIFS(historico_incidencia_concello[[Ajuste]:[Ajuste]],historico_incidencia_concello[[NOME]:[NOME]],$B305,historico_incidencia_concello[[Fecha]:[Fecha]],I$4))/$E305</f>
        <v>130.17443374121322</v>
      </c>
      <c r="J305" s="15">
        <f ca="1">(100000*SUMIFS(historico_incidencia_concello[[Ajuste]:[Ajuste]],historico_incidencia_concello[[NOME]:[NOME]],$B305,historico_incidencia_concello[[Fecha]:[Fecha]],J$4))/$E305</f>
        <v>130.17443374121322</v>
      </c>
      <c r="K305" s="15">
        <f ca="1">(100000*SUMIFS(historico_incidencia_concello[[Ajuste]:[Ajuste]],historico_incidencia_concello[[NOME]:[NOME]],$B305,historico_incidencia_concello[[Fecha]:[Fecha]],K$4))/$E305</f>
        <v>286.38375423066907</v>
      </c>
      <c r="L305" s="15">
        <f ca="1">(100000*SUMIFS(historico_incidencia_concello[[Ajuste]:[Ajuste]],historico_incidencia_concello[[NOME]:[NOME]],$B305,historico_incidencia_concello[[Fecha]:[Fecha]],L$4))/$E305</f>
        <v>338.45352772715438</v>
      </c>
      <c r="M305" s="15">
        <f ca="1">(100000*SUMIFS(historico_incidencia_concello[[Ajuste]:[Ajuste]],historico_incidencia_concello[[NOME]:[NOME]],$B305,historico_incidencia_concello[[Fecha]:[Fecha]],M$4))/$E305</f>
        <v>286.38375423066907</v>
      </c>
      <c r="N305" s="15">
        <f ca="1">(100000*SUMIFS(historico_incidencia_concello[[Ajuste]:[Ajuste]],historico_incidencia_concello[[NOME]:[NOME]],$B305,historico_incidencia_concello[[Fecha]:[Fecha]],N$4))/$E305</f>
        <v>312.41864097891175</v>
      </c>
      <c r="O305" s="15">
        <f ca="1">(100000*SUMIFS(historico_incidencia_concello[[Ajuste]:[Ajuste]],historico_incidencia_concello[[NOME]:[NOME]],$B305,historico_incidencia_concello[[Fecha]:[Fecha]],O$4))/$E305</f>
        <v>286.38375423066907</v>
      </c>
      <c r="P305" s="15">
        <f ca="1">(100000*SUMIFS(historico_incidencia_concello[[Ajuste]:[Ajuste]],historico_incidencia_concello[[NOME]:[NOME]],$B305,historico_incidencia_concello[[Fecha]:[Fecha]],P$4))/$E305</f>
        <v>260.34886748242644</v>
      </c>
      <c r="Q305" s="15">
        <f ca="1">(100000*SUMIFS(historico_incidencia_concello[[Ajuste]:[Ajuste]],historico_incidencia_concello[[NOME]:[NOME]],$B305,historico_incidencia_concello[[Fecha]:[Fecha]],Q$4))/$E305</f>
        <v>130.17443374121322</v>
      </c>
      <c r="R305" s="15">
        <f ca="1">(100000*SUMIFS(historico_incidencia_concello[[Ajuste]:[Ajuste]],historico_incidencia_concello[[NOME]:[NOME]],$B305,historico_incidencia_concello[[Fecha]:[Fecha]],R$4))/$E305</f>
        <v>130.17443374121322</v>
      </c>
      <c r="S305" s="15">
        <f ca="1">(100000*SUMIFS(historico_incidencia_concello[[Ajuste]:[Ajuste]],historico_incidencia_concello[[NOME]:[NOME]],$B305,historico_incidencia_concello[[Fecha]:[Fecha]],S$4))/$E305</f>
        <v>130.17443374121322</v>
      </c>
      <c r="T305" s="15">
        <f ca="1">(100000*SUMIFS(historico_incidencia_concello[[Ajuste]:[Ajuste]],historico_incidencia_concello[[NOME]:[NOME]],$B305,historico_incidencia_concello[[Fecha]:[Fecha]],T$4))/$E305</f>
        <v>130.17443374121322</v>
      </c>
      <c r="U305" s="15">
        <f ca="1">(100000*SUMIFS(historico_incidencia_concello[[Ajuste]:[Ajuste]],historico_incidencia_concello[[NOME]:[NOME]],$B305,historico_incidencia_concello[[Fecha]:[Fecha]],U$4))/$E305</f>
        <v>130.17443374121322</v>
      </c>
      <c r="V305" s="29">
        <f t="shared" ca="1" si="10"/>
        <v>0.76086956521739124</v>
      </c>
    </row>
    <row r="306" spans="1:22" x14ac:dyDescent="0.3">
      <c r="A306" s="8">
        <f>MATCH(B306,DatosConcello!C:C,0)</f>
        <v>286</v>
      </c>
      <c r="B306" s="8" t="s">
        <v>295</v>
      </c>
      <c r="C306" s="9" t="s">
        <v>453</v>
      </c>
      <c r="D306" s="9" t="s">
        <v>454</v>
      </c>
      <c r="E306" s="10">
        <v>17675</v>
      </c>
      <c r="F306" s="21">
        <f t="shared" ca="1" si="9"/>
        <v>170</v>
      </c>
      <c r="G306" s="15">
        <f ca="1">(100000*SUMIFS(historico_incidencia_concello[[Ajuste]:[Ajuste]],historico_incidencia_concello[[NOME]:[NOME]],$B306,historico_incidencia_concello[[Fecha]:[Fecha]],G$4))/$E306</f>
        <v>243.28147100424329</v>
      </c>
      <c r="H306" s="15">
        <f ca="1">(100000*SUMIFS(historico_incidencia_concello[[Ajuste]:[Ajuste]],historico_incidencia_concello[[NOME]:[NOME]],$B306,historico_incidencia_concello[[Fecha]:[Fecha]],H$4))/$E306</f>
        <v>243.28147100424329</v>
      </c>
      <c r="I306" s="15">
        <f ca="1">(100000*SUMIFS(historico_incidencia_concello[[Ajuste]:[Ajuste]],historico_incidencia_concello[[NOME]:[NOME]],$B306,historico_incidencia_concello[[Fecha]:[Fecha]],I$4))/$E306</f>
        <v>243.28147100424329</v>
      </c>
      <c r="J306" s="15">
        <f ca="1">(100000*SUMIFS(historico_incidencia_concello[[Ajuste]:[Ajuste]],historico_incidencia_concello[[NOME]:[NOME]],$B306,historico_incidencia_concello[[Fecha]:[Fecha]],J$4))/$E306</f>
        <v>203.67751060820368</v>
      </c>
      <c r="K306" s="15">
        <f ca="1">(100000*SUMIFS(historico_incidencia_concello[[Ajuste]:[Ajuste]],historico_incidencia_concello[[NOME]:[NOME]],$B306,historico_incidencia_concello[[Fecha]:[Fecha]],K$4))/$E306</f>
        <v>198.01980198019803</v>
      </c>
      <c r="L306" s="15">
        <f ca="1">(100000*SUMIFS(historico_incidencia_concello[[Ajuste]:[Ajuste]],historico_incidencia_concello[[NOME]:[NOME]],$B306,historico_incidencia_concello[[Fecha]:[Fecha]],L$4))/$E306</f>
        <v>186.7043847241867</v>
      </c>
      <c r="M306" s="15">
        <f ca="1">(100000*SUMIFS(historico_incidencia_concello[[Ajuste]:[Ajuste]],historico_incidencia_concello[[NOME]:[NOME]],$B306,historico_incidencia_concello[[Fecha]:[Fecha]],M$4))/$E306</f>
        <v>175.38896746817539</v>
      </c>
      <c r="N306" s="15">
        <f ca="1">(100000*SUMIFS(historico_incidencia_concello[[Ajuste]:[Ajuste]],historico_incidencia_concello[[NOME]:[NOME]],$B306,historico_incidencia_concello[[Fecha]:[Fecha]],N$4))/$E306</f>
        <v>169.73125884016974</v>
      </c>
      <c r="O306" s="15">
        <f ca="1">(100000*SUMIFS(historico_incidencia_concello[[Ajuste]:[Ajuste]],historico_incidencia_concello[[NOME]:[NOME]],$B306,historico_incidencia_concello[[Fecha]:[Fecha]],O$4))/$E306</f>
        <v>164.07355021216406</v>
      </c>
      <c r="P306" s="15">
        <f ca="1">(100000*SUMIFS(historico_incidencia_concello[[Ajuste]:[Ajuste]],historico_incidencia_concello[[NOME]:[NOME]],$B306,historico_incidencia_concello[[Fecha]:[Fecha]],P$4))/$E306</f>
        <v>152.75813295615276</v>
      </c>
      <c r="Q306" s="15">
        <f ca="1">(100000*SUMIFS(historico_incidencia_concello[[Ajuste]:[Ajuste]],historico_incidencia_concello[[NOME]:[NOME]],$B306,historico_incidencia_concello[[Fecha]:[Fecha]],Q$4))/$E306</f>
        <v>147.10042432814711</v>
      </c>
      <c r="R306" s="15">
        <f ca="1">(100000*SUMIFS(historico_incidencia_concello[[Ajuste]:[Ajuste]],historico_incidencia_concello[[NOME]:[NOME]],$B306,historico_incidencia_concello[[Fecha]:[Fecha]],R$4))/$E306</f>
        <v>135.78500707213578</v>
      </c>
      <c r="S306" s="15">
        <f ca="1">(100000*SUMIFS(historico_incidencia_concello[[Ajuste]:[Ajuste]],historico_incidencia_concello[[NOME]:[NOME]],$B306,historico_incidencia_concello[[Fecha]:[Fecha]],S$4))/$E306</f>
        <v>141.44271570014143</v>
      </c>
      <c r="T306" s="15">
        <f ca="1">(100000*SUMIFS(historico_incidencia_concello[[Ajuste]:[Ajuste]],historico_incidencia_concello[[NOME]:[NOME]],$B306,historico_incidencia_concello[[Fecha]:[Fecha]],T$4))/$E306</f>
        <v>135.78500707213578</v>
      </c>
      <c r="U306" s="15">
        <f ca="1">(100000*SUMIFS(historico_incidencia_concello[[Ajuste]:[Ajuste]],historico_incidencia_concello[[NOME]:[NOME]],$B306,historico_incidencia_concello[[Fecha]:[Fecha]],U$4))/$E306</f>
        <v>130.12729844413013</v>
      </c>
      <c r="V306" s="28">
        <f t="shared" ca="1" si="10"/>
        <v>0.9044943820224719</v>
      </c>
    </row>
    <row r="307" spans="1:22" x14ac:dyDescent="0.3">
      <c r="A307" s="11">
        <f>MATCH(B307,DatosConcello!C:C,0)</f>
        <v>287</v>
      </c>
      <c r="B307" s="11" t="s">
        <v>296</v>
      </c>
      <c r="C307" s="12" t="s">
        <v>453</v>
      </c>
      <c r="D307" s="12" t="s">
        <v>454</v>
      </c>
      <c r="E307" s="13">
        <v>3053</v>
      </c>
      <c r="F307" s="21">
        <f t="shared" ca="1" si="9"/>
        <v>227</v>
      </c>
      <c r="G307" s="15">
        <f ca="1">(100000*SUMIFS(historico_incidencia_concello[[Ajuste]:[Ajuste]],historico_incidencia_concello[[NOME]:[NOME]],$B307,historico_incidencia_concello[[Fecha]:[Fecha]],G$4))/$E307</f>
        <v>393.05601048149362</v>
      </c>
      <c r="H307" s="15">
        <f ca="1">(100000*SUMIFS(historico_incidencia_concello[[Ajuste]:[Ajuste]],historico_incidencia_concello[[NOME]:[NOME]],$B307,historico_incidencia_concello[[Fecha]:[Fecha]],H$4))/$E307</f>
        <v>163.77333770062233</v>
      </c>
      <c r="I307" s="15">
        <f ca="1">(100000*SUMIFS(historico_incidencia_concello[[Ajuste]:[Ajuste]],historico_incidencia_concello[[NOME]:[NOME]],$B307,historico_incidencia_concello[[Fecha]:[Fecha]],I$4))/$E307</f>
        <v>163.77333770062233</v>
      </c>
      <c r="J307" s="15">
        <f ca="1">(100000*SUMIFS(historico_incidencia_concello[[Ajuste]:[Ajuste]],historico_incidencia_concello[[NOME]:[NOME]],$B307,historico_incidencia_concello[[Fecha]:[Fecha]],J$4))/$E307</f>
        <v>163.77333770062233</v>
      </c>
      <c r="K307" s="15">
        <f ca="1">(100000*SUMIFS(historico_incidencia_concello[[Ajuste]:[Ajuste]],historico_incidencia_concello[[NOME]:[NOME]],$B307,historico_incidencia_concello[[Fecha]:[Fecha]],K$4))/$E307</f>
        <v>163.77333770062233</v>
      </c>
      <c r="L307" s="15">
        <f ca="1">(100000*SUMIFS(historico_incidencia_concello[[Ajuste]:[Ajuste]],historico_incidencia_concello[[NOME]:[NOME]],$B307,historico_incidencia_concello[[Fecha]:[Fecha]],L$4))/$E307</f>
        <v>163.77333770062233</v>
      </c>
      <c r="M307" s="15">
        <f ca="1">(100000*SUMIFS(historico_incidencia_concello[[Ajuste]:[Ajuste]],historico_incidencia_concello[[NOME]:[NOME]],$B307,historico_incidencia_concello[[Fecha]:[Fecha]],M$4))/$E307</f>
        <v>163.77333770062233</v>
      </c>
      <c r="N307" s="15">
        <f ca="1">(100000*SUMIFS(historico_incidencia_concello[[Ajuste]:[Ajuste]],historico_incidencia_concello[[NOME]:[NOME]],$B307,historico_incidencia_concello[[Fecha]:[Fecha]],N$4))/$E307</f>
        <v>163.77333770062233</v>
      </c>
      <c r="O307" s="15">
        <f ca="1">(100000*SUMIFS(historico_incidencia_concello[[Ajuste]:[Ajuste]],historico_incidencia_concello[[NOME]:[NOME]],$B307,historico_incidencia_concello[[Fecha]:[Fecha]],O$4))/$E307</f>
        <v>163.77333770062233</v>
      </c>
      <c r="P307" s="15">
        <f ca="1">(100000*SUMIFS(historico_incidencia_concello[[Ajuste]:[Ajuste]],historico_incidencia_concello[[NOME]:[NOME]],$B307,historico_incidencia_concello[[Fecha]:[Fecha]],P$4))/$E307</f>
        <v>0</v>
      </c>
      <c r="Q307" s="15">
        <f ca="1">(100000*SUMIFS(historico_incidencia_concello[[Ajuste]:[Ajuste]],historico_incidencia_concello[[NOME]:[NOME]],$B307,historico_incidencia_concello[[Fecha]:[Fecha]],Q$4))/$E307</f>
        <v>0</v>
      </c>
      <c r="R307" s="15">
        <f ca="1">(100000*SUMIFS(historico_incidencia_concello[[Ajuste]:[Ajuste]],historico_incidencia_concello[[NOME]:[NOME]],$B307,historico_incidencia_concello[[Fecha]:[Fecha]],R$4))/$E307</f>
        <v>0</v>
      </c>
      <c r="S307" s="15">
        <f ca="1">(100000*SUMIFS(historico_incidencia_concello[[Ajuste]:[Ajuste]],historico_incidencia_concello[[NOME]:[NOME]],$B307,historico_incidencia_concello[[Fecha]:[Fecha]],S$4))/$E307</f>
        <v>0</v>
      </c>
      <c r="T307" s="15">
        <f ca="1">(100000*SUMIFS(historico_incidencia_concello[[Ajuste]:[Ajuste]],historico_incidencia_concello[[NOME]:[NOME]],$B307,historico_incidencia_concello[[Fecha]:[Fecha]],T$4))/$E307</f>
        <v>0</v>
      </c>
      <c r="U307" s="15">
        <f ca="1">(100000*SUMIFS(historico_incidencia_concello[[Ajuste]:[Ajuste]],historico_incidencia_concello[[NOME]:[NOME]],$B307,historico_incidencia_concello[[Fecha]:[Fecha]],U$4))/$E307</f>
        <v>0</v>
      </c>
      <c r="V307" s="29">
        <f t="shared" ca="1" si="10"/>
        <v>0</v>
      </c>
    </row>
    <row r="308" spans="1:22" x14ac:dyDescent="0.3">
      <c r="A308" s="8">
        <f>MATCH(B308,DatosConcello!C:C,0)</f>
        <v>288</v>
      </c>
      <c r="B308" s="8" t="s">
        <v>297</v>
      </c>
      <c r="C308" s="9" t="s">
        <v>453</v>
      </c>
      <c r="D308" s="9" t="s">
        <v>454</v>
      </c>
      <c r="E308" s="10">
        <v>2999</v>
      </c>
      <c r="F308" s="21">
        <f t="shared" ca="1" si="9"/>
        <v>145</v>
      </c>
      <c r="G308" s="15">
        <f ca="1">(100000*SUMIFS(historico_incidencia_concello[[Ajuste]:[Ajuste]],historico_incidencia_concello[[NOME]:[NOME]],$B308,historico_incidencia_concello[[Fecha]:[Fecha]],G$4))/$E308</f>
        <v>433.47782594198065</v>
      </c>
      <c r="H308" s="15">
        <f ca="1">(100000*SUMIFS(historico_incidencia_concello[[Ajuste]:[Ajuste]],historico_incidencia_concello[[NOME]:[NOME]],$B308,historico_incidencia_concello[[Fecha]:[Fecha]],H$4))/$E308</f>
        <v>433.47782594198065</v>
      </c>
      <c r="I308" s="15">
        <f ca="1">(100000*SUMIFS(historico_incidencia_concello[[Ajuste]:[Ajuste]],historico_incidencia_concello[[NOME]:[NOME]],$B308,historico_incidencia_concello[[Fecha]:[Fecha]],I$4))/$E308</f>
        <v>166.72224074691565</v>
      </c>
      <c r="J308" s="15">
        <f ca="1">(100000*SUMIFS(historico_incidencia_concello[[Ajuste]:[Ajuste]],historico_incidencia_concello[[NOME]:[NOME]],$B308,historico_incidencia_concello[[Fecha]:[Fecha]],J$4))/$E308</f>
        <v>166.72224074691565</v>
      </c>
      <c r="K308" s="15">
        <f ca="1">(100000*SUMIFS(historico_incidencia_concello[[Ajuste]:[Ajuste]],historico_incidencia_concello[[NOME]:[NOME]],$B308,historico_incidencia_concello[[Fecha]:[Fecha]],K$4))/$E308</f>
        <v>166.72224074691565</v>
      </c>
      <c r="L308" s="15">
        <f ca="1">(100000*SUMIFS(historico_incidencia_concello[[Ajuste]:[Ajuste]],historico_incidencia_concello[[NOME]:[NOME]],$B308,historico_incidencia_concello[[Fecha]:[Fecha]],L$4))/$E308</f>
        <v>166.72224074691565</v>
      </c>
      <c r="M308" s="15">
        <f ca="1">(100000*SUMIFS(historico_incidencia_concello[[Ajuste]:[Ajuste]],historico_incidencia_concello[[NOME]:[NOME]],$B308,historico_incidencia_concello[[Fecha]:[Fecha]],M$4))/$E308</f>
        <v>166.72224074691565</v>
      </c>
      <c r="N308" s="15">
        <f ca="1">(100000*SUMIFS(historico_incidencia_concello[[Ajuste]:[Ajuste]],historico_incidencia_concello[[NOME]:[NOME]],$B308,historico_incidencia_concello[[Fecha]:[Fecha]],N$4))/$E308</f>
        <v>166.72224074691565</v>
      </c>
      <c r="O308" s="15">
        <f ca="1">(100000*SUMIFS(historico_incidencia_concello[[Ajuste]:[Ajuste]],historico_incidencia_concello[[NOME]:[NOME]],$B308,historico_incidencia_concello[[Fecha]:[Fecha]],O$4))/$E308</f>
        <v>166.72224074691565</v>
      </c>
      <c r="P308" s="15">
        <f ca="1">(100000*SUMIFS(historico_incidencia_concello[[Ajuste]:[Ajuste]],historico_incidencia_concello[[NOME]:[NOME]],$B308,historico_incidencia_concello[[Fecha]:[Fecha]],P$4))/$E308</f>
        <v>166.72224074691565</v>
      </c>
      <c r="Q308" s="15">
        <f ca="1">(100000*SUMIFS(historico_incidencia_concello[[Ajuste]:[Ajuste]],historico_incidencia_concello[[NOME]:[NOME]],$B308,historico_incidencia_concello[[Fecha]:[Fecha]],Q$4))/$E308</f>
        <v>166.72224074691565</v>
      </c>
      <c r="R308" s="15">
        <f ca="1">(100000*SUMIFS(historico_incidencia_concello[[Ajuste]:[Ajuste]],historico_incidencia_concello[[NOME]:[NOME]],$B308,historico_incidencia_concello[[Fecha]:[Fecha]],R$4))/$E308</f>
        <v>166.72224074691565</v>
      </c>
      <c r="S308" s="15">
        <f ca="1">(100000*SUMIFS(historico_incidencia_concello[[Ajuste]:[Ajuste]],historico_incidencia_concello[[NOME]:[NOME]],$B308,historico_incidencia_concello[[Fecha]:[Fecha]],S$4))/$E308</f>
        <v>166.72224074691565</v>
      </c>
      <c r="T308" s="15">
        <f ca="1">(100000*SUMIFS(historico_incidencia_concello[[Ajuste]:[Ajuste]],historico_incidencia_concello[[NOME]:[NOME]],$B308,historico_incidencia_concello[[Fecha]:[Fecha]],T$4))/$E308</f>
        <v>166.72224074691565</v>
      </c>
      <c r="U308" s="15">
        <f ca="1">(100000*SUMIFS(historico_incidencia_concello[[Ajuste]:[Ajuste]],historico_incidencia_concello[[NOME]:[NOME]],$B308,historico_incidencia_concello[[Fecha]:[Fecha]],U$4))/$E308</f>
        <v>166.72224074691565</v>
      </c>
      <c r="V308" s="28">
        <f t="shared" ca="1" si="10"/>
        <v>1.0000000000000002</v>
      </c>
    </row>
    <row r="309" spans="1:22" x14ac:dyDescent="0.3">
      <c r="A309" s="11">
        <f>MATCH(B309,DatosConcello!C:C,0)</f>
        <v>293</v>
      </c>
      <c r="B309" s="11" t="s">
        <v>302</v>
      </c>
      <c r="C309" s="12" t="s">
        <v>453</v>
      </c>
      <c r="D309" s="12" t="s">
        <v>454</v>
      </c>
      <c r="E309" s="13">
        <v>22877</v>
      </c>
      <c r="F309" s="21">
        <f t="shared" ca="1" si="9"/>
        <v>120</v>
      </c>
      <c r="G309" s="15">
        <f ca="1">(100000*SUMIFS(historico_incidencia_concello[[Ajuste]:[Ajuste]],historico_incidencia_concello[[NOME]:[NOME]],$B309,historico_incidencia_concello[[Fecha]:[Fecha]],G$4))/$E309</f>
        <v>362.80980897844995</v>
      </c>
      <c r="H309" s="15">
        <f ca="1">(100000*SUMIFS(historico_incidencia_concello[[Ajuste]:[Ajuste]],historico_incidencia_concello[[NOME]:[NOME]],$B309,historico_incidencia_concello[[Fecha]:[Fecha]],H$4))/$E309</f>
        <v>345.32499890719936</v>
      </c>
      <c r="I309" s="15">
        <f ca="1">(100000*SUMIFS(historico_incidencia_concello[[Ajuste]:[Ajuste]],historico_incidencia_concello[[NOME]:[NOME]],$B309,historico_incidencia_concello[[Fecha]:[Fecha]],I$4))/$E309</f>
        <v>362.80980897844995</v>
      </c>
      <c r="J309" s="15">
        <f ca="1">(100000*SUMIFS(historico_incidencia_concello[[Ajuste]:[Ajuste]],historico_incidencia_concello[[NOME]:[NOME]],$B309,historico_incidencia_concello[[Fecha]:[Fecha]],J$4))/$E309</f>
        <v>323.4689863181361</v>
      </c>
      <c r="K309" s="15">
        <f ca="1">(100000*SUMIFS(historico_incidencia_concello[[Ajuste]:[Ajuste]],historico_incidencia_concello[[NOME]:[NOME]],$B309,historico_incidencia_concello[[Fecha]:[Fecha]],K$4))/$E309</f>
        <v>310.35537876469817</v>
      </c>
      <c r="L309" s="15">
        <f ca="1">(100000*SUMIFS(historico_incidencia_concello[[Ajuste]:[Ajuste]],historico_incidencia_concello[[NOME]:[NOME]],$B309,historico_incidencia_concello[[Fecha]:[Fecha]],L$4))/$E309</f>
        <v>310.35537876469817</v>
      </c>
      <c r="M309" s="15">
        <f ca="1">(100000*SUMIFS(historico_incidencia_concello[[Ajuste]:[Ajuste]],historico_incidencia_concello[[NOME]:[NOME]],$B309,historico_incidencia_concello[[Fecha]:[Fecha]],M$4))/$E309</f>
        <v>301.61297372907285</v>
      </c>
      <c r="N309" s="15">
        <f ca="1">(100000*SUMIFS(historico_incidencia_concello[[Ajuste]:[Ajuste]],historico_incidencia_concello[[NOME]:[NOME]],$B309,historico_incidencia_concello[[Fecha]:[Fecha]],N$4))/$E309</f>
        <v>292.87056869344758</v>
      </c>
      <c r="O309" s="15">
        <f ca="1">(100000*SUMIFS(historico_incidencia_concello[[Ajuste]:[Ajuste]],historico_incidencia_concello[[NOME]:[NOME]],$B309,historico_incidencia_concello[[Fecha]:[Fecha]],O$4))/$E309</f>
        <v>288.49936617563492</v>
      </c>
      <c r="P309" s="15">
        <f ca="1">(100000*SUMIFS(historico_incidencia_concello[[Ajuste]:[Ajuste]],historico_incidencia_concello[[NOME]:[NOME]],$B309,historico_incidencia_concello[[Fecha]:[Fecha]],P$4))/$E309</f>
        <v>271.01455610438433</v>
      </c>
      <c r="Q309" s="15">
        <f ca="1">(100000*SUMIFS(historico_incidencia_concello[[Ajuste]:[Ajuste]],historico_incidencia_concello[[NOME]:[NOME]],$B309,historico_incidencia_concello[[Fecha]:[Fecha]],Q$4))/$E309</f>
        <v>240.41613847969577</v>
      </c>
      <c r="R309" s="15">
        <f ca="1">(100000*SUMIFS(historico_incidencia_concello[[Ajuste]:[Ajuste]],historico_incidencia_concello[[NOME]:[NOME]],$B309,historico_incidencia_concello[[Fecha]:[Fecha]],R$4))/$E309</f>
        <v>231.67373344407045</v>
      </c>
      <c r="S309" s="15">
        <f ca="1">(100000*SUMIFS(historico_incidencia_concello[[Ajuste]:[Ajuste]],historico_incidencia_concello[[NOME]:[NOME]],$B309,historico_incidencia_concello[[Fecha]:[Fecha]],S$4))/$E309</f>
        <v>218.56012589063252</v>
      </c>
      <c r="T309" s="15">
        <f ca="1">(100000*SUMIFS(historico_incidencia_concello[[Ajuste]:[Ajuste]],historico_incidencia_concello[[NOME]:[NOME]],$B309,historico_incidencia_concello[[Fecha]:[Fecha]],T$4))/$E309</f>
        <v>227.30253092625782</v>
      </c>
      <c r="U309" s="15">
        <f ca="1">(100000*SUMIFS(historico_incidencia_concello[[Ajuste]:[Ajuste]],historico_incidencia_concello[[NOME]:[NOME]],$B309,historico_incidencia_concello[[Fecha]:[Fecha]],U$4))/$E309</f>
        <v>201.0753158193819</v>
      </c>
      <c r="V309" s="29">
        <f t="shared" ca="1" si="10"/>
        <v>0.83854166666666674</v>
      </c>
    </row>
    <row r="310" spans="1:22" x14ac:dyDescent="0.3">
      <c r="A310" s="8">
        <f>MATCH(B310,DatosConcello!C:C,0)</f>
        <v>290</v>
      </c>
      <c r="B310" s="8" t="s">
        <v>299</v>
      </c>
      <c r="C310" s="9" t="s">
        <v>453</v>
      </c>
      <c r="D310" s="9" t="s">
        <v>454</v>
      </c>
      <c r="E310" s="10">
        <v>19848</v>
      </c>
      <c r="F310" s="21">
        <f t="shared" ca="1" si="9"/>
        <v>146</v>
      </c>
      <c r="G310" s="15">
        <f ca="1">(100000*SUMIFS(historico_incidencia_concello[[Ajuste]:[Ajuste]],historico_incidencia_concello[[NOME]:[NOME]],$B310,historico_incidencia_concello[[Fecha]:[Fecha]],G$4))/$E310</f>
        <v>403.06328093510683</v>
      </c>
      <c r="H310" s="15">
        <f ca="1">(100000*SUMIFS(historico_incidencia_concello[[Ajuste]:[Ajuste]],historico_incidencia_concello[[NOME]:[NOME]],$B310,historico_incidencia_concello[[Fecha]:[Fecha]],H$4))/$E310</f>
        <v>398.02498992341799</v>
      </c>
      <c r="I310" s="15">
        <f ca="1">(100000*SUMIFS(historico_incidencia_concello[[Ajuste]:[Ajuste]],historico_incidencia_concello[[NOME]:[NOME]],$B310,historico_incidencia_concello[[Fecha]:[Fecha]],I$4))/$E310</f>
        <v>382.91011688835147</v>
      </c>
      <c r="J310" s="15">
        <f ca="1">(100000*SUMIFS(historico_incidencia_concello[[Ajuste]:[Ajuste]],historico_incidencia_concello[[NOME]:[NOME]],$B310,historico_incidencia_concello[[Fecha]:[Fecha]],J$4))/$E310</f>
        <v>352.68037081821848</v>
      </c>
      <c r="K310" s="15">
        <f ca="1">(100000*SUMIFS(historico_incidencia_concello[[Ajuste]:[Ajuste]],historico_incidencia_concello[[NOME]:[NOME]],$B310,historico_incidencia_concello[[Fecha]:[Fecha]],K$4))/$E310</f>
        <v>352.68037081821848</v>
      </c>
      <c r="L310" s="15">
        <f ca="1">(100000*SUMIFS(historico_incidencia_concello[[Ajuste]:[Ajuste]],historico_incidencia_concello[[NOME]:[NOME]],$B310,historico_incidencia_concello[[Fecha]:[Fecha]],L$4))/$E310</f>
        <v>312.37404272470781</v>
      </c>
      <c r="M310" s="15">
        <f ca="1">(100000*SUMIFS(historico_incidencia_concello[[Ajuste]:[Ajuste]],historico_incidencia_concello[[NOME]:[NOME]],$B310,historico_incidencia_concello[[Fecha]:[Fecha]],M$4))/$E310</f>
        <v>302.29746070133012</v>
      </c>
      <c r="N310" s="15">
        <f ca="1">(100000*SUMIFS(historico_incidencia_concello[[Ajuste]:[Ajuste]],historico_incidencia_concello[[NOME]:[NOME]],$B310,historico_incidencia_concello[[Fecha]:[Fecha]],N$4))/$E310</f>
        <v>292.22087867795244</v>
      </c>
      <c r="O310" s="15">
        <f ca="1">(100000*SUMIFS(historico_incidencia_concello[[Ajuste]:[Ajuste]],historico_incidencia_concello[[NOME]:[NOME]],$B310,historico_incidencia_concello[[Fecha]:[Fecha]],O$4))/$E310</f>
        <v>231.76138653768641</v>
      </c>
      <c r="P310" s="15">
        <f ca="1">(100000*SUMIFS(historico_incidencia_concello[[Ajuste]:[Ajuste]],historico_incidencia_concello[[NOME]:[NOME]],$B310,historico_incidencia_concello[[Fecha]:[Fecha]],P$4))/$E310</f>
        <v>236.79967754937525</v>
      </c>
      <c r="Q310" s="15">
        <f ca="1">(100000*SUMIFS(historico_incidencia_concello[[Ajuste]:[Ajuste]],historico_incidencia_concello[[NOME]:[NOME]],$B310,historico_incidencia_concello[[Fecha]:[Fecha]],Q$4))/$E310</f>
        <v>201.53164046755342</v>
      </c>
      <c r="R310" s="15">
        <f ca="1">(100000*SUMIFS(historico_incidencia_concello[[Ajuste]:[Ajuste]],historico_incidencia_concello[[NOME]:[NOME]],$B310,historico_incidencia_concello[[Fecha]:[Fecha]],R$4))/$E310</f>
        <v>191.45505844417573</v>
      </c>
      <c r="S310" s="15">
        <f ca="1">(100000*SUMIFS(historico_incidencia_concello[[Ajuste]:[Ajuste]],historico_incidencia_concello[[NOME]:[NOME]],$B310,historico_incidencia_concello[[Fecha]:[Fecha]],S$4))/$E310</f>
        <v>196.49334945586457</v>
      </c>
      <c r="T310" s="15">
        <f ca="1">(100000*SUMIFS(historico_incidencia_concello[[Ajuste]:[Ajuste]],historico_incidencia_concello[[NOME]:[NOME]],$B310,historico_incidencia_concello[[Fecha]:[Fecha]],T$4))/$E310</f>
        <v>186.41676743248689</v>
      </c>
      <c r="U310" s="15">
        <f ca="1">(100000*SUMIFS(historico_incidencia_concello[[Ajuste]:[Ajuste]],historico_incidencia_concello[[NOME]:[NOME]],$B310,historico_incidencia_concello[[Fecha]:[Fecha]],U$4))/$E310</f>
        <v>166.26360338573156</v>
      </c>
      <c r="V310" s="28">
        <f t="shared" ca="1" si="10"/>
        <v>0.82499999999999996</v>
      </c>
    </row>
    <row r="311" spans="1:22" x14ac:dyDescent="0.3">
      <c r="A311" s="8">
        <f>MATCH(B311,DatosConcello!C:C,0)</f>
        <v>296</v>
      </c>
      <c r="B311" s="8" t="s">
        <v>305</v>
      </c>
      <c r="C311" s="9" t="s">
        <v>453</v>
      </c>
      <c r="D311" s="9" t="s">
        <v>454</v>
      </c>
      <c r="E311" s="10">
        <v>29218</v>
      </c>
      <c r="F311" s="21">
        <f t="shared" ca="1" si="9"/>
        <v>51</v>
      </c>
      <c r="G311" s="15">
        <f ca="1">(100000*SUMIFS(historico_incidencia_concello[[Ajuste]:[Ajuste]],historico_incidencia_concello[[NOME]:[NOME]],$B311,historico_incidencia_concello[[Fecha]:[Fecha]],G$4))/$E311</f>
        <v>420.97337257854747</v>
      </c>
      <c r="H311" s="15">
        <f ca="1">(100000*SUMIFS(historico_incidencia_concello[[Ajuste]:[Ajuste]],historico_incidencia_concello[[NOME]:[NOME]],$B311,historico_incidencia_concello[[Fecha]:[Fecha]],H$4))/$E311</f>
        <v>427.81846806762957</v>
      </c>
      <c r="I311" s="15">
        <f ca="1">(100000*SUMIFS(historico_incidencia_concello[[Ajuste]:[Ajuste]],historico_incidencia_concello[[NOME]:[NOME]],$B311,historico_incidencia_concello[[Fecha]:[Fecha]],I$4))/$E311</f>
        <v>427.81846806762957</v>
      </c>
      <c r="J311" s="15">
        <f ca="1">(100000*SUMIFS(historico_incidencia_concello[[Ajuste]:[Ajuste]],historico_incidencia_concello[[NOME]:[NOME]],$B311,historico_incidencia_concello[[Fecha]:[Fecha]],J$4))/$E311</f>
        <v>414.12827708946537</v>
      </c>
      <c r="K311" s="15">
        <f ca="1">(100000*SUMIFS(historico_incidencia_concello[[Ajuste]:[Ajuste]],historico_incidencia_concello[[NOME]:[NOME]],$B311,historico_incidencia_concello[[Fecha]:[Fecha]],K$4))/$E311</f>
        <v>383.32534738859607</v>
      </c>
      <c r="L311" s="15">
        <f ca="1">(100000*SUMIFS(historico_incidencia_concello[[Ajuste]:[Ajuste]],historico_incidencia_concello[[NOME]:[NOME]],$B311,historico_incidencia_concello[[Fecha]:[Fecha]],L$4))/$E311</f>
        <v>369.63515641043193</v>
      </c>
      <c r="M311" s="15">
        <f ca="1">(100000*SUMIFS(historico_incidencia_concello[[Ajuste]:[Ajuste]],historico_incidencia_concello[[NOME]:[NOME]],$B311,historico_incidencia_concello[[Fecha]:[Fecha]],M$4))/$E311</f>
        <v>366.21260866589091</v>
      </c>
      <c r="N311" s="15">
        <f ca="1">(100000*SUMIFS(historico_incidencia_concello[[Ajuste]:[Ajuste]],historico_incidencia_concello[[NOME]:[NOME]],$B311,historico_incidencia_concello[[Fecha]:[Fecha]],N$4))/$E311</f>
        <v>397.01553836676021</v>
      </c>
      <c r="O311" s="15">
        <f ca="1">(100000*SUMIFS(historico_incidencia_concello[[Ajuste]:[Ajuste]],historico_incidencia_concello[[NOME]:[NOME]],$B311,historico_incidencia_concello[[Fecha]:[Fecha]],O$4))/$E311</f>
        <v>393.59299062221919</v>
      </c>
      <c r="P311" s="15">
        <f ca="1">(100000*SUMIFS(historico_incidencia_concello[[Ajuste]:[Ajuste]],historico_incidencia_concello[[NOME]:[NOME]],$B311,historico_incidencia_concello[[Fecha]:[Fecha]],P$4))/$E311</f>
        <v>338.83222670956258</v>
      </c>
      <c r="Q311" s="15">
        <f ca="1">(100000*SUMIFS(historico_incidencia_concello[[Ajuste]:[Ajuste]],historico_incidencia_concello[[NOME]:[NOME]],$B311,historico_incidencia_concello[[Fecha]:[Fecha]],Q$4))/$E311</f>
        <v>352.52241768772672</v>
      </c>
      <c r="R311" s="15">
        <f ca="1">(100000*SUMIFS(historico_incidencia_concello[[Ajuste]:[Ajuste]],historico_incidencia_concello[[NOME]:[NOME]],$B311,historico_incidencia_concello[[Fecha]:[Fecha]],R$4))/$E311</f>
        <v>355.94496543226779</v>
      </c>
      <c r="S311" s="15">
        <f ca="1">(100000*SUMIFS(historico_incidencia_concello[[Ajuste]:[Ajuste]],historico_incidencia_concello[[NOME]:[NOME]],$B311,historico_incidencia_concello[[Fecha]:[Fecha]],S$4))/$E311</f>
        <v>359.36751317680881</v>
      </c>
      <c r="T311" s="15">
        <f ca="1">(100000*SUMIFS(historico_incidencia_concello[[Ajuste]:[Ajuste]],historico_incidencia_concello[[NOME]:[NOME]],$B311,historico_incidencia_concello[[Fecha]:[Fecha]],T$4))/$E311</f>
        <v>359.36751317680881</v>
      </c>
      <c r="U311" s="15">
        <f ca="1">(100000*SUMIFS(historico_incidencia_concello[[Ajuste]:[Ajuste]],historico_incidencia_concello[[NOME]:[NOME]],$B311,historico_incidencia_concello[[Fecha]:[Fecha]],U$4))/$E311</f>
        <v>349.09986994318569</v>
      </c>
      <c r="V311" s="28">
        <f t="shared" ca="1" si="10"/>
        <v>0.97407912687585263</v>
      </c>
    </row>
    <row r="312" spans="1:22" x14ac:dyDescent="0.3">
      <c r="A312" s="11">
        <f>MATCH(B312,DatosConcello!C:C,0)</f>
        <v>299</v>
      </c>
      <c r="B312" s="11" t="s">
        <v>308</v>
      </c>
      <c r="C312" s="12" t="s">
        <v>453</v>
      </c>
      <c r="D312" s="12" t="s">
        <v>454</v>
      </c>
      <c r="E312" s="13">
        <v>6234</v>
      </c>
      <c r="F312" s="21">
        <f t="shared" ca="1" si="9"/>
        <v>72</v>
      </c>
      <c r="G312" s="15">
        <f ca="1">(100000*SUMIFS(historico_incidencia_concello[[Ajuste]:[Ajuste]],historico_incidencia_concello[[NOME]:[NOME]],$B312,historico_incidencia_concello[[Fecha]:[Fecha]],G$4))/$E312</f>
        <v>288.73917228103949</v>
      </c>
      <c r="H312" s="15">
        <f ca="1">(100000*SUMIFS(historico_incidencia_concello[[Ajuste]:[Ajuste]],historico_incidencia_concello[[NOME]:[NOME]],$B312,historico_incidencia_concello[[Fecha]:[Fecha]],H$4))/$E312</f>
        <v>288.73917228103949</v>
      </c>
      <c r="I312" s="15">
        <f ca="1">(100000*SUMIFS(historico_incidencia_concello[[Ajuste]:[Ajuste]],historico_incidencia_concello[[NOME]:[NOME]],$B312,historico_incidencia_concello[[Fecha]:[Fecha]],I$4))/$E312</f>
        <v>256.65704202759065</v>
      </c>
      <c r="J312" s="15">
        <f ca="1">(100000*SUMIFS(historico_incidencia_concello[[Ajuste]:[Ajuste]],historico_incidencia_concello[[NOME]:[NOME]],$B312,historico_incidencia_concello[[Fecha]:[Fecha]],J$4))/$E312</f>
        <v>336.86236766121272</v>
      </c>
      <c r="K312" s="15">
        <f ca="1">(100000*SUMIFS(historico_incidencia_concello[[Ajuste]:[Ajuste]],historico_incidencia_concello[[NOME]:[NOME]],$B312,historico_incidencia_concello[[Fecha]:[Fecha]],K$4))/$E312</f>
        <v>320.82130253448827</v>
      </c>
      <c r="L312" s="15">
        <f ca="1">(100000*SUMIFS(historico_incidencia_concello[[Ajuste]:[Ajuste]],historico_incidencia_concello[[NOME]:[NOME]],$B312,historico_incidencia_concello[[Fecha]:[Fecha]],L$4))/$E312</f>
        <v>304.78023740776388</v>
      </c>
      <c r="M312" s="15">
        <f ca="1">(100000*SUMIFS(historico_incidencia_concello[[Ajuste]:[Ajuste]],historico_incidencia_concello[[NOME]:[NOME]],$B312,historico_incidencia_concello[[Fecha]:[Fecha]],M$4))/$E312</f>
        <v>336.86236766121272</v>
      </c>
      <c r="N312" s="15">
        <f ca="1">(100000*SUMIFS(historico_incidencia_concello[[Ajuste]:[Ajuste]],historico_incidencia_concello[[NOME]:[NOME]],$B312,historico_incidencia_concello[[Fecha]:[Fecha]],N$4))/$E312</f>
        <v>352.90343278793711</v>
      </c>
      <c r="O312" s="15">
        <f ca="1">(100000*SUMIFS(historico_incidencia_concello[[Ajuste]:[Ajuste]],historico_incidencia_concello[[NOME]:[NOME]],$B312,historico_incidencia_concello[[Fecha]:[Fecha]],O$4))/$E312</f>
        <v>304.78023740776388</v>
      </c>
      <c r="P312" s="15">
        <f ca="1">(100000*SUMIFS(historico_incidencia_concello[[Ajuste]:[Ajuste]],historico_incidencia_concello[[NOME]:[NOME]],$B312,historico_incidencia_concello[[Fecha]:[Fecha]],P$4))/$E312</f>
        <v>304.78023740776388</v>
      </c>
      <c r="Q312" s="15">
        <f ca="1">(100000*SUMIFS(historico_incidencia_concello[[Ajuste]:[Ajuste]],historico_incidencia_concello[[NOME]:[NOME]],$B312,historico_incidencia_concello[[Fecha]:[Fecha]],Q$4))/$E312</f>
        <v>288.73917228103949</v>
      </c>
      <c r="R312" s="15">
        <f ca="1">(100000*SUMIFS(historico_incidencia_concello[[Ajuste]:[Ajuste]],historico_incidencia_concello[[NOME]:[NOME]],$B312,historico_incidencia_concello[[Fecha]:[Fecha]],R$4))/$E312</f>
        <v>256.65704202759065</v>
      </c>
      <c r="S312" s="15">
        <f ca="1">(100000*SUMIFS(historico_incidencia_concello[[Ajuste]:[Ajuste]],historico_incidencia_concello[[NOME]:[NOME]],$B312,historico_incidencia_concello[[Fecha]:[Fecha]],S$4))/$E312</f>
        <v>256.65704202759065</v>
      </c>
      <c r="T312" s="15">
        <f ca="1">(100000*SUMIFS(historico_incidencia_concello[[Ajuste]:[Ajuste]],historico_incidencia_concello[[NOME]:[NOME]],$B312,historico_incidencia_concello[[Fecha]:[Fecha]],T$4))/$E312</f>
        <v>240.61597690086623</v>
      </c>
      <c r="U312" s="15">
        <f ca="1">(100000*SUMIFS(historico_incidencia_concello[[Ajuste]:[Ajuste]],historico_incidencia_concello[[NOME]:[NOME]],$B312,historico_incidencia_concello[[Fecha]:[Fecha]],U$4))/$E312</f>
        <v>288.73917228103949</v>
      </c>
      <c r="V312" s="29">
        <f t="shared" ca="1" si="10"/>
        <v>1.0413223140495866</v>
      </c>
    </row>
    <row r="313" spans="1:22" x14ac:dyDescent="0.3">
      <c r="A313" s="8">
        <f>MATCH(B313,DatosConcello!C:C,0)</f>
        <v>300</v>
      </c>
      <c r="B313" s="8" t="s">
        <v>309</v>
      </c>
      <c r="C313" s="9" t="s">
        <v>453</v>
      </c>
      <c r="D313" s="9" t="s">
        <v>454</v>
      </c>
      <c r="E313" s="10">
        <v>9164</v>
      </c>
      <c r="F313" s="21">
        <f t="shared" ca="1" si="9"/>
        <v>92</v>
      </c>
      <c r="G313" s="15">
        <f ca="1">(100000*SUMIFS(historico_incidencia_concello[[Ajuste]:[Ajuste]],historico_incidencia_concello[[NOME]:[NOME]],$B313,historico_incidencia_concello[[Fecha]:[Fecha]],G$4))/$E313</f>
        <v>381.92928852029684</v>
      </c>
      <c r="H313" s="15">
        <f ca="1">(100000*SUMIFS(historico_incidencia_concello[[Ajuste]:[Ajuste]],historico_incidencia_concello[[NOME]:[NOME]],$B313,historico_incidencia_concello[[Fecha]:[Fecha]],H$4))/$E313</f>
        <v>447.402880838062</v>
      </c>
      <c r="I313" s="15">
        <f ca="1">(100000*SUMIFS(historico_incidencia_concello[[Ajuste]:[Ajuste]],historico_incidencia_concello[[NOME]:[NOME]],$B313,historico_incidencia_concello[[Fecha]:[Fecha]],I$4))/$E313</f>
        <v>469.22741161065039</v>
      </c>
      <c r="J313" s="15">
        <f ca="1">(100000*SUMIFS(historico_incidencia_concello[[Ajuste]:[Ajuste]],historico_incidencia_concello[[NOME]:[NOME]],$B313,historico_incidencia_concello[[Fecha]:[Fecha]],J$4))/$E313</f>
        <v>501.96420776953295</v>
      </c>
      <c r="K313" s="15">
        <f ca="1">(100000*SUMIFS(historico_incidencia_concello[[Ajuste]:[Ajuste]],historico_incidencia_concello[[NOME]:[NOME]],$B313,historico_incidencia_concello[[Fecha]:[Fecha]],K$4))/$E313</f>
        <v>534.7010039284155</v>
      </c>
      <c r="L313" s="15">
        <f ca="1">(100000*SUMIFS(historico_incidencia_concello[[Ajuste]:[Ajuste]],historico_incidencia_concello[[NOME]:[NOME]],$B313,historico_incidencia_concello[[Fecha]:[Fecha]],L$4))/$E313</f>
        <v>534.7010039284155</v>
      </c>
      <c r="M313" s="15">
        <f ca="1">(100000*SUMIFS(historico_incidencia_concello[[Ajuste]:[Ajuste]],historico_incidencia_concello[[NOME]:[NOME]],$B313,historico_incidencia_concello[[Fecha]:[Fecha]],M$4))/$E313</f>
        <v>545.61326931470978</v>
      </c>
      <c r="N313" s="15">
        <f ca="1">(100000*SUMIFS(historico_incidencia_concello[[Ajuste]:[Ajuste]],historico_incidencia_concello[[NOME]:[NOME]],$B313,historico_incidencia_concello[[Fecha]:[Fecha]],N$4))/$E313</f>
        <v>523.78873854212134</v>
      </c>
      <c r="O313" s="15">
        <f ca="1">(100000*SUMIFS(historico_incidencia_concello[[Ajuste]:[Ajuste]],historico_incidencia_concello[[NOME]:[NOME]],$B313,historico_incidencia_concello[[Fecha]:[Fecha]],O$4))/$E313</f>
        <v>469.22741161065039</v>
      </c>
      <c r="P313" s="15">
        <f ca="1">(100000*SUMIFS(historico_incidencia_concello[[Ajuste]:[Ajuste]],historico_incidencia_concello[[NOME]:[NOME]],$B313,historico_incidencia_concello[[Fecha]:[Fecha]],P$4))/$E313</f>
        <v>360.10475774770845</v>
      </c>
      <c r="Q313" s="15">
        <f ca="1">(100000*SUMIFS(historico_incidencia_concello[[Ajuste]:[Ajuste]],historico_incidencia_concello[[NOME]:[NOME]],$B313,historico_incidencia_concello[[Fecha]:[Fecha]],Q$4))/$E313</f>
        <v>327.36796158882584</v>
      </c>
      <c r="R313" s="15">
        <f ca="1">(100000*SUMIFS(historico_incidencia_concello[[Ajuste]:[Ajuste]],historico_incidencia_concello[[NOME]:[NOME]],$B313,historico_incidencia_concello[[Fecha]:[Fecha]],R$4))/$E313</f>
        <v>305.54343081623745</v>
      </c>
      <c r="S313" s="15">
        <f ca="1">(100000*SUMIFS(historico_incidencia_concello[[Ajuste]:[Ajuste]],historico_incidencia_concello[[NOME]:[NOME]],$B313,historico_incidencia_concello[[Fecha]:[Fecha]],S$4))/$E313</f>
        <v>294.63116542994328</v>
      </c>
      <c r="T313" s="15">
        <f ca="1">(100000*SUMIFS(historico_incidencia_concello[[Ajuste]:[Ajuste]],historico_incidencia_concello[[NOME]:[NOME]],$B313,historico_incidencia_concello[[Fecha]:[Fecha]],T$4))/$E313</f>
        <v>283.71890004364906</v>
      </c>
      <c r="U313" s="15">
        <f ca="1">(100000*SUMIFS(historico_incidencia_concello[[Ajuste]:[Ajuste]],historico_incidencia_concello[[NOME]:[NOME]],$B313,historico_incidencia_concello[[Fecha]:[Fecha]],U$4))/$E313</f>
        <v>250.98210388476647</v>
      </c>
      <c r="V313" s="28">
        <f t="shared" ca="1" si="10"/>
        <v>0.7666666666666665</v>
      </c>
    </row>
    <row r="314" spans="1:22" x14ac:dyDescent="0.3">
      <c r="A314" s="11">
        <f>MATCH(B314,DatosConcello!C:C,0)</f>
        <v>301</v>
      </c>
      <c r="B314" s="11" t="s">
        <v>310</v>
      </c>
      <c r="C314" s="12" t="s">
        <v>453</v>
      </c>
      <c r="D314" s="12" t="s">
        <v>454</v>
      </c>
      <c r="E314" s="13">
        <v>9819</v>
      </c>
      <c r="F314" s="21">
        <f t="shared" ca="1" si="9"/>
        <v>96</v>
      </c>
      <c r="G314" s="15">
        <f ca="1">(100000*SUMIFS(historico_incidencia_concello[[Ajuste]:[Ajuste]],historico_incidencia_concello[[NOME]:[NOME]],$B314,historico_incidencia_concello[[Fecha]:[Fecha]],G$4))/$E314</f>
        <v>397.18912312862818</v>
      </c>
      <c r="H314" s="15">
        <f ca="1">(100000*SUMIFS(historico_incidencia_concello[[Ajuste]:[Ajuste]],historico_incidencia_concello[[NOME]:[NOME]],$B314,historico_incidencia_concello[[Fecha]:[Fecha]],H$4))/$E314</f>
        <v>417.55779610958348</v>
      </c>
      <c r="I314" s="15">
        <f ca="1">(100000*SUMIFS(historico_incidencia_concello[[Ajuste]:[Ajuste]],historico_incidencia_concello[[NOME]:[NOME]],$B314,historico_incidencia_concello[[Fecha]:[Fecha]],I$4))/$E314</f>
        <v>417.55779610958348</v>
      </c>
      <c r="J314" s="15">
        <f ca="1">(100000*SUMIFS(historico_incidencia_concello[[Ajuste]:[Ajuste]],historico_incidencia_concello[[NOME]:[NOME]],$B314,historico_incidencia_concello[[Fecha]:[Fecha]],J$4))/$E314</f>
        <v>356.45177716671759</v>
      </c>
      <c r="K314" s="15">
        <f ca="1">(100000*SUMIFS(historico_incidencia_concello[[Ajuste]:[Ajuste]],historico_incidencia_concello[[NOME]:[NOME]],$B314,historico_incidencia_concello[[Fecha]:[Fecha]],K$4))/$E314</f>
        <v>315.714431204807</v>
      </c>
      <c r="L314" s="15">
        <f ca="1">(100000*SUMIFS(historico_incidencia_concello[[Ajuste]:[Ajuste]],historico_incidencia_concello[[NOME]:[NOME]],$B314,historico_incidencia_concello[[Fecha]:[Fecha]],L$4))/$E314</f>
        <v>305.53009471432938</v>
      </c>
      <c r="M314" s="15">
        <f ca="1">(100000*SUMIFS(historico_incidencia_concello[[Ajuste]:[Ajuste]],historico_incidencia_concello[[NOME]:[NOME]],$B314,historico_incidencia_concello[[Fecha]:[Fecha]],M$4))/$E314</f>
        <v>305.53009471432938</v>
      </c>
      <c r="N314" s="15">
        <f ca="1">(100000*SUMIFS(historico_incidencia_concello[[Ajuste]:[Ajuste]],historico_incidencia_concello[[NOME]:[NOME]],$B314,historico_incidencia_concello[[Fecha]:[Fecha]],N$4))/$E314</f>
        <v>305.53009471432938</v>
      </c>
      <c r="O314" s="15">
        <f ca="1">(100000*SUMIFS(historico_incidencia_concello[[Ajuste]:[Ajuste]],historico_incidencia_concello[[NOME]:[NOME]],$B314,historico_incidencia_concello[[Fecha]:[Fecha]],O$4))/$E314</f>
        <v>305.53009471432938</v>
      </c>
      <c r="P314" s="15">
        <f ca="1">(100000*SUMIFS(historico_incidencia_concello[[Ajuste]:[Ajuste]],historico_incidencia_concello[[NOME]:[NOME]],$B314,historico_incidencia_concello[[Fecha]:[Fecha]],P$4))/$E314</f>
        <v>274.97708524289641</v>
      </c>
      <c r="Q314" s="15">
        <f ca="1">(100000*SUMIFS(historico_incidencia_concello[[Ajuste]:[Ajuste]],historico_incidencia_concello[[NOME]:[NOME]],$B314,historico_incidencia_concello[[Fecha]:[Fecha]],Q$4))/$E314</f>
        <v>224.0554027905082</v>
      </c>
      <c r="R314" s="15">
        <f ca="1">(100000*SUMIFS(historico_incidencia_concello[[Ajuste]:[Ajuste]],historico_incidencia_concello[[NOME]:[NOME]],$B314,historico_incidencia_concello[[Fecha]:[Fecha]],R$4))/$E314</f>
        <v>264.79274875241879</v>
      </c>
      <c r="S314" s="15">
        <f ca="1">(100000*SUMIFS(historico_incidencia_concello[[Ajuste]:[Ajuste]],historico_incidencia_concello[[NOME]:[NOME]],$B314,historico_incidencia_concello[[Fecha]:[Fecha]],S$4))/$E314</f>
        <v>264.79274875241879</v>
      </c>
      <c r="T314" s="15">
        <f ca="1">(100000*SUMIFS(historico_incidencia_concello[[Ajuste]:[Ajuste]],historico_incidencia_concello[[NOME]:[NOME]],$B314,historico_incidencia_concello[[Fecha]:[Fecha]],T$4))/$E314</f>
        <v>264.79274875241879</v>
      </c>
      <c r="U314" s="15">
        <f ca="1">(100000*SUMIFS(historico_incidencia_concello[[Ajuste]:[Ajuste]],historico_incidencia_concello[[NOME]:[NOME]],$B314,historico_incidencia_concello[[Fecha]:[Fecha]],U$4))/$E314</f>
        <v>244.42407577146349</v>
      </c>
      <c r="V314" s="29">
        <f t="shared" ca="1" si="10"/>
        <v>0.92817679558011035</v>
      </c>
    </row>
    <row r="315" spans="1:22" x14ac:dyDescent="0.3">
      <c r="A315" s="11">
        <f>MATCH(B315,DatosConcello!C:C,0)</f>
        <v>305</v>
      </c>
      <c r="B315" s="11" t="s">
        <v>314</v>
      </c>
      <c r="C315" s="12" t="s">
        <v>453</v>
      </c>
      <c r="D315" s="12" t="s">
        <v>454</v>
      </c>
      <c r="E315" s="13">
        <v>13499</v>
      </c>
      <c r="F315" s="21">
        <f t="shared" ca="1" si="9"/>
        <v>80</v>
      </c>
      <c r="G315" s="15">
        <f ca="1">(100000*SUMIFS(historico_incidencia_concello[[Ajuste]:[Ajuste]],historico_incidencia_concello[[NOME]:[NOME]],$B315,historico_incidencia_concello[[Fecha]:[Fecha]],G$4))/$E315</f>
        <v>311.13415808578412</v>
      </c>
      <c r="H315" s="15">
        <f ca="1">(100000*SUMIFS(historico_incidencia_concello[[Ajuste]:[Ajuste]],historico_incidencia_concello[[NOME]:[NOME]],$B315,historico_incidencia_concello[[Fecha]:[Fecha]],H$4))/$E315</f>
        <v>303.72620194088449</v>
      </c>
      <c r="I315" s="15">
        <f ca="1">(100000*SUMIFS(historico_incidencia_concello[[Ajuste]:[Ajuste]],historico_incidencia_concello[[NOME]:[NOME]],$B315,historico_incidencia_concello[[Fecha]:[Fecha]],I$4))/$E315</f>
        <v>318.54211423068375</v>
      </c>
      <c r="J315" s="15">
        <f ca="1">(100000*SUMIFS(historico_incidencia_concello[[Ajuste]:[Ajuste]],historico_incidencia_concello[[NOME]:[NOME]],$B315,historico_incidencia_concello[[Fecha]:[Fecha]],J$4))/$E315</f>
        <v>274.09437736128604</v>
      </c>
      <c r="K315" s="15">
        <f ca="1">(100000*SUMIFS(historico_incidencia_concello[[Ajuste]:[Ajuste]],historico_incidencia_concello[[NOME]:[NOME]],$B315,historico_incidencia_concello[[Fecha]:[Fecha]],K$4))/$E315</f>
        <v>266.68642121638641</v>
      </c>
      <c r="L315" s="15">
        <f ca="1">(100000*SUMIFS(historico_incidencia_concello[[Ajuste]:[Ajuste]],historico_incidencia_concello[[NOME]:[NOME]],$B315,historico_incidencia_concello[[Fecha]:[Fecha]],L$4))/$E315</f>
        <v>251.87050892658715</v>
      </c>
      <c r="M315" s="15">
        <f ca="1">(100000*SUMIFS(historico_incidencia_concello[[Ajuste]:[Ajuste]],historico_incidencia_concello[[NOME]:[NOME]],$B315,historico_incidencia_concello[[Fecha]:[Fecha]],M$4))/$E315</f>
        <v>259.27846507148678</v>
      </c>
      <c r="N315" s="15">
        <f ca="1">(100000*SUMIFS(historico_incidencia_concello[[Ajuste]:[Ajuste]],historico_incidencia_concello[[NOME]:[NOME]],$B315,historico_incidencia_concello[[Fecha]:[Fecha]],N$4))/$E315</f>
        <v>281.50233350618566</v>
      </c>
      <c r="O315" s="15">
        <f ca="1">(100000*SUMIFS(historico_incidencia_concello[[Ajuste]:[Ajuste]],historico_incidencia_concello[[NOME]:[NOME]],$B315,historico_incidencia_concello[[Fecha]:[Fecha]],O$4))/$E315</f>
        <v>259.27846507148678</v>
      </c>
      <c r="P315" s="15">
        <f ca="1">(100000*SUMIFS(historico_incidencia_concello[[Ajuste]:[Ajuste]],historico_incidencia_concello[[NOME]:[NOME]],$B315,historico_incidencia_concello[[Fecha]:[Fecha]],P$4))/$E315</f>
        <v>229.64664049188829</v>
      </c>
      <c r="Q315" s="15">
        <f ca="1">(100000*SUMIFS(historico_incidencia_concello[[Ajuste]:[Ajuste]],historico_incidencia_concello[[NOME]:[NOME]],$B315,historico_incidencia_concello[[Fecha]:[Fecha]],Q$4))/$E315</f>
        <v>229.64664049188829</v>
      </c>
      <c r="R315" s="15">
        <f ca="1">(100000*SUMIFS(historico_incidencia_concello[[Ajuste]:[Ajuste]],historico_incidencia_concello[[NOME]:[NOME]],$B315,historico_incidencia_concello[[Fecha]:[Fecha]],R$4))/$E315</f>
        <v>229.64664049188829</v>
      </c>
      <c r="S315" s="15">
        <f ca="1">(100000*SUMIFS(historico_incidencia_concello[[Ajuste]:[Ajuste]],historico_incidencia_concello[[NOME]:[NOME]],$B315,historico_incidencia_concello[[Fecha]:[Fecha]],S$4))/$E315</f>
        <v>251.87050892658715</v>
      </c>
      <c r="T315" s="15">
        <f ca="1">(100000*SUMIFS(historico_incidencia_concello[[Ajuste]:[Ajuste]],historico_incidencia_concello[[NOME]:[NOME]],$B315,historico_incidencia_concello[[Fecha]:[Fecha]],T$4))/$E315</f>
        <v>266.68642121638641</v>
      </c>
      <c r="U315" s="15">
        <f ca="1">(100000*SUMIFS(historico_incidencia_concello[[Ajuste]:[Ajuste]],historico_incidencia_concello[[NOME]:[NOME]],$B315,historico_incidencia_concello[[Fecha]:[Fecha]],U$4))/$E315</f>
        <v>274.09437736128604</v>
      </c>
      <c r="V315" s="29">
        <f t="shared" ca="1" si="10"/>
        <v>1.1021276595744682</v>
      </c>
    </row>
    <row r="316" spans="1:22" x14ac:dyDescent="0.3">
      <c r="A316" s="8">
        <f>MATCH(B316,DatosConcello!C:C,0)</f>
        <v>306</v>
      </c>
      <c r="B316" s="8" t="s">
        <v>315</v>
      </c>
      <c r="C316" s="9" t="s">
        <v>453</v>
      </c>
      <c r="D316" s="9" t="s">
        <v>454</v>
      </c>
      <c r="E316" s="10">
        <v>16701</v>
      </c>
      <c r="F316" s="21">
        <f t="shared" ca="1" si="9"/>
        <v>61</v>
      </c>
      <c r="G316" s="15">
        <f ca="1">(100000*SUMIFS(historico_incidencia_concello[[Ajuste]:[Ajuste]],historico_incidencia_concello[[NOME]:[NOME]],$B316,historico_incidencia_concello[[Fecha]:[Fecha]],G$4))/$E316</f>
        <v>335.30926291838813</v>
      </c>
      <c r="H316" s="15">
        <f ca="1">(100000*SUMIFS(historico_incidencia_concello[[Ajuste]:[Ajuste]],historico_incidencia_concello[[NOME]:[NOME]],$B316,historico_incidencia_concello[[Fecha]:[Fecha]],H$4))/$E316</f>
        <v>329.32159750913121</v>
      </c>
      <c r="I316" s="15">
        <f ca="1">(100000*SUMIFS(historico_incidencia_concello[[Ajuste]:[Ajuste]],historico_incidencia_concello[[NOME]:[NOME]],$B316,historico_incidencia_concello[[Fecha]:[Fecha]],I$4))/$E316</f>
        <v>371.2352553739297</v>
      </c>
      <c r="J316" s="15">
        <f ca="1">(100000*SUMIFS(historico_incidencia_concello[[Ajuste]:[Ajuste]],historico_incidencia_concello[[NOME]:[NOME]],$B316,historico_incidencia_concello[[Fecha]:[Fecha]],J$4))/$E316</f>
        <v>389.19825160170052</v>
      </c>
      <c r="K316" s="15">
        <f ca="1">(100000*SUMIFS(historico_incidencia_concello[[Ajuste]:[Ajuste]],historico_incidencia_concello[[NOME]:[NOME]],$B316,historico_incidencia_concello[[Fecha]:[Fecha]],K$4))/$E316</f>
        <v>395.18591701095744</v>
      </c>
      <c r="L316" s="15">
        <f ca="1">(100000*SUMIFS(historico_incidencia_concello[[Ajuste]:[Ajuste]],historico_incidencia_concello[[NOME]:[NOME]],$B316,historico_incidencia_concello[[Fecha]:[Fecha]],L$4))/$E316</f>
        <v>371.2352553739297</v>
      </c>
      <c r="M316" s="15">
        <f ca="1">(100000*SUMIFS(historico_incidencia_concello[[Ajuste]:[Ajuste]],historico_incidencia_concello[[NOME]:[NOME]],$B316,historico_incidencia_concello[[Fecha]:[Fecha]],M$4))/$E316</f>
        <v>383.21058619244354</v>
      </c>
      <c r="N316" s="15">
        <f ca="1">(100000*SUMIFS(historico_incidencia_concello[[Ajuste]:[Ajuste]],historico_incidencia_concello[[NOME]:[NOME]],$B316,historico_incidencia_concello[[Fecha]:[Fecha]],N$4))/$E316</f>
        <v>431.11190946649901</v>
      </c>
      <c r="O316" s="15">
        <f ca="1">(100000*SUMIFS(historico_incidencia_concello[[Ajuste]:[Ajuste]],historico_incidencia_concello[[NOME]:[NOME]],$B316,historico_incidencia_concello[[Fecha]:[Fecha]],O$4))/$E316</f>
        <v>401.17358242021436</v>
      </c>
      <c r="P316" s="15">
        <f ca="1">(100000*SUMIFS(historico_incidencia_concello[[Ajuste]:[Ajuste]],historico_incidencia_concello[[NOME]:[NOME]],$B316,historico_incidencia_concello[[Fecha]:[Fecha]],P$4))/$E316</f>
        <v>401.17358242021436</v>
      </c>
      <c r="Q316" s="15">
        <f ca="1">(100000*SUMIFS(historico_incidencia_concello[[Ajuste]:[Ajuste]],historico_incidencia_concello[[NOME]:[NOME]],$B316,historico_incidencia_concello[[Fecha]:[Fecha]],Q$4))/$E316</f>
        <v>389.19825160170052</v>
      </c>
      <c r="R316" s="15">
        <f ca="1">(100000*SUMIFS(historico_incidencia_concello[[Ajuste]:[Ajuste]],historico_incidencia_concello[[NOME]:[NOME]],$B316,historico_incidencia_concello[[Fecha]:[Fecha]],R$4))/$E316</f>
        <v>389.19825160170052</v>
      </c>
      <c r="S316" s="15">
        <f ca="1">(100000*SUMIFS(historico_incidencia_concello[[Ajuste]:[Ajuste]],historico_incidencia_concello[[NOME]:[NOME]],$B316,historico_incidencia_concello[[Fecha]:[Fecha]],S$4))/$E316</f>
        <v>377.22292078318662</v>
      </c>
      <c r="T316" s="15">
        <f ca="1">(100000*SUMIFS(historico_incidencia_concello[[Ajuste]:[Ajuste]],historico_incidencia_concello[[NOME]:[NOME]],$B316,historico_incidencia_concello[[Fecha]:[Fecha]],T$4))/$E316</f>
        <v>383.21058619244354</v>
      </c>
      <c r="U316" s="15">
        <f ca="1">(100000*SUMIFS(historico_incidencia_concello[[Ajuste]:[Ajuste]],historico_incidencia_concello[[NOME]:[NOME]],$B316,historico_incidencia_concello[[Fecha]:[Fecha]],U$4))/$E316</f>
        <v>317.34626669061731</v>
      </c>
      <c r="V316" s="28">
        <f t="shared" ca="1" si="10"/>
        <v>0.83558558558558549</v>
      </c>
    </row>
    <row r="317" spans="1:22" x14ac:dyDescent="0.3">
      <c r="A317" s="22">
        <f>MATCH(B317,DatosConcello!C:C,0)</f>
        <v>308</v>
      </c>
      <c r="B317" s="22" t="s">
        <v>317</v>
      </c>
      <c r="C317" s="23" t="s">
        <v>453</v>
      </c>
      <c r="D317" s="23" t="s">
        <v>454</v>
      </c>
      <c r="E317" s="24">
        <v>295364</v>
      </c>
      <c r="F317" s="21">
        <f t="shared" ca="1" si="9"/>
        <v>125</v>
      </c>
      <c r="G317" s="15">
        <f ca="1">(100000*SUMIFS(historico_incidencia_concello[[Ajuste]:[Ajuste]],historico_incidencia_concello[[NOME]:[NOME]],$B317,historico_incidencia_concello[[Fecha]:[Fecha]],G$4))/$E317</f>
        <v>338.56529570292929</v>
      </c>
      <c r="H317" s="15">
        <f ca="1">(100000*SUMIFS(historico_incidencia_concello[[Ajuste]:[Ajuste]],historico_incidencia_concello[[NOME]:[NOME]],$B317,historico_incidencia_concello[[Fecha]:[Fecha]],H$4))/$E317</f>
        <v>326.71551035332675</v>
      </c>
      <c r="I317" s="15">
        <f ca="1">(100000*SUMIFS(historico_incidencia_concello[[Ajuste]:[Ajuste]],historico_incidencia_concello[[NOME]:[NOME]],$B317,historico_incidencia_concello[[Fecha]:[Fecha]],I$4))/$E317</f>
        <v>312.49576793380373</v>
      </c>
      <c r="J317" s="15">
        <f ca="1">(100000*SUMIFS(historico_incidencia_concello[[Ajuste]:[Ajuste]],historico_incidencia_concello[[NOME]:[NOME]],$B317,historico_incidencia_concello[[Fecha]:[Fecha]],J$4))/$E317</f>
        <v>289.1347625303016</v>
      </c>
      <c r="K317" s="15">
        <f ca="1">(100000*SUMIFS(historico_incidencia_concello[[Ajuste]:[Ajuste]],historico_incidencia_concello[[NOME]:[NOME]],$B317,historico_incidencia_concello[[Fecha]:[Fecha]],K$4))/$E317</f>
        <v>271.52936715374926</v>
      </c>
      <c r="L317" s="15">
        <f ca="1">(100000*SUMIFS(historico_incidencia_concello[[Ajuste]:[Ajuste]],historico_incidencia_concello[[NOME]:[NOME]],$B317,historico_incidencia_concello[[Fecha]:[Fecha]],L$4))/$E317</f>
        <v>262.3881041697702</v>
      </c>
      <c r="M317" s="15">
        <f ca="1">(100000*SUMIFS(historico_incidencia_concello[[Ajuste]:[Ajuste]],historico_incidencia_concello[[NOME]:[NOME]],$B317,historico_incidencia_concello[[Fecha]:[Fecha]],M$4))/$E317</f>
        <v>258.32532062133504</v>
      </c>
      <c r="N317" s="15">
        <f ca="1">(100000*SUMIFS(historico_incidencia_concello[[Ajuste]:[Ajuste]],historico_incidencia_concello[[NOME]:[NOME]],$B317,historico_incidencia_concello[[Fecha]:[Fecha]],N$4))/$E317</f>
        <v>255.95536355141454</v>
      </c>
      <c r="O317" s="15">
        <f ca="1">(100000*SUMIFS(historico_incidencia_concello[[Ajuste]:[Ajuste]],historico_incidencia_concello[[NOME]:[NOME]],$B317,historico_incidencia_concello[[Fecha]:[Fecha]],O$4))/$E317</f>
        <v>231.57866226080361</v>
      </c>
      <c r="P317" s="15">
        <f ca="1">(100000*SUMIFS(historico_incidencia_concello[[Ajuste]:[Ajuste]],historico_incidencia_concello[[NOME]:[NOME]],$B317,historico_incidencia_concello[[Fecha]:[Fecha]],P$4))/$E317</f>
        <v>222.43739927682452</v>
      </c>
      <c r="Q317" s="15">
        <f ca="1">(100000*SUMIFS(historico_incidencia_concello[[Ajuste]:[Ajuste]],historico_incidencia_concello[[NOME]:[NOME]],$B317,historico_incidencia_concello[[Fecha]:[Fecha]],Q$4))/$E317</f>
        <v>210.58761392722201</v>
      </c>
      <c r="R317" s="15">
        <f ca="1">(100000*SUMIFS(historico_incidencia_concello[[Ajuste]:[Ajuste]],historico_incidencia_concello[[NOME]:[NOME]],$B317,historico_incidencia_concello[[Fecha]:[Fecha]],R$4))/$E317</f>
        <v>209.57191804011322</v>
      </c>
      <c r="S317" s="15">
        <f ca="1">(100000*SUMIFS(historico_incidencia_concello[[Ajuste]:[Ajuste]],historico_incidencia_concello[[NOME]:[NOME]],$B317,historico_incidencia_concello[[Fecha]:[Fecha]],S$4))/$E317</f>
        <v>210.92617922292493</v>
      </c>
      <c r="T317" s="15">
        <f ca="1">(100000*SUMIFS(historico_incidencia_concello[[Ajuste]:[Ajuste]],historico_incidencia_concello[[NOME]:[NOME]],$B317,historico_incidencia_concello[[Fecha]:[Fecha]],T$4))/$E317</f>
        <v>214.31183217995422</v>
      </c>
      <c r="U317" s="15">
        <f ca="1">(100000*SUMIFS(historico_incidencia_concello[[Ajuste]:[Ajuste]],historico_incidencia_concello[[NOME]:[NOME]],$B317,historico_incidencia_concello[[Fecha]:[Fecha]],U$4))/$E317</f>
        <v>191.96652266356088</v>
      </c>
      <c r="V317" s="30">
        <f t="shared" ca="1" si="10"/>
        <v>0.90102156640181597</v>
      </c>
    </row>
  </sheetData>
  <sheetProtection autoFilter="0"/>
  <autoFilter ref="A4:V317" xr:uid="{3B0E899E-AAA3-4D0B-8C96-FEBCC1392390}"/>
  <mergeCells count="1">
    <mergeCell ref="F3:U3"/>
  </mergeCells>
  <conditionalFormatting sqref="A5:U317">
    <cfRule type="expression" dxfId="1" priority="4">
      <formula>MOD(ROW($A5),2)=0</formula>
    </cfRule>
  </conditionalFormatting>
  <conditionalFormatting sqref="V5:V317">
    <cfRule type="expression" dxfId="0" priority="2">
      <formula>MOD(ROW($A5),2)=0</formula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BA55E8FF-CC35-4A2E-A360-3559A2B94BCD}">
            <x14:iconSet iconSet="3Arrows" custom="1">
              <x14:cfvo type="percent">
                <xm:f>0</xm:f>
              </x14:cfvo>
              <x14:cfvo type="num">
                <xm:f>0.95</xm:f>
              </x14:cfvo>
              <x14:cfvo type="num">
                <xm:f>1.05</xm:f>
              </x14:cfvo>
              <x14:cfIcon iconSet="3Arrows" iconId="2"/>
              <x14:cfIcon iconSet="3Arrows" iconId="1"/>
              <x14:cfIcon iconSet="3Arrows" iconId="0"/>
            </x14:iconSet>
          </x14:cfRule>
          <xm:sqref>V5:V317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9F822-9518-442D-B8C1-FDA1BBD0AFB8}">
  <dimension ref="A1:G5322"/>
  <sheetViews>
    <sheetView showGridLines="0" workbookViewId="0">
      <selection activeCell="H1" sqref="H1:H1048576"/>
    </sheetView>
  </sheetViews>
  <sheetFormatPr defaultRowHeight="14.4" x14ac:dyDescent="0.3"/>
  <cols>
    <col min="1" max="1" width="10.5546875" bestFit="1" customWidth="1"/>
    <col min="2" max="2" width="12" bestFit="1" customWidth="1"/>
    <col min="3" max="3" width="32.33203125" bestFit="1" customWidth="1"/>
    <col min="4" max="4" width="10.44140625" style="3" bestFit="1" customWidth="1"/>
    <col min="5" max="5" width="45.6640625" bestFit="1" customWidth="1"/>
    <col min="6" max="6" width="8.77734375" style="14" bestFit="1" customWidth="1"/>
    <col min="7" max="7" width="11" bestFit="1" customWidth="1"/>
  </cols>
  <sheetData>
    <row r="1" spans="1:7" x14ac:dyDescent="0.3">
      <c r="A1" t="s">
        <v>0</v>
      </c>
      <c r="B1" t="s">
        <v>1</v>
      </c>
      <c r="C1" t="s">
        <v>2</v>
      </c>
      <c r="D1" s="3" t="s">
        <v>3</v>
      </c>
      <c r="E1" t="s">
        <v>4</v>
      </c>
      <c r="F1" s="20" t="s">
        <v>481</v>
      </c>
      <c r="G1" s="20" t="s">
        <v>484</v>
      </c>
    </row>
    <row r="2" spans="1:7" x14ac:dyDescent="0.3">
      <c r="A2" s="1">
        <v>44157</v>
      </c>
      <c r="B2">
        <v>34121515001</v>
      </c>
      <c r="C2" s="2" t="s">
        <v>5</v>
      </c>
      <c r="D2" s="4" t="s">
        <v>324</v>
      </c>
      <c r="E2" s="2" t="s">
        <v>6</v>
      </c>
      <c r="F2" s="14">
        <f>IF(historico_incidencia_concello[[#This Row],[CASOS]]=" entre 1 e 9",5,VALUE(historico_incidencia_concello[[#This Row],[CASOS]]))</f>
        <v>11</v>
      </c>
      <c r="G2" s="2" t="str">
        <f>VLOOKUP(historico_incidencia_concello[[#This Row],[NOME]],I14_Concello!B:D,3,FALSE)</f>
        <v>Coruña</v>
      </c>
    </row>
    <row r="3" spans="1:7" x14ac:dyDescent="0.3">
      <c r="A3" s="1">
        <v>44157</v>
      </c>
      <c r="B3">
        <v>34121515002</v>
      </c>
      <c r="C3" s="2" t="s">
        <v>7</v>
      </c>
      <c r="D3" s="4" t="s">
        <v>325</v>
      </c>
      <c r="E3" s="2" t="s">
        <v>8</v>
      </c>
      <c r="F3" s="14">
        <f>IF(historico_incidencia_concello[[#This Row],[CASOS]]=" entre 1 e 9",5,VALUE(historico_incidencia_concello[[#This Row],[CASOS]]))</f>
        <v>33</v>
      </c>
      <c r="G3" s="2" t="str">
        <f>VLOOKUP(historico_incidencia_concello[[#This Row],[NOME]],I14_Concello!B:D,3,FALSE)</f>
        <v>Santiago</v>
      </c>
    </row>
    <row r="4" spans="1:7" x14ac:dyDescent="0.3">
      <c r="A4" s="1">
        <v>44157</v>
      </c>
      <c r="B4">
        <v>34121515003</v>
      </c>
      <c r="C4" s="2" t="s">
        <v>9</v>
      </c>
      <c r="D4" s="4" t="s">
        <v>10</v>
      </c>
      <c r="E4" s="2" t="s">
        <v>11</v>
      </c>
      <c r="F4" s="14">
        <f>IF(historico_incidencia_concello[[#This Row],[CASOS]]=" entre 1 e 9",5,VALUE(historico_incidencia_concello[[#This Row],[CASOS]]))</f>
        <v>5</v>
      </c>
      <c r="G4" s="2" t="str">
        <f>VLOOKUP(historico_incidencia_concello[[#This Row],[NOME]],I14_Concello!B:D,3,FALSE)</f>
        <v>Coruña</v>
      </c>
    </row>
    <row r="5" spans="1:7" x14ac:dyDescent="0.3">
      <c r="A5" s="1">
        <v>44157</v>
      </c>
      <c r="B5">
        <v>34121515004</v>
      </c>
      <c r="C5" s="2" t="s">
        <v>12</v>
      </c>
      <c r="D5" s="4" t="s">
        <v>326</v>
      </c>
      <c r="E5" s="2" t="s">
        <v>11</v>
      </c>
      <c r="F5" s="14">
        <f>IF(historico_incidencia_concello[[#This Row],[CASOS]]=" entre 1 e 9",5,VALUE(historico_incidencia_concello[[#This Row],[CASOS]]))</f>
        <v>15</v>
      </c>
      <c r="G5" s="2" t="str">
        <f>VLOOKUP(historico_incidencia_concello[[#This Row],[NOME]],I14_Concello!B:D,3,FALSE)</f>
        <v>Ferrol</v>
      </c>
    </row>
    <row r="6" spans="1:7" x14ac:dyDescent="0.3">
      <c r="A6" s="1">
        <v>44157</v>
      </c>
      <c r="B6">
        <v>34121515005</v>
      </c>
      <c r="C6" s="2" t="s">
        <v>13</v>
      </c>
      <c r="D6" s="4" t="s">
        <v>327</v>
      </c>
      <c r="E6" s="2" t="s">
        <v>6</v>
      </c>
      <c r="F6" s="14">
        <f>IF(historico_incidencia_concello[[#This Row],[CASOS]]=" entre 1 e 9",5,VALUE(historico_incidencia_concello[[#This Row],[CASOS]]))</f>
        <v>74</v>
      </c>
      <c r="G6" s="2" t="str">
        <f>VLOOKUP(historico_incidencia_concello[[#This Row],[NOME]],I14_Concello!B:D,3,FALSE)</f>
        <v>Coruña</v>
      </c>
    </row>
    <row r="7" spans="1:7" x14ac:dyDescent="0.3">
      <c r="A7" s="1">
        <v>44157</v>
      </c>
      <c r="B7">
        <v>34121515006</v>
      </c>
      <c r="C7" s="2" t="s">
        <v>14</v>
      </c>
      <c r="D7" s="4" t="s">
        <v>10</v>
      </c>
      <c r="E7" s="2" t="s">
        <v>8</v>
      </c>
      <c r="F7" s="14">
        <f>IF(historico_incidencia_concello[[#This Row],[CASOS]]=" entre 1 e 9",5,VALUE(historico_incidencia_concello[[#This Row],[CASOS]]))</f>
        <v>5</v>
      </c>
      <c r="G7" s="2" t="str">
        <f>VLOOKUP(historico_incidencia_concello[[#This Row],[NOME]],I14_Concello!B:D,3,FALSE)</f>
        <v>Santiago</v>
      </c>
    </row>
    <row r="8" spans="1:7" x14ac:dyDescent="0.3">
      <c r="A8" s="1">
        <v>44157</v>
      </c>
      <c r="B8">
        <v>34121515007</v>
      </c>
      <c r="C8" s="2" t="s">
        <v>15</v>
      </c>
      <c r="D8" s="4" t="s">
        <v>328</v>
      </c>
      <c r="E8" s="2" t="s">
        <v>11</v>
      </c>
      <c r="F8" s="14">
        <f>IF(historico_incidencia_concello[[#This Row],[CASOS]]=" entre 1 e 9",5,VALUE(historico_incidencia_concello[[#This Row],[CASOS]]))</f>
        <v>13</v>
      </c>
      <c r="G8" s="2" t="str">
        <f>VLOOKUP(historico_incidencia_concello[[#This Row],[NOME]],I14_Concello!B:D,3,FALSE)</f>
        <v>Santiago</v>
      </c>
    </row>
    <row r="9" spans="1:7" x14ac:dyDescent="0.3">
      <c r="A9" s="1">
        <v>44157</v>
      </c>
      <c r="B9">
        <v>34121515008</v>
      </c>
      <c r="C9" s="2" t="s">
        <v>16</v>
      </c>
      <c r="D9" s="4" t="s">
        <v>329</v>
      </c>
      <c r="E9" s="2" t="s">
        <v>11</v>
      </c>
      <c r="F9" s="14">
        <f>IF(historico_incidencia_concello[[#This Row],[CASOS]]=" entre 1 e 9",5,VALUE(historico_incidencia_concello[[#This Row],[CASOS]]))</f>
        <v>19</v>
      </c>
      <c r="G9" s="2" t="str">
        <f>VLOOKUP(historico_incidencia_concello[[#This Row],[NOME]],I14_Concello!B:D,3,FALSE)</f>
        <v>Coruña</v>
      </c>
    </row>
    <row r="10" spans="1:7" x14ac:dyDescent="0.3">
      <c r="A10" s="1">
        <v>44157</v>
      </c>
      <c r="B10">
        <v>34121515009</v>
      </c>
      <c r="C10" s="2" t="s">
        <v>17</v>
      </c>
      <c r="D10" s="4" t="s">
        <v>330</v>
      </c>
      <c r="E10" s="2" t="s">
        <v>6</v>
      </c>
      <c r="F10" s="14">
        <f>IF(historico_incidencia_concello[[#This Row],[CASOS]]=" entre 1 e 9",5,VALUE(historico_incidencia_concello[[#This Row],[CASOS]]))</f>
        <v>31</v>
      </c>
      <c r="G10" s="2" t="str">
        <f>VLOOKUP(historico_incidencia_concello[[#This Row],[NOME]],I14_Concello!B:D,3,FALSE)</f>
        <v>Coruña</v>
      </c>
    </row>
    <row r="11" spans="1:7" x14ac:dyDescent="0.3">
      <c r="A11" s="1">
        <v>44157</v>
      </c>
      <c r="B11">
        <v>34121515010</v>
      </c>
      <c r="C11" s="2" t="s">
        <v>18</v>
      </c>
      <c r="D11" s="4" t="s">
        <v>10</v>
      </c>
      <c r="E11" s="2" t="s">
        <v>8</v>
      </c>
      <c r="F11" s="14">
        <f>IF(historico_incidencia_concello[[#This Row],[CASOS]]=" entre 1 e 9",5,VALUE(historico_incidencia_concello[[#This Row],[CASOS]]))</f>
        <v>5</v>
      </c>
      <c r="G11" s="2" t="str">
        <f>VLOOKUP(historico_incidencia_concello[[#This Row],[NOME]],I14_Concello!B:D,3,FALSE)</f>
        <v>Santiago</v>
      </c>
    </row>
    <row r="12" spans="1:7" x14ac:dyDescent="0.3">
      <c r="A12" s="1">
        <v>44157</v>
      </c>
      <c r="B12">
        <v>34121515011</v>
      </c>
      <c r="C12" s="2" t="s">
        <v>19</v>
      </c>
      <c r="D12" s="4" t="s">
        <v>331</v>
      </c>
      <c r="E12" s="2" t="s">
        <v>6</v>
      </c>
      <c r="F12" s="14">
        <f>IF(historico_incidencia_concello[[#This Row],[CASOS]]=" entre 1 e 9",5,VALUE(historico_incidencia_concello[[#This Row],[CASOS]]))</f>
        <v>45</v>
      </c>
      <c r="G12" s="2" t="str">
        <f>VLOOKUP(historico_incidencia_concello[[#This Row],[NOME]],I14_Concello!B:D,3,FALSE)</f>
        <v>Santiago</v>
      </c>
    </row>
    <row r="13" spans="1:7" x14ac:dyDescent="0.3">
      <c r="A13" s="1">
        <v>44157</v>
      </c>
      <c r="B13">
        <v>34121515012</v>
      </c>
      <c r="C13" s="2" t="s">
        <v>20</v>
      </c>
      <c r="D13" s="4" t="s">
        <v>10</v>
      </c>
      <c r="E13" s="2" t="s">
        <v>21</v>
      </c>
      <c r="F13" s="14">
        <f>IF(historico_incidencia_concello[[#This Row],[CASOS]]=" entre 1 e 9",5,VALUE(historico_incidencia_concello[[#This Row],[CASOS]]))</f>
        <v>5</v>
      </c>
      <c r="G13" s="2" t="str">
        <f>VLOOKUP(historico_incidencia_concello[[#This Row],[NOME]],I14_Concello!B:D,3,FALSE)</f>
        <v>Santiago</v>
      </c>
    </row>
    <row r="14" spans="1:7" x14ac:dyDescent="0.3">
      <c r="A14" s="1">
        <v>44157</v>
      </c>
      <c r="B14">
        <v>34121515013</v>
      </c>
      <c r="C14" s="2" t="s">
        <v>22</v>
      </c>
      <c r="D14" s="4" t="s">
        <v>332</v>
      </c>
      <c r="E14" s="2" t="s">
        <v>6</v>
      </c>
      <c r="F14" s="14">
        <f>IF(historico_incidencia_concello[[#This Row],[CASOS]]=" entre 1 e 9",5,VALUE(historico_incidencia_concello[[#This Row],[CASOS]]))</f>
        <v>12</v>
      </c>
      <c r="G14" s="2" t="str">
        <f>VLOOKUP(historico_incidencia_concello[[#This Row],[NOME]],I14_Concello!B:D,3,FALSE)</f>
        <v>Santiago</v>
      </c>
    </row>
    <row r="15" spans="1:7" x14ac:dyDescent="0.3">
      <c r="A15" s="1">
        <v>44157</v>
      </c>
      <c r="B15">
        <v>34121515014</v>
      </c>
      <c r="C15" s="2" t="s">
        <v>23</v>
      </c>
      <c r="D15" s="4" t="s">
        <v>333</v>
      </c>
      <c r="E15" s="2" t="s">
        <v>11</v>
      </c>
      <c r="F15" s="14">
        <f>IF(historico_incidencia_concello[[#This Row],[CASOS]]=" entre 1 e 9",5,VALUE(historico_incidencia_concello[[#This Row],[CASOS]]))</f>
        <v>58</v>
      </c>
      <c r="G15" s="2" t="str">
        <f>VLOOKUP(historico_incidencia_concello[[#This Row],[NOME]],I14_Concello!B:D,3,FALSE)</f>
        <v>Coruña</v>
      </c>
    </row>
    <row r="16" spans="1:7" x14ac:dyDescent="0.3">
      <c r="A16" s="1">
        <v>44157</v>
      </c>
      <c r="B16">
        <v>34121515015</v>
      </c>
      <c r="C16" s="2" t="s">
        <v>24</v>
      </c>
      <c r="D16" s="4" t="s">
        <v>10</v>
      </c>
      <c r="E16" s="2" t="s">
        <v>8</v>
      </c>
      <c r="F16" s="14">
        <f>IF(historico_incidencia_concello[[#This Row],[CASOS]]=" entre 1 e 9",5,VALUE(historico_incidencia_concello[[#This Row],[CASOS]]))</f>
        <v>5</v>
      </c>
      <c r="G16" s="2" t="str">
        <f>VLOOKUP(historico_incidencia_concello[[#This Row],[NOME]],I14_Concello!B:D,3,FALSE)</f>
        <v>Ferrol</v>
      </c>
    </row>
    <row r="17" spans="1:7" x14ac:dyDescent="0.3">
      <c r="A17" s="1">
        <v>44157</v>
      </c>
      <c r="B17">
        <v>34121515016</v>
      </c>
      <c r="C17" s="2" t="s">
        <v>25</v>
      </c>
      <c r="D17" s="4" t="s">
        <v>328</v>
      </c>
      <c r="E17" s="2" t="s">
        <v>6</v>
      </c>
      <c r="F17" s="14">
        <f>IF(historico_incidencia_concello[[#This Row],[CASOS]]=" entre 1 e 9",5,VALUE(historico_incidencia_concello[[#This Row],[CASOS]]))</f>
        <v>13</v>
      </c>
      <c r="G17" s="2" t="str">
        <f>VLOOKUP(historico_incidencia_concello[[#This Row],[NOME]],I14_Concello!B:D,3,FALSE)</f>
        <v>Coruña</v>
      </c>
    </row>
    <row r="18" spans="1:7" x14ac:dyDescent="0.3">
      <c r="A18" s="1">
        <v>44157</v>
      </c>
      <c r="B18">
        <v>34121515017</v>
      </c>
      <c r="C18" s="2" t="s">
        <v>26</v>
      </c>
      <c r="D18" s="4" t="s">
        <v>334</v>
      </c>
      <c r="E18" s="2" t="s">
        <v>11</v>
      </c>
      <c r="F18" s="14">
        <f>IF(historico_incidencia_concello[[#This Row],[CASOS]]=" entre 1 e 9",5,VALUE(historico_incidencia_concello[[#This Row],[CASOS]]))</f>
        <v>64</v>
      </c>
      <c r="G18" s="2" t="str">
        <f>VLOOKUP(historico_incidencia_concello[[#This Row],[NOME]],I14_Concello!B:D,3,FALSE)</f>
        <v>Coruña</v>
      </c>
    </row>
    <row r="19" spans="1:7" x14ac:dyDescent="0.3">
      <c r="A19" s="1">
        <v>44157</v>
      </c>
      <c r="B19">
        <v>34121515018</v>
      </c>
      <c r="C19" s="2" t="s">
        <v>27</v>
      </c>
      <c r="D19" s="4" t="s">
        <v>10</v>
      </c>
      <c r="E19" s="2" t="s">
        <v>6</v>
      </c>
      <c r="F19" s="14">
        <f>IF(historico_incidencia_concello[[#This Row],[CASOS]]=" entre 1 e 9",5,VALUE(historico_incidencia_concello[[#This Row],[CASOS]]))</f>
        <v>5</v>
      </c>
      <c r="G19" s="2" t="str">
        <f>VLOOKUP(historico_incidencia_concello[[#This Row],[NOME]],I14_Concello!B:D,3,FALSE)</f>
        <v>Ferrol</v>
      </c>
    </row>
    <row r="20" spans="1:7" x14ac:dyDescent="0.3">
      <c r="A20" s="1">
        <v>44157</v>
      </c>
      <c r="B20">
        <v>34121515019</v>
      </c>
      <c r="C20" s="2" t="s">
        <v>28</v>
      </c>
      <c r="D20" s="4" t="s">
        <v>335</v>
      </c>
      <c r="E20" s="2" t="s">
        <v>11</v>
      </c>
      <c r="F20" s="14">
        <f>IF(historico_incidencia_concello[[#This Row],[CASOS]]=" entre 1 e 9",5,VALUE(historico_incidencia_concello[[#This Row],[CASOS]]))</f>
        <v>176</v>
      </c>
      <c r="G20" s="2" t="str">
        <f>VLOOKUP(historico_incidencia_concello[[#This Row],[NOME]],I14_Concello!B:D,3,FALSE)</f>
        <v>Coruña</v>
      </c>
    </row>
    <row r="21" spans="1:7" x14ac:dyDescent="0.3">
      <c r="A21" s="1">
        <v>44157</v>
      </c>
      <c r="B21">
        <v>34121515020</v>
      </c>
      <c r="C21" s="2" t="s">
        <v>29</v>
      </c>
      <c r="D21" s="4" t="s">
        <v>10</v>
      </c>
      <c r="E21" s="2" t="s">
        <v>8</v>
      </c>
      <c r="F21" s="14">
        <f>IF(historico_incidencia_concello[[#This Row],[CASOS]]=" entre 1 e 9",5,VALUE(historico_incidencia_concello[[#This Row],[CASOS]]))</f>
        <v>5</v>
      </c>
      <c r="G21" s="2" t="str">
        <f>VLOOKUP(historico_incidencia_concello[[#This Row],[NOME]],I14_Concello!B:D,3,FALSE)</f>
        <v>Santiago</v>
      </c>
    </row>
    <row r="22" spans="1:7" x14ac:dyDescent="0.3">
      <c r="A22" s="1">
        <v>44157</v>
      </c>
      <c r="B22">
        <v>34121515021</v>
      </c>
      <c r="C22" s="2" t="s">
        <v>30</v>
      </c>
      <c r="D22" s="4" t="s">
        <v>336</v>
      </c>
      <c r="E22" s="2" t="s">
        <v>6</v>
      </c>
      <c r="F22" s="14">
        <f>IF(historico_incidencia_concello[[#This Row],[CASOS]]=" entre 1 e 9",5,VALUE(historico_incidencia_concello[[#This Row],[CASOS]]))</f>
        <v>10</v>
      </c>
      <c r="G22" s="2" t="str">
        <f>VLOOKUP(historico_incidencia_concello[[#This Row],[NOME]],I14_Concello!B:D,3,FALSE)</f>
        <v>Coruña</v>
      </c>
    </row>
    <row r="23" spans="1:7" x14ac:dyDescent="0.3">
      <c r="A23" s="1">
        <v>44157</v>
      </c>
      <c r="B23">
        <v>34121515022</v>
      </c>
      <c r="C23" s="2" t="s">
        <v>31</v>
      </c>
      <c r="D23" s="4" t="s">
        <v>10</v>
      </c>
      <c r="E23" s="2" t="s">
        <v>8</v>
      </c>
      <c r="F23" s="14">
        <f>IF(historico_incidencia_concello[[#This Row],[CASOS]]=" entre 1 e 9",5,VALUE(historico_incidencia_concello[[#This Row],[CASOS]]))</f>
        <v>5</v>
      </c>
      <c r="G23" s="2" t="str">
        <f>VLOOKUP(historico_incidencia_concello[[#This Row],[NOME]],I14_Concello!B:D,3,FALSE)</f>
        <v>Ferrol</v>
      </c>
    </row>
    <row r="24" spans="1:7" x14ac:dyDescent="0.3">
      <c r="A24" s="1">
        <v>44157</v>
      </c>
      <c r="B24">
        <v>34121515023</v>
      </c>
      <c r="C24" s="2" t="s">
        <v>32</v>
      </c>
      <c r="D24" s="4" t="s">
        <v>326</v>
      </c>
      <c r="E24" s="2" t="s">
        <v>6</v>
      </c>
      <c r="F24" s="14">
        <f>IF(historico_incidencia_concello[[#This Row],[CASOS]]=" entre 1 e 9",5,VALUE(historico_incidencia_concello[[#This Row],[CASOS]]))</f>
        <v>15</v>
      </c>
      <c r="G24" s="2" t="str">
        <f>VLOOKUP(historico_incidencia_concello[[#This Row],[NOME]],I14_Concello!B:D,3,FALSE)</f>
        <v>Coruña</v>
      </c>
    </row>
    <row r="25" spans="1:7" x14ac:dyDescent="0.3">
      <c r="A25" s="1">
        <v>44157</v>
      </c>
      <c r="B25">
        <v>34121515024</v>
      </c>
      <c r="C25" s="2" t="s">
        <v>33</v>
      </c>
      <c r="D25" s="4" t="s">
        <v>337</v>
      </c>
      <c r="E25" s="2" t="s">
        <v>11</v>
      </c>
      <c r="F25" s="14">
        <f>IF(historico_incidencia_concello[[#This Row],[CASOS]]=" entre 1 e 9",5,VALUE(historico_incidencia_concello[[#This Row],[CASOS]]))</f>
        <v>38</v>
      </c>
      <c r="G25" s="2" t="str">
        <f>VLOOKUP(historico_incidencia_concello[[#This Row],[NOME]],I14_Concello!B:D,3,FALSE)</f>
        <v>Coruña</v>
      </c>
    </row>
    <row r="26" spans="1:7" x14ac:dyDescent="0.3">
      <c r="A26" s="1">
        <v>44157</v>
      </c>
      <c r="B26">
        <v>34121515025</v>
      </c>
      <c r="C26" s="2" t="s">
        <v>34</v>
      </c>
      <c r="D26" s="4" t="s">
        <v>338</v>
      </c>
      <c r="E26" s="2" t="s">
        <v>35</v>
      </c>
      <c r="F26" s="14">
        <f>IF(historico_incidencia_concello[[#This Row],[CASOS]]=" entre 1 e 9",5,VALUE(historico_incidencia_concello[[#This Row],[CASOS]]))</f>
        <v>0</v>
      </c>
      <c r="G26" s="2" t="str">
        <f>VLOOKUP(historico_incidencia_concello[[#This Row],[NOME]],I14_Concello!B:D,3,FALSE)</f>
        <v>Ferrol</v>
      </c>
    </row>
    <row r="27" spans="1:7" x14ac:dyDescent="0.3">
      <c r="A27" s="1">
        <v>44157</v>
      </c>
      <c r="B27">
        <v>34121515027</v>
      </c>
      <c r="C27" s="2" t="s">
        <v>36</v>
      </c>
      <c r="D27" s="4" t="s">
        <v>10</v>
      </c>
      <c r="E27" s="2" t="s">
        <v>8</v>
      </c>
      <c r="F27" s="14">
        <f>IF(historico_incidencia_concello[[#This Row],[CASOS]]=" entre 1 e 9",5,VALUE(historico_incidencia_concello[[#This Row],[CASOS]]))</f>
        <v>5</v>
      </c>
      <c r="G27" s="2" t="str">
        <f>VLOOKUP(historico_incidencia_concello[[#This Row],[NOME]],I14_Concello!B:D,3,FALSE)</f>
        <v>Coruña</v>
      </c>
    </row>
    <row r="28" spans="1:7" x14ac:dyDescent="0.3">
      <c r="A28" s="1">
        <v>44157</v>
      </c>
      <c r="B28">
        <v>34121515028</v>
      </c>
      <c r="C28" s="2" t="s">
        <v>37</v>
      </c>
      <c r="D28" s="4" t="s">
        <v>338</v>
      </c>
      <c r="E28" s="2" t="s">
        <v>35</v>
      </c>
      <c r="F28" s="14">
        <f>IF(historico_incidencia_concello[[#This Row],[CASOS]]=" entre 1 e 9",5,VALUE(historico_incidencia_concello[[#This Row],[CASOS]]))</f>
        <v>0</v>
      </c>
      <c r="G28" s="2" t="str">
        <f>VLOOKUP(historico_incidencia_concello[[#This Row],[NOME]],I14_Concello!B:D,3,FALSE)</f>
        <v>Coruña</v>
      </c>
    </row>
    <row r="29" spans="1:7" x14ac:dyDescent="0.3">
      <c r="A29" s="1">
        <v>44157</v>
      </c>
      <c r="B29">
        <v>34121515029</v>
      </c>
      <c r="C29" s="2" t="s">
        <v>38</v>
      </c>
      <c r="D29" s="4" t="s">
        <v>339</v>
      </c>
      <c r="E29" s="2" t="s">
        <v>11</v>
      </c>
      <c r="F29" s="14">
        <f>IF(historico_incidencia_concello[[#This Row],[CASOS]]=" entre 1 e 9",5,VALUE(historico_incidencia_concello[[#This Row],[CASOS]]))</f>
        <v>81</v>
      </c>
      <c r="G29" s="2" t="str">
        <f>VLOOKUP(historico_incidencia_concello[[#This Row],[NOME]],I14_Concello!B:D,3,FALSE)</f>
        <v>Coruña</v>
      </c>
    </row>
    <row r="30" spans="1:7" x14ac:dyDescent="0.3">
      <c r="A30" s="1">
        <v>44157</v>
      </c>
      <c r="B30">
        <v>34121515030</v>
      </c>
      <c r="C30" s="2" t="s">
        <v>39</v>
      </c>
      <c r="D30" s="4" t="s">
        <v>340</v>
      </c>
      <c r="E30" s="2" t="s">
        <v>6</v>
      </c>
      <c r="F30" s="14">
        <f>IF(historico_incidencia_concello[[#This Row],[CASOS]]=" entre 1 e 9",5,VALUE(historico_incidencia_concello[[#This Row],[CASOS]]))</f>
        <v>465</v>
      </c>
      <c r="G30" s="2" t="str">
        <f>VLOOKUP(historico_incidencia_concello[[#This Row],[NOME]],I14_Concello!B:D,3,FALSE)</f>
        <v>Coruña</v>
      </c>
    </row>
    <row r="31" spans="1:7" x14ac:dyDescent="0.3">
      <c r="A31" s="1">
        <v>44157</v>
      </c>
      <c r="B31">
        <v>34121515031</v>
      </c>
      <c r="C31" s="2" t="s">
        <v>40</v>
      </c>
      <c r="D31" s="4" t="s">
        <v>341</v>
      </c>
      <c r="E31" s="2" t="s">
        <v>6</v>
      </c>
      <c r="F31" s="14">
        <f>IF(historico_incidencia_concello[[#This Row],[CASOS]]=" entre 1 e 9",5,VALUE(historico_incidencia_concello[[#This Row],[CASOS]]))</f>
        <v>67</v>
      </c>
      <c r="G31" s="2" t="str">
        <f>VLOOKUP(historico_incidencia_concello[[#This Row],[NOME]],I14_Concello!B:D,3,FALSE)</f>
        <v>Coruña</v>
      </c>
    </row>
    <row r="32" spans="1:7" x14ac:dyDescent="0.3">
      <c r="A32" s="1">
        <v>44157</v>
      </c>
      <c r="B32">
        <v>34121515032</v>
      </c>
      <c r="C32" s="2" t="s">
        <v>41</v>
      </c>
      <c r="D32" s="4" t="s">
        <v>10</v>
      </c>
      <c r="E32" s="2" t="s">
        <v>6</v>
      </c>
      <c r="F32" s="14">
        <f>IF(historico_incidencia_concello[[#This Row],[CASOS]]=" entre 1 e 9",5,VALUE(historico_incidencia_concello[[#This Row],[CASOS]]))</f>
        <v>5</v>
      </c>
      <c r="G32" s="2" t="str">
        <f>VLOOKUP(historico_incidencia_concello[[#This Row],[NOME]],I14_Concello!B:D,3,FALSE)</f>
        <v>Coruña</v>
      </c>
    </row>
    <row r="33" spans="1:7" x14ac:dyDescent="0.3">
      <c r="A33" s="1">
        <v>44157</v>
      </c>
      <c r="B33">
        <v>34121515033</v>
      </c>
      <c r="C33" s="2" t="s">
        <v>42</v>
      </c>
      <c r="D33" s="4" t="s">
        <v>342</v>
      </c>
      <c r="E33" s="2" t="s">
        <v>11</v>
      </c>
      <c r="F33" s="14">
        <f>IF(historico_incidencia_concello[[#This Row],[CASOS]]=" entre 1 e 9",5,VALUE(historico_incidencia_concello[[#This Row],[CASOS]]))</f>
        <v>16</v>
      </c>
      <c r="G33" s="2" t="str">
        <f>VLOOKUP(historico_incidencia_concello[[#This Row],[NOME]],I14_Concello!B:D,3,FALSE)</f>
        <v>Santiago</v>
      </c>
    </row>
    <row r="34" spans="1:7" x14ac:dyDescent="0.3">
      <c r="A34" s="1">
        <v>44157</v>
      </c>
      <c r="B34">
        <v>34121515034</v>
      </c>
      <c r="C34" s="2" t="s">
        <v>43</v>
      </c>
      <c r="D34" s="4" t="s">
        <v>343</v>
      </c>
      <c r="E34" s="2" t="s">
        <v>11</v>
      </c>
      <c r="F34" s="14">
        <f>IF(historico_incidencia_concello[[#This Row],[CASOS]]=" entre 1 e 9",5,VALUE(historico_incidencia_concello[[#This Row],[CASOS]]))</f>
        <v>23</v>
      </c>
      <c r="G34" s="2" t="str">
        <f>VLOOKUP(historico_incidencia_concello[[#This Row],[NOME]],I14_Concello!B:D,3,FALSE)</f>
        <v>Coruña</v>
      </c>
    </row>
    <row r="35" spans="1:7" x14ac:dyDescent="0.3">
      <c r="A35" s="1">
        <v>44157</v>
      </c>
      <c r="B35">
        <v>34121515035</v>
      </c>
      <c r="C35" s="2" t="s">
        <v>44</v>
      </c>
      <c r="D35" s="4" t="s">
        <v>330</v>
      </c>
      <c r="E35" s="2" t="s">
        <v>6</v>
      </c>
      <c r="F35" s="14">
        <f>IF(historico_incidencia_concello[[#This Row],[CASOS]]=" entre 1 e 9",5,VALUE(historico_incidencia_concello[[#This Row],[CASOS]]))</f>
        <v>31</v>
      </c>
      <c r="G35" s="2" t="str">
        <f>VLOOKUP(historico_incidencia_concello[[#This Row],[NOME]],I14_Concello!B:D,3,FALSE)</f>
        <v>Ferrol</v>
      </c>
    </row>
    <row r="36" spans="1:7" x14ac:dyDescent="0.3">
      <c r="A36" s="1">
        <v>44157</v>
      </c>
      <c r="B36">
        <v>34121515036</v>
      </c>
      <c r="C36" s="2" t="s">
        <v>45</v>
      </c>
      <c r="D36" s="4" t="s">
        <v>344</v>
      </c>
      <c r="E36" s="2" t="s">
        <v>11</v>
      </c>
      <c r="F36" s="14">
        <f>IF(historico_incidencia_concello[[#This Row],[CASOS]]=" entre 1 e 9",5,VALUE(historico_incidencia_concello[[#This Row],[CASOS]]))</f>
        <v>184</v>
      </c>
      <c r="G36" s="2" t="str">
        <f>VLOOKUP(historico_incidencia_concello[[#This Row],[NOME]],I14_Concello!B:D,3,FALSE)</f>
        <v>Ferrol</v>
      </c>
    </row>
    <row r="37" spans="1:7" x14ac:dyDescent="0.3">
      <c r="A37" s="1">
        <v>44157</v>
      </c>
      <c r="B37">
        <v>34121515037</v>
      </c>
      <c r="C37" s="2" t="s">
        <v>46</v>
      </c>
      <c r="D37" s="4" t="s">
        <v>10</v>
      </c>
      <c r="E37" s="2" t="s">
        <v>8</v>
      </c>
      <c r="F37" s="14">
        <f>IF(historico_incidencia_concello[[#This Row],[CASOS]]=" entre 1 e 9",5,VALUE(historico_incidencia_concello[[#This Row],[CASOS]]))</f>
        <v>5</v>
      </c>
      <c r="G37" s="2" t="str">
        <f>VLOOKUP(historico_incidencia_concello[[#This Row],[NOME]],I14_Concello!B:D,3,FALSE)</f>
        <v>Coruña</v>
      </c>
    </row>
    <row r="38" spans="1:7" x14ac:dyDescent="0.3">
      <c r="A38" s="1">
        <v>44157</v>
      </c>
      <c r="B38">
        <v>34121515038</v>
      </c>
      <c r="C38" s="2" t="s">
        <v>47</v>
      </c>
      <c r="D38" s="4" t="s">
        <v>10</v>
      </c>
      <c r="E38" s="2" t="s">
        <v>6</v>
      </c>
      <c r="F38" s="14">
        <f>IF(historico_incidencia_concello[[#This Row],[CASOS]]=" entre 1 e 9",5,VALUE(historico_incidencia_concello[[#This Row],[CASOS]]))</f>
        <v>5</v>
      </c>
      <c r="G38" s="2" t="str">
        <f>VLOOKUP(historico_incidencia_concello[[#This Row],[NOME]],I14_Concello!B:D,3,FALSE)</f>
        <v>Santiago</v>
      </c>
    </row>
    <row r="39" spans="1:7" x14ac:dyDescent="0.3">
      <c r="A39" s="1">
        <v>44157</v>
      </c>
      <c r="B39">
        <v>34121515039</v>
      </c>
      <c r="C39" s="2" t="s">
        <v>48</v>
      </c>
      <c r="D39" s="4" t="s">
        <v>345</v>
      </c>
      <c r="E39" s="2" t="s">
        <v>11</v>
      </c>
      <c r="F39" s="14">
        <f>IF(historico_incidencia_concello[[#This Row],[CASOS]]=" entre 1 e 9",5,VALUE(historico_incidencia_concello[[#This Row],[CASOS]]))</f>
        <v>18</v>
      </c>
      <c r="G39" s="2" t="str">
        <f>VLOOKUP(historico_incidencia_concello[[#This Row],[NOME]],I14_Concello!B:D,3,FALSE)</f>
        <v>Coruña</v>
      </c>
    </row>
    <row r="40" spans="1:7" x14ac:dyDescent="0.3">
      <c r="A40" s="1">
        <v>44157</v>
      </c>
      <c r="B40">
        <v>34121515040</v>
      </c>
      <c r="C40" s="2" t="s">
        <v>49</v>
      </c>
      <c r="D40" s="4" t="s">
        <v>332</v>
      </c>
      <c r="E40" s="2" t="s">
        <v>11</v>
      </c>
      <c r="F40" s="14">
        <f>IF(historico_incidencia_concello[[#This Row],[CASOS]]=" entre 1 e 9",5,VALUE(historico_incidencia_concello[[#This Row],[CASOS]]))</f>
        <v>12</v>
      </c>
      <c r="G40" s="2" t="str">
        <f>VLOOKUP(historico_incidencia_concello[[#This Row],[NOME]],I14_Concello!B:D,3,FALSE)</f>
        <v>Coruña</v>
      </c>
    </row>
    <row r="41" spans="1:7" x14ac:dyDescent="0.3">
      <c r="A41" s="1">
        <v>44157</v>
      </c>
      <c r="B41">
        <v>34121515041</v>
      </c>
      <c r="C41" s="2" t="s">
        <v>50</v>
      </c>
      <c r="D41" s="4" t="s">
        <v>346</v>
      </c>
      <c r="E41" s="2" t="s">
        <v>11</v>
      </c>
      <c r="F41" s="14">
        <f>IF(historico_incidencia_concello[[#This Row],[CASOS]]=" entre 1 e 9",5,VALUE(historico_incidencia_concello[[#This Row],[CASOS]]))</f>
        <v>42</v>
      </c>
      <c r="G41" s="2" t="str">
        <f>VLOOKUP(historico_incidencia_concello[[#This Row],[NOME]],I14_Concello!B:D,3,FALSE)</f>
        <v>Coruña</v>
      </c>
    </row>
    <row r="42" spans="1:7" x14ac:dyDescent="0.3">
      <c r="A42" s="1">
        <v>44157</v>
      </c>
      <c r="B42">
        <v>34121515042</v>
      </c>
      <c r="C42" s="2" t="s">
        <v>51</v>
      </c>
      <c r="D42" s="4" t="s">
        <v>10</v>
      </c>
      <c r="E42" s="2" t="s">
        <v>8</v>
      </c>
      <c r="F42" s="14">
        <f>IF(historico_incidencia_concello[[#This Row],[CASOS]]=" entre 1 e 9",5,VALUE(historico_incidencia_concello[[#This Row],[CASOS]]))</f>
        <v>5</v>
      </c>
      <c r="G42" s="2" t="str">
        <f>VLOOKUP(historico_incidencia_concello[[#This Row],[NOME]],I14_Concello!B:D,3,FALSE)</f>
        <v>Santiago</v>
      </c>
    </row>
    <row r="43" spans="1:7" x14ac:dyDescent="0.3">
      <c r="A43" s="1">
        <v>44157</v>
      </c>
      <c r="B43">
        <v>34121515043</v>
      </c>
      <c r="C43" s="2" t="s">
        <v>52</v>
      </c>
      <c r="D43" s="4" t="s">
        <v>347</v>
      </c>
      <c r="E43" s="2" t="s">
        <v>11</v>
      </c>
      <c r="F43" s="14">
        <f>IF(historico_incidencia_concello[[#This Row],[CASOS]]=" entre 1 e 9",5,VALUE(historico_incidencia_concello[[#This Row],[CASOS]]))</f>
        <v>53</v>
      </c>
      <c r="G43" s="2" t="str">
        <f>VLOOKUP(historico_incidencia_concello[[#This Row],[NOME]],I14_Concello!B:D,3,FALSE)</f>
        <v>Coruña</v>
      </c>
    </row>
    <row r="44" spans="1:7" x14ac:dyDescent="0.3">
      <c r="A44" s="1">
        <v>44157</v>
      </c>
      <c r="B44">
        <v>34121515044</v>
      </c>
      <c r="C44" s="2" t="s">
        <v>53</v>
      </c>
      <c r="D44" s="4" t="s">
        <v>338</v>
      </c>
      <c r="E44" s="2" t="s">
        <v>35</v>
      </c>
      <c r="F44" s="14">
        <f>IF(historico_incidencia_concello[[#This Row],[CASOS]]=" entre 1 e 9",5,VALUE(historico_incidencia_concello[[#This Row],[CASOS]]))</f>
        <v>0</v>
      </c>
      <c r="G44" s="2" t="str">
        <f>VLOOKUP(historico_incidencia_concello[[#This Row],[NOME]],I14_Concello!B:D,3,FALSE)</f>
        <v>Ferrol</v>
      </c>
    </row>
    <row r="45" spans="1:7" x14ac:dyDescent="0.3">
      <c r="A45" s="1">
        <v>44157</v>
      </c>
      <c r="B45">
        <v>34121515045</v>
      </c>
      <c r="C45" s="2" t="s">
        <v>54</v>
      </c>
      <c r="D45" s="4" t="s">
        <v>332</v>
      </c>
      <c r="E45" s="2" t="s">
        <v>11</v>
      </c>
      <c r="F45" s="14">
        <f>IF(historico_incidencia_concello[[#This Row],[CASOS]]=" entre 1 e 9",5,VALUE(historico_incidencia_concello[[#This Row],[CASOS]]))</f>
        <v>12</v>
      </c>
      <c r="G45" s="2" t="str">
        <f>VLOOKUP(historico_incidencia_concello[[#This Row],[NOME]],I14_Concello!B:D,3,FALSE)</f>
        <v>Santiago</v>
      </c>
    </row>
    <row r="46" spans="1:7" x14ac:dyDescent="0.3">
      <c r="A46" s="1">
        <v>44157</v>
      </c>
      <c r="B46">
        <v>34121515046</v>
      </c>
      <c r="C46" s="2" t="s">
        <v>55</v>
      </c>
      <c r="D46" s="4" t="s">
        <v>332</v>
      </c>
      <c r="E46" s="2" t="s">
        <v>6</v>
      </c>
      <c r="F46" s="14">
        <f>IF(historico_incidencia_concello[[#This Row],[CASOS]]=" entre 1 e 9",5,VALUE(historico_incidencia_concello[[#This Row],[CASOS]]))</f>
        <v>12</v>
      </c>
      <c r="G46" s="2" t="str">
        <f>VLOOKUP(historico_incidencia_concello[[#This Row],[NOME]],I14_Concello!B:D,3,FALSE)</f>
        <v>Santiago</v>
      </c>
    </row>
    <row r="47" spans="1:7" x14ac:dyDescent="0.3">
      <c r="A47" s="1">
        <v>44157</v>
      </c>
      <c r="B47">
        <v>34121515047</v>
      </c>
      <c r="C47" s="2" t="s">
        <v>56</v>
      </c>
      <c r="D47" s="4" t="s">
        <v>10</v>
      </c>
      <c r="E47" s="2" t="s">
        <v>6</v>
      </c>
      <c r="F47" s="14">
        <f>IF(historico_incidencia_concello[[#This Row],[CASOS]]=" entre 1 e 9",5,VALUE(historico_incidencia_concello[[#This Row],[CASOS]]))</f>
        <v>5</v>
      </c>
      <c r="G47" s="2" t="str">
        <f>VLOOKUP(historico_incidencia_concello[[#This Row],[NOME]],I14_Concello!B:D,3,FALSE)</f>
        <v>Santiago</v>
      </c>
    </row>
    <row r="48" spans="1:7" x14ac:dyDescent="0.3">
      <c r="A48" s="1">
        <v>44157</v>
      </c>
      <c r="B48">
        <v>34121515048</v>
      </c>
      <c r="C48" s="2" t="s">
        <v>57</v>
      </c>
      <c r="D48" s="4" t="s">
        <v>10</v>
      </c>
      <c r="E48" s="2" t="s">
        <v>8</v>
      </c>
      <c r="F48" s="14">
        <f>IF(historico_incidencia_concello[[#This Row],[CASOS]]=" entre 1 e 9",5,VALUE(historico_incidencia_concello[[#This Row],[CASOS]]))</f>
        <v>5</v>
      </c>
      <c r="G48" s="2" t="str">
        <f>VLOOKUP(historico_incidencia_concello[[#This Row],[NOME]],I14_Concello!B:D,3,FALSE)</f>
        <v>Coruña</v>
      </c>
    </row>
    <row r="49" spans="1:7" x14ac:dyDescent="0.3">
      <c r="A49" s="1">
        <v>44157</v>
      </c>
      <c r="B49">
        <v>34121515049</v>
      </c>
      <c r="C49" s="2" t="s">
        <v>58</v>
      </c>
      <c r="D49" s="4" t="s">
        <v>10</v>
      </c>
      <c r="E49" s="2" t="s">
        <v>11</v>
      </c>
      <c r="F49" s="14">
        <f>IF(historico_incidencia_concello[[#This Row],[CASOS]]=" entre 1 e 9",5,VALUE(historico_incidencia_concello[[#This Row],[CASOS]]))</f>
        <v>5</v>
      </c>
      <c r="G49" s="2" t="str">
        <f>VLOOKUP(historico_incidencia_concello[[#This Row],[NOME]],I14_Concello!B:D,3,FALSE)</f>
        <v>Ferrol</v>
      </c>
    </row>
    <row r="50" spans="1:7" x14ac:dyDescent="0.3">
      <c r="A50" s="1">
        <v>44157</v>
      </c>
      <c r="B50">
        <v>34121515050</v>
      </c>
      <c r="C50" s="2" t="s">
        <v>59</v>
      </c>
      <c r="D50" s="4" t="s">
        <v>332</v>
      </c>
      <c r="E50" s="2" t="s">
        <v>11</v>
      </c>
      <c r="F50" s="14">
        <f>IF(historico_incidencia_concello[[#This Row],[CASOS]]=" entre 1 e 9",5,VALUE(historico_incidencia_concello[[#This Row],[CASOS]]))</f>
        <v>12</v>
      </c>
      <c r="G50" s="2" t="str">
        <f>VLOOKUP(historico_incidencia_concello[[#This Row],[NOME]],I14_Concello!B:D,3,FALSE)</f>
        <v>Ferrol</v>
      </c>
    </row>
    <row r="51" spans="1:7" x14ac:dyDescent="0.3">
      <c r="A51" s="1">
        <v>44157</v>
      </c>
      <c r="B51">
        <v>34121515051</v>
      </c>
      <c r="C51" s="2" t="s">
        <v>60</v>
      </c>
      <c r="D51" s="4" t="s">
        <v>10</v>
      </c>
      <c r="E51" s="2" t="s">
        <v>6</v>
      </c>
      <c r="F51" s="14">
        <f>IF(historico_incidencia_concello[[#This Row],[CASOS]]=" entre 1 e 9",5,VALUE(historico_incidencia_concello[[#This Row],[CASOS]]))</f>
        <v>5</v>
      </c>
      <c r="G51" s="2" t="str">
        <f>VLOOKUP(historico_incidencia_concello[[#This Row],[NOME]],I14_Concello!B:D,3,FALSE)</f>
        <v>Ferrol</v>
      </c>
    </row>
    <row r="52" spans="1:7" x14ac:dyDescent="0.3">
      <c r="A52" s="1">
        <v>44157</v>
      </c>
      <c r="B52">
        <v>34121515052</v>
      </c>
      <c r="C52" s="2" t="s">
        <v>61</v>
      </c>
      <c r="D52" s="4" t="s">
        <v>329</v>
      </c>
      <c r="E52" s="2" t="s">
        <v>11</v>
      </c>
      <c r="F52" s="14">
        <f>IF(historico_incidencia_concello[[#This Row],[CASOS]]=" entre 1 e 9",5,VALUE(historico_incidencia_concello[[#This Row],[CASOS]]))</f>
        <v>19</v>
      </c>
      <c r="G52" s="2" t="str">
        <f>VLOOKUP(historico_incidencia_concello[[#This Row],[NOME]],I14_Concello!B:D,3,FALSE)</f>
        <v>Coruña</v>
      </c>
    </row>
    <row r="53" spans="1:7" x14ac:dyDescent="0.3">
      <c r="A53" s="1">
        <v>44157</v>
      </c>
      <c r="B53">
        <v>34121515053</v>
      </c>
      <c r="C53" s="2" t="s">
        <v>62</v>
      </c>
      <c r="D53" s="4" t="s">
        <v>336</v>
      </c>
      <c r="E53" s="2" t="s">
        <v>8</v>
      </c>
      <c r="F53" s="14">
        <f>IF(historico_incidencia_concello[[#This Row],[CASOS]]=" entre 1 e 9",5,VALUE(historico_incidencia_concello[[#This Row],[CASOS]]))</f>
        <v>10</v>
      </c>
      <c r="G53" s="2" t="str">
        <f>VLOOKUP(historico_incidencia_concello[[#This Row],[NOME]],I14_Concello!B:D,3,FALSE)</f>
        <v>Santiago</v>
      </c>
    </row>
    <row r="54" spans="1:7" x14ac:dyDescent="0.3">
      <c r="A54" s="1">
        <v>44157</v>
      </c>
      <c r="B54">
        <v>34121515054</v>
      </c>
      <c r="C54" s="2" t="s">
        <v>63</v>
      </c>
      <c r="D54" s="4" t="s">
        <v>348</v>
      </c>
      <c r="E54" s="2" t="s">
        <v>11</v>
      </c>
      <c r="F54" s="14">
        <f>IF(historico_incidencia_concello[[#This Row],[CASOS]]=" entre 1 e 9",5,VALUE(historico_incidencia_concello[[#This Row],[CASOS]]))</f>
        <v>139</v>
      </c>
      <c r="G54" s="2" t="str">
        <f>VLOOKUP(historico_incidencia_concello[[#This Row],[NOME]],I14_Concello!B:D,3,FALSE)</f>
        <v>Ferrol</v>
      </c>
    </row>
    <row r="55" spans="1:7" x14ac:dyDescent="0.3">
      <c r="A55" s="1">
        <v>44157</v>
      </c>
      <c r="B55">
        <v>34121515055</v>
      </c>
      <c r="C55" s="2" t="s">
        <v>64</v>
      </c>
      <c r="D55" s="4" t="s">
        <v>349</v>
      </c>
      <c r="E55" s="2" t="s">
        <v>11</v>
      </c>
      <c r="F55" s="14">
        <f>IF(historico_incidencia_concello[[#This Row],[CASOS]]=" entre 1 e 9",5,VALUE(historico_incidencia_concello[[#This Row],[CASOS]]))</f>
        <v>14</v>
      </c>
      <c r="G55" s="2" t="str">
        <f>VLOOKUP(historico_incidencia_concello[[#This Row],[NOME]],I14_Concello!B:D,3,FALSE)</f>
        <v>Ferrol</v>
      </c>
    </row>
    <row r="56" spans="1:7" x14ac:dyDescent="0.3">
      <c r="A56" s="1">
        <v>44157</v>
      </c>
      <c r="B56">
        <v>34121515056</v>
      </c>
      <c r="C56" s="2" t="s">
        <v>65</v>
      </c>
      <c r="D56" s="4" t="s">
        <v>350</v>
      </c>
      <c r="E56" s="2" t="s">
        <v>6</v>
      </c>
      <c r="F56" s="14">
        <f>IF(historico_incidencia_concello[[#This Row],[CASOS]]=" entre 1 e 9",5,VALUE(historico_incidencia_concello[[#This Row],[CASOS]]))</f>
        <v>17</v>
      </c>
      <c r="G56" s="2" t="str">
        <f>VLOOKUP(historico_incidencia_concello[[#This Row],[NOME]],I14_Concello!B:D,3,FALSE)</f>
        <v>Santiago</v>
      </c>
    </row>
    <row r="57" spans="1:7" x14ac:dyDescent="0.3">
      <c r="A57" s="1">
        <v>44157</v>
      </c>
      <c r="B57">
        <v>34121515057</v>
      </c>
      <c r="C57" s="2" t="s">
        <v>66</v>
      </c>
      <c r="D57" s="4" t="s">
        <v>351</v>
      </c>
      <c r="E57" s="2" t="s">
        <v>6</v>
      </c>
      <c r="F57" s="14">
        <f>IF(historico_incidencia_concello[[#This Row],[CASOS]]=" entre 1 e 9",5,VALUE(historico_incidencia_concello[[#This Row],[CASOS]]))</f>
        <v>22</v>
      </c>
      <c r="G57" s="2" t="str">
        <f>VLOOKUP(historico_incidencia_concello[[#This Row],[NOME]],I14_Concello!B:D,3,FALSE)</f>
        <v>Santiago</v>
      </c>
    </row>
    <row r="58" spans="1:7" x14ac:dyDescent="0.3">
      <c r="A58" s="1">
        <v>44157</v>
      </c>
      <c r="B58">
        <v>34121515058</v>
      </c>
      <c r="C58" s="2" t="s">
        <v>67</v>
      </c>
      <c r="D58" s="4" t="s">
        <v>352</v>
      </c>
      <c r="E58" s="2" t="s">
        <v>6</v>
      </c>
      <c r="F58" s="14">
        <f>IF(historico_incidencia_concello[[#This Row],[CASOS]]=" entre 1 e 9",5,VALUE(historico_incidencia_concello[[#This Row],[CASOS]]))</f>
        <v>60</v>
      </c>
      <c r="G58" s="2" t="str">
        <f>VLOOKUP(historico_incidencia_concello[[#This Row],[NOME]],I14_Concello!B:D,3,FALSE)</f>
        <v>Coruña</v>
      </c>
    </row>
    <row r="59" spans="1:7" x14ac:dyDescent="0.3">
      <c r="A59" s="1">
        <v>44157</v>
      </c>
      <c r="B59">
        <v>34121515059</v>
      </c>
      <c r="C59" s="2" t="s">
        <v>68</v>
      </c>
      <c r="D59" s="4" t="s">
        <v>353</v>
      </c>
      <c r="E59" s="2" t="s">
        <v>11</v>
      </c>
      <c r="F59" s="14">
        <f>IF(historico_incidencia_concello[[#This Row],[CASOS]]=" entre 1 e 9",5,VALUE(historico_incidencia_concello[[#This Row],[CASOS]]))</f>
        <v>36</v>
      </c>
      <c r="G59" s="2" t="str">
        <f>VLOOKUP(historico_incidencia_concello[[#This Row],[NOME]],I14_Concello!B:D,3,FALSE)</f>
        <v>Santiago</v>
      </c>
    </row>
    <row r="60" spans="1:7" x14ac:dyDescent="0.3">
      <c r="A60" s="1">
        <v>44157</v>
      </c>
      <c r="B60">
        <v>34121515060</v>
      </c>
      <c r="C60" s="2" t="s">
        <v>69</v>
      </c>
      <c r="D60" s="4" t="s">
        <v>354</v>
      </c>
      <c r="E60" s="2" t="s">
        <v>11</v>
      </c>
      <c r="F60" s="14">
        <f>IF(historico_incidencia_concello[[#This Row],[CASOS]]=" entre 1 e 9",5,VALUE(historico_incidencia_concello[[#This Row],[CASOS]]))</f>
        <v>25</v>
      </c>
      <c r="G60" s="2" t="str">
        <f>VLOOKUP(historico_incidencia_concello[[#This Row],[NOME]],I14_Concello!B:D,3,FALSE)</f>
        <v>Santiago</v>
      </c>
    </row>
    <row r="61" spans="1:7" x14ac:dyDescent="0.3">
      <c r="A61" s="1">
        <v>44157</v>
      </c>
      <c r="B61">
        <v>34121515061</v>
      </c>
      <c r="C61" s="2" t="s">
        <v>70</v>
      </c>
      <c r="D61" s="4" t="s">
        <v>10</v>
      </c>
      <c r="E61" s="2" t="s">
        <v>8</v>
      </c>
      <c r="F61" s="14">
        <f>IF(historico_incidencia_concello[[#This Row],[CASOS]]=" entre 1 e 9",5,VALUE(historico_incidencia_concello[[#This Row],[CASOS]]))</f>
        <v>5</v>
      </c>
      <c r="G61" s="2" t="str">
        <f>VLOOKUP(historico_incidencia_concello[[#This Row],[NOME]],I14_Concello!B:D,3,FALSE)</f>
        <v>Ferrol</v>
      </c>
    </row>
    <row r="62" spans="1:7" x14ac:dyDescent="0.3">
      <c r="A62" s="1">
        <v>44157</v>
      </c>
      <c r="B62">
        <v>34121515062</v>
      </c>
      <c r="C62" s="2" t="s">
        <v>71</v>
      </c>
      <c r="D62" s="4" t="s">
        <v>10</v>
      </c>
      <c r="E62" s="2" t="s">
        <v>8</v>
      </c>
      <c r="F62" s="14">
        <f>IF(historico_incidencia_concello[[#This Row],[CASOS]]=" entre 1 e 9",5,VALUE(historico_incidencia_concello[[#This Row],[CASOS]]))</f>
        <v>5</v>
      </c>
      <c r="G62" s="2" t="str">
        <f>VLOOKUP(historico_incidencia_concello[[#This Row],[NOME]],I14_Concello!B:D,3,FALSE)</f>
        <v>Santiago</v>
      </c>
    </row>
    <row r="63" spans="1:7" x14ac:dyDescent="0.3">
      <c r="A63" s="1">
        <v>44157</v>
      </c>
      <c r="B63">
        <v>34121515064</v>
      </c>
      <c r="C63" s="2" t="s">
        <v>72</v>
      </c>
      <c r="D63" s="4" t="s">
        <v>336</v>
      </c>
      <c r="E63" s="2" t="s">
        <v>11</v>
      </c>
      <c r="F63" s="14">
        <f>IF(historico_incidencia_concello[[#This Row],[CASOS]]=" entre 1 e 9",5,VALUE(historico_incidencia_concello[[#This Row],[CASOS]]))</f>
        <v>10</v>
      </c>
      <c r="G63" s="2" t="str">
        <f>VLOOKUP(historico_incidencia_concello[[#This Row],[NOME]],I14_Concello!B:D,3,FALSE)</f>
        <v>Coruña</v>
      </c>
    </row>
    <row r="64" spans="1:7" x14ac:dyDescent="0.3">
      <c r="A64" s="1">
        <v>44157</v>
      </c>
      <c r="B64">
        <v>34121515065</v>
      </c>
      <c r="C64" s="2" t="s">
        <v>73</v>
      </c>
      <c r="D64" s="4" t="s">
        <v>336</v>
      </c>
      <c r="E64" s="2" t="s">
        <v>8</v>
      </c>
      <c r="F64" s="14">
        <f>IF(historico_incidencia_concello[[#This Row],[CASOS]]=" entre 1 e 9",5,VALUE(historico_incidencia_concello[[#This Row],[CASOS]]))</f>
        <v>10</v>
      </c>
      <c r="G64" s="2" t="str">
        <f>VLOOKUP(historico_incidencia_concello[[#This Row],[NOME]],I14_Concello!B:D,3,FALSE)</f>
        <v>Santiago</v>
      </c>
    </row>
    <row r="65" spans="1:7" x14ac:dyDescent="0.3">
      <c r="A65" s="1">
        <v>44157</v>
      </c>
      <c r="B65">
        <v>34121515066</v>
      </c>
      <c r="C65" s="2" t="s">
        <v>74</v>
      </c>
      <c r="D65" s="4" t="s">
        <v>10</v>
      </c>
      <c r="E65" s="2" t="s">
        <v>8</v>
      </c>
      <c r="F65" s="14">
        <f>IF(historico_incidencia_concello[[#This Row],[CASOS]]=" entre 1 e 9",5,VALUE(historico_incidencia_concello[[#This Row],[CASOS]]))</f>
        <v>5</v>
      </c>
      <c r="G65" s="2" t="str">
        <f>VLOOKUP(historico_incidencia_concello[[#This Row],[NOME]],I14_Concello!B:D,3,FALSE)</f>
        <v>Santiago</v>
      </c>
    </row>
    <row r="66" spans="1:7" x14ac:dyDescent="0.3">
      <c r="A66" s="1">
        <v>44157</v>
      </c>
      <c r="B66">
        <v>34121515067</v>
      </c>
      <c r="C66" s="2" t="s">
        <v>75</v>
      </c>
      <c r="D66" s="4" t="s">
        <v>324</v>
      </c>
      <c r="E66" s="2" t="s">
        <v>8</v>
      </c>
      <c r="F66" s="14">
        <f>IF(historico_incidencia_concello[[#This Row],[CASOS]]=" entre 1 e 9",5,VALUE(historico_incidencia_concello[[#This Row],[CASOS]]))</f>
        <v>11</v>
      </c>
      <c r="G66" s="2" t="str">
        <f>VLOOKUP(historico_incidencia_concello[[#This Row],[NOME]],I14_Concello!B:D,3,FALSE)</f>
        <v>Santiago</v>
      </c>
    </row>
    <row r="67" spans="1:7" x14ac:dyDescent="0.3">
      <c r="A67" s="1">
        <v>44157</v>
      </c>
      <c r="B67">
        <v>34121515068</v>
      </c>
      <c r="C67" s="2" t="s">
        <v>76</v>
      </c>
      <c r="D67" s="4" t="s">
        <v>353</v>
      </c>
      <c r="E67" s="2" t="s">
        <v>11</v>
      </c>
      <c r="F67" s="14">
        <f>IF(historico_incidencia_concello[[#This Row],[CASOS]]=" entre 1 e 9",5,VALUE(historico_incidencia_concello[[#This Row],[CASOS]]))</f>
        <v>36</v>
      </c>
      <c r="G67" s="2" t="str">
        <f>VLOOKUP(historico_incidencia_concello[[#This Row],[NOME]],I14_Concello!B:D,3,FALSE)</f>
        <v>Coruña</v>
      </c>
    </row>
    <row r="68" spans="1:7" x14ac:dyDescent="0.3">
      <c r="A68" s="1">
        <v>44157</v>
      </c>
      <c r="B68">
        <v>34121515069</v>
      </c>
      <c r="C68" s="2" t="s">
        <v>77</v>
      </c>
      <c r="D68" s="4" t="s">
        <v>355</v>
      </c>
      <c r="E68" s="2" t="s">
        <v>11</v>
      </c>
      <c r="F68" s="14">
        <f>IF(historico_incidencia_concello[[#This Row],[CASOS]]=" entre 1 e 9",5,VALUE(historico_incidencia_concello[[#This Row],[CASOS]]))</f>
        <v>47</v>
      </c>
      <c r="G68" s="2" t="str">
        <f>VLOOKUP(historico_incidencia_concello[[#This Row],[NOME]],I14_Concello!B:D,3,FALSE)</f>
        <v>Ferrol</v>
      </c>
    </row>
    <row r="69" spans="1:7" x14ac:dyDescent="0.3">
      <c r="A69" s="1">
        <v>44157</v>
      </c>
      <c r="B69">
        <v>34121515070</v>
      </c>
      <c r="C69" s="2" t="s">
        <v>78</v>
      </c>
      <c r="D69" s="4" t="s">
        <v>356</v>
      </c>
      <c r="E69" s="2" t="s">
        <v>11</v>
      </c>
      <c r="F69" s="14">
        <f>IF(historico_incidencia_concello[[#This Row],[CASOS]]=" entre 1 e 9",5,VALUE(historico_incidencia_concello[[#This Row],[CASOS]]))</f>
        <v>27</v>
      </c>
      <c r="G69" s="2" t="str">
        <f>VLOOKUP(historico_incidencia_concello[[#This Row],[NOME]],I14_Concello!B:D,3,FALSE)</f>
        <v>Ferrol</v>
      </c>
    </row>
    <row r="70" spans="1:7" x14ac:dyDescent="0.3">
      <c r="A70" s="1">
        <v>44157</v>
      </c>
      <c r="B70">
        <v>34121515071</v>
      </c>
      <c r="C70" s="2" t="s">
        <v>79</v>
      </c>
      <c r="D70" s="4" t="s">
        <v>353</v>
      </c>
      <c r="E70" s="2" t="s">
        <v>11</v>
      </c>
      <c r="F70" s="14">
        <f>IF(historico_incidencia_concello[[#This Row],[CASOS]]=" entre 1 e 9",5,VALUE(historico_incidencia_concello[[#This Row],[CASOS]]))</f>
        <v>36</v>
      </c>
      <c r="G70" s="2" t="str">
        <f>VLOOKUP(historico_incidencia_concello[[#This Row],[NOME]],I14_Concello!B:D,3,FALSE)</f>
        <v>Santiago</v>
      </c>
    </row>
    <row r="71" spans="1:7" x14ac:dyDescent="0.3">
      <c r="A71" s="1">
        <v>44157</v>
      </c>
      <c r="B71">
        <v>34121515072</v>
      </c>
      <c r="C71" s="2" t="s">
        <v>80</v>
      </c>
      <c r="D71" s="4" t="s">
        <v>10</v>
      </c>
      <c r="E71" s="2" t="s">
        <v>8</v>
      </c>
      <c r="F71" s="14">
        <f>IF(historico_incidencia_concello[[#This Row],[CASOS]]=" entre 1 e 9",5,VALUE(historico_incidencia_concello[[#This Row],[CASOS]]))</f>
        <v>5</v>
      </c>
      <c r="G71" s="2" t="str">
        <f>VLOOKUP(historico_incidencia_concello[[#This Row],[NOME]],I14_Concello!B:D,3,FALSE)</f>
        <v>Santiago</v>
      </c>
    </row>
    <row r="72" spans="1:7" x14ac:dyDescent="0.3">
      <c r="A72" s="1">
        <v>44157</v>
      </c>
      <c r="B72">
        <v>34121515073</v>
      </c>
      <c r="C72" s="2" t="s">
        <v>81</v>
      </c>
      <c r="D72" s="4" t="s">
        <v>357</v>
      </c>
      <c r="E72" s="2" t="s">
        <v>11</v>
      </c>
      <c r="F72" s="14">
        <f>IF(historico_incidencia_concello[[#This Row],[CASOS]]=" entre 1 e 9",5,VALUE(historico_incidencia_concello[[#This Row],[CASOS]]))</f>
        <v>83</v>
      </c>
      <c r="G72" s="2" t="str">
        <f>VLOOKUP(historico_incidencia_concello[[#This Row],[NOME]],I14_Concello!B:D,3,FALSE)</f>
        <v>Santiago</v>
      </c>
    </row>
    <row r="73" spans="1:7" x14ac:dyDescent="0.3">
      <c r="A73" s="1">
        <v>44157</v>
      </c>
      <c r="B73">
        <v>34121515074</v>
      </c>
      <c r="C73" s="2" t="s">
        <v>82</v>
      </c>
      <c r="D73" s="4" t="s">
        <v>358</v>
      </c>
      <c r="E73" s="2" t="s">
        <v>11</v>
      </c>
      <c r="F73" s="14">
        <f>IF(historico_incidencia_concello[[#This Row],[CASOS]]=" entre 1 e 9",5,VALUE(historico_incidencia_concello[[#This Row],[CASOS]]))</f>
        <v>24</v>
      </c>
      <c r="G73" s="2" t="str">
        <f>VLOOKUP(historico_incidencia_concello[[#This Row],[NOME]],I14_Concello!B:D,3,FALSE)</f>
        <v>Santiago</v>
      </c>
    </row>
    <row r="74" spans="1:7" x14ac:dyDescent="0.3">
      <c r="A74" s="1">
        <v>44157</v>
      </c>
      <c r="B74">
        <v>34121515075</v>
      </c>
      <c r="C74" s="2" t="s">
        <v>83</v>
      </c>
      <c r="D74" s="4" t="s">
        <v>359</v>
      </c>
      <c r="E74" s="2" t="s">
        <v>8</v>
      </c>
      <c r="F74" s="14">
        <f>IF(historico_incidencia_concello[[#This Row],[CASOS]]=" entre 1 e 9",5,VALUE(historico_incidencia_concello[[#This Row],[CASOS]]))</f>
        <v>20</v>
      </c>
      <c r="G74" s="2" t="str">
        <f>VLOOKUP(historico_incidencia_concello[[#This Row],[NOME]],I14_Concello!B:D,3,FALSE)</f>
        <v>Coruña</v>
      </c>
    </row>
    <row r="75" spans="1:7" x14ac:dyDescent="0.3">
      <c r="A75" s="1">
        <v>44157</v>
      </c>
      <c r="B75">
        <v>34121515076</v>
      </c>
      <c r="C75" s="2" t="s">
        <v>84</v>
      </c>
      <c r="D75" s="4" t="s">
        <v>10</v>
      </c>
      <c r="E75" s="2" t="s">
        <v>6</v>
      </c>
      <c r="F75" s="14">
        <f>IF(historico_incidencia_concello[[#This Row],[CASOS]]=" entre 1 e 9",5,VALUE(historico_incidencia_concello[[#This Row],[CASOS]]))</f>
        <v>5</v>
      </c>
      <c r="G75" s="2" t="str">
        <f>VLOOKUP(historico_incidencia_concello[[#This Row],[NOME]],I14_Concello!B:D,3,FALSE)</f>
        <v>Ferrol</v>
      </c>
    </row>
    <row r="76" spans="1:7" x14ac:dyDescent="0.3">
      <c r="A76" s="1">
        <v>44157</v>
      </c>
      <c r="B76">
        <v>34121515077</v>
      </c>
      <c r="C76" s="2" t="s">
        <v>85</v>
      </c>
      <c r="D76" s="4" t="s">
        <v>360</v>
      </c>
      <c r="E76" s="2" t="s">
        <v>11</v>
      </c>
      <c r="F76" s="14">
        <f>IF(historico_incidencia_concello[[#This Row],[CASOS]]=" entre 1 e 9",5,VALUE(historico_incidencia_concello[[#This Row],[CASOS]]))</f>
        <v>29</v>
      </c>
      <c r="G76" s="2" t="str">
        <f>VLOOKUP(historico_incidencia_concello[[#This Row],[NOME]],I14_Concello!B:D,3,FALSE)</f>
        <v>Santiago</v>
      </c>
    </row>
    <row r="77" spans="1:7" x14ac:dyDescent="0.3">
      <c r="A77" s="1">
        <v>44157</v>
      </c>
      <c r="B77">
        <v>34121515078</v>
      </c>
      <c r="C77" s="2" t="s">
        <v>86</v>
      </c>
      <c r="D77" s="4" t="s">
        <v>361</v>
      </c>
      <c r="E77" s="2" t="s">
        <v>6</v>
      </c>
      <c r="F77" s="14">
        <f>IF(historico_incidencia_concello[[#This Row],[CASOS]]=" entre 1 e 9",5,VALUE(historico_incidencia_concello[[#This Row],[CASOS]]))</f>
        <v>153</v>
      </c>
      <c r="G77" s="2" t="str">
        <f>VLOOKUP(historico_incidencia_concello[[#This Row],[NOME]],I14_Concello!B:D,3,FALSE)</f>
        <v>Santiago</v>
      </c>
    </row>
    <row r="78" spans="1:7" x14ac:dyDescent="0.3">
      <c r="A78" s="1">
        <v>44157</v>
      </c>
      <c r="B78">
        <v>34121515079</v>
      </c>
      <c r="C78" s="2" t="s">
        <v>87</v>
      </c>
      <c r="D78" s="4" t="s">
        <v>10</v>
      </c>
      <c r="E78" s="2" t="s">
        <v>11</v>
      </c>
      <c r="F78" s="14">
        <f>IF(historico_incidencia_concello[[#This Row],[CASOS]]=" entre 1 e 9",5,VALUE(historico_incidencia_concello[[#This Row],[CASOS]]))</f>
        <v>5</v>
      </c>
      <c r="G78" s="2" t="str">
        <f>VLOOKUP(historico_incidencia_concello[[#This Row],[NOME]],I14_Concello!B:D,3,FALSE)</f>
        <v>Santiago</v>
      </c>
    </row>
    <row r="79" spans="1:7" x14ac:dyDescent="0.3">
      <c r="A79" s="1">
        <v>44157</v>
      </c>
      <c r="B79">
        <v>34121515080</v>
      </c>
      <c r="C79" s="2" t="s">
        <v>88</v>
      </c>
      <c r="D79" s="4" t="s">
        <v>10</v>
      </c>
      <c r="E79" s="2" t="s">
        <v>11</v>
      </c>
      <c r="F79" s="14">
        <f>IF(historico_incidencia_concello[[#This Row],[CASOS]]=" entre 1 e 9",5,VALUE(historico_incidencia_concello[[#This Row],[CASOS]]))</f>
        <v>5</v>
      </c>
      <c r="G79" s="2" t="str">
        <f>VLOOKUP(historico_incidencia_concello[[#This Row],[NOME]],I14_Concello!B:D,3,FALSE)</f>
        <v>Coruña</v>
      </c>
    </row>
    <row r="80" spans="1:7" x14ac:dyDescent="0.3">
      <c r="A80" s="1">
        <v>44157</v>
      </c>
      <c r="B80">
        <v>34121515081</v>
      </c>
      <c r="C80" s="2" t="s">
        <v>89</v>
      </c>
      <c r="D80" s="4" t="s">
        <v>10</v>
      </c>
      <c r="E80" s="2" t="s">
        <v>8</v>
      </c>
      <c r="F80" s="14">
        <f>IF(historico_incidencia_concello[[#This Row],[CASOS]]=" entre 1 e 9",5,VALUE(historico_incidencia_concello[[#This Row],[CASOS]]))</f>
        <v>5</v>
      </c>
      <c r="G80" s="2" t="str">
        <f>VLOOKUP(historico_incidencia_concello[[#This Row],[NOME]],I14_Concello!B:D,3,FALSE)</f>
        <v>Ferrol</v>
      </c>
    </row>
    <row r="81" spans="1:7" x14ac:dyDescent="0.3">
      <c r="A81" s="1">
        <v>44157</v>
      </c>
      <c r="B81">
        <v>34121515082</v>
      </c>
      <c r="C81" s="2" t="s">
        <v>90</v>
      </c>
      <c r="D81" s="4" t="s">
        <v>362</v>
      </c>
      <c r="E81" s="2" t="s">
        <v>8</v>
      </c>
      <c r="F81" s="14">
        <f>IF(historico_incidencia_concello[[#This Row],[CASOS]]=" entre 1 e 9",5,VALUE(historico_incidencia_concello[[#This Row],[CASOS]]))</f>
        <v>26</v>
      </c>
      <c r="G81" s="2" t="str">
        <f>VLOOKUP(historico_incidencia_concello[[#This Row],[NOME]],I14_Concello!B:D,3,FALSE)</f>
        <v>Santiago</v>
      </c>
    </row>
    <row r="82" spans="1:7" x14ac:dyDescent="0.3">
      <c r="A82" s="1">
        <v>44157</v>
      </c>
      <c r="B82">
        <v>34121515083</v>
      </c>
      <c r="C82" s="2" t="s">
        <v>91</v>
      </c>
      <c r="D82" s="4" t="s">
        <v>338</v>
      </c>
      <c r="E82" s="2" t="s">
        <v>35</v>
      </c>
      <c r="F82" s="14">
        <f>IF(historico_incidencia_concello[[#This Row],[CASOS]]=" entre 1 e 9",5,VALUE(historico_incidencia_concello[[#This Row],[CASOS]]))</f>
        <v>0</v>
      </c>
      <c r="G82" s="2" t="str">
        <f>VLOOKUP(historico_incidencia_concello[[#This Row],[NOME]],I14_Concello!B:D,3,FALSE)</f>
        <v>Santiago</v>
      </c>
    </row>
    <row r="83" spans="1:7" x14ac:dyDescent="0.3">
      <c r="A83" s="1">
        <v>44157</v>
      </c>
      <c r="B83">
        <v>34121515084</v>
      </c>
      <c r="C83" s="2" t="s">
        <v>92</v>
      </c>
      <c r="D83" s="4" t="s">
        <v>10</v>
      </c>
      <c r="E83" s="2" t="s">
        <v>6</v>
      </c>
      <c r="F83" s="14">
        <f>IF(historico_incidencia_concello[[#This Row],[CASOS]]=" entre 1 e 9",5,VALUE(historico_incidencia_concello[[#This Row],[CASOS]]))</f>
        <v>5</v>
      </c>
      <c r="G83" s="2" t="str">
        <f>VLOOKUP(historico_incidencia_concello[[#This Row],[NOME]],I14_Concello!B:D,3,FALSE)</f>
        <v>Santiago</v>
      </c>
    </row>
    <row r="84" spans="1:7" x14ac:dyDescent="0.3">
      <c r="A84" s="1">
        <v>44157</v>
      </c>
      <c r="B84">
        <v>34121515085</v>
      </c>
      <c r="C84" s="2" t="s">
        <v>93</v>
      </c>
      <c r="D84" s="4" t="s">
        <v>10</v>
      </c>
      <c r="E84" s="2" t="s">
        <v>21</v>
      </c>
      <c r="F84" s="14">
        <f>IF(historico_incidencia_concello[[#This Row],[CASOS]]=" entre 1 e 9",5,VALUE(historico_incidencia_concello[[#This Row],[CASOS]]))</f>
        <v>5</v>
      </c>
      <c r="G84" s="2" t="str">
        <f>VLOOKUP(historico_incidencia_concello[[#This Row],[NOME]],I14_Concello!B:D,3,FALSE)</f>
        <v>Santiago</v>
      </c>
    </row>
    <row r="85" spans="1:7" x14ac:dyDescent="0.3">
      <c r="A85" s="1">
        <v>44157</v>
      </c>
      <c r="B85">
        <v>34121515086</v>
      </c>
      <c r="C85" s="2" t="s">
        <v>94</v>
      </c>
      <c r="D85" s="4" t="s">
        <v>10</v>
      </c>
      <c r="E85" s="2" t="s">
        <v>8</v>
      </c>
      <c r="F85" s="14">
        <f>IF(historico_incidencia_concello[[#This Row],[CASOS]]=" entre 1 e 9",5,VALUE(historico_incidencia_concello[[#This Row],[CASOS]]))</f>
        <v>5</v>
      </c>
      <c r="G85" s="2" t="str">
        <f>VLOOKUP(historico_incidencia_concello[[#This Row],[NOME]],I14_Concello!B:D,3,FALSE)</f>
        <v>Santiago</v>
      </c>
    </row>
    <row r="86" spans="1:7" x14ac:dyDescent="0.3">
      <c r="A86" s="1">
        <v>44157</v>
      </c>
      <c r="B86">
        <v>34121515087</v>
      </c>
      <c r="C86" s="2" t="s">
        <v>95</v>
      </c>
      <c r="D86" s="4" t="s">
        <v>10</v>
      </c>
      <c r="E86" s="2" t="s">
        <v>8</v>
      </c>
      <c r="F86" s="14">
        <f>IF(historico_incidencia_concello[[#This Row],[CASOS]]=" entre 1 e 9",5,VALUE(historico_incidencia_concello[[#This Row],[CASOS]]))</f>
        <v>5</v>
      </c>
      <c r="G86" s="2" t="str">
        <f>VLOOKUP(historico_incidencia_concello[[#This Row],[NOME]],I14_Concello!B:D,3,FALSE)</f>
        <v>Ferrol</v>
      </c>
    </row>
    <row r="87" spans="1:7" x14ac:dyDescent="0.3">
      <c r="A87" s="1">
        <v>44157</v>
      </c>
      <c r="B87">
        <v>34121515088</v>
      </c>
      <c r="C87" s="2" t="s">
        <v>96</v>
      </c>
      <c r="D87" s="4" t="s">
        <v>10</v>
      </c>
      <c r="E87" s="2" t="s">
        <v>21</v>
      </c>
      <c r="F87" s="14">
        <f>IF(historico_incidencia_concello[[#This Row],[CASOS]]=" entre 1 e 9",5,VALUE(historico_incidencia_concello[[#This Row],[CASOS]]))</f>
        <v>5</v>
      </c>
      <c r="G87" s="2" t="str">
        <f>VLOOKUP(historico_incidencia_concello[[#This Row],[NOME]],I14_Concello!B:D,3,FALSE)</f>
        <v>Santiago</v>
      </c>
    </row>
    <row r="88" spans="1:7" x14ac:dyDescent="0.3">
      <c r="A88" s="1">
        <v>44157</v>
      </c>
      <c r="B88">
        <v>34121515089</v>
      </c>
      <c r="C88" s="2" t="s">
        <v>97</v>
      </c>
      <c r="D88" s="4" t="s">
        <v>10</v>
      </c>
      <c r="E88" s="2" t="s">
        <v>8</v>
      </c>
      <c r="F88" s="14">
        <f>IF(historico_incidencia_concello[[#This Row],[CASOS]]=" entre 1 e 9",5,VALUE(historico_incidencia_concello[[#This Row],[CASOS]]))</f>
        <v>5</v>
      </c>
      <c r="G88" s="2" t="str">
        <f>VLOOKUP(historico_incidencia_concello[[#This Row],[NOME]],I14_Concello!B:D,3,FALSE)</f>
        <v>Santiago</v>
      </c>
    </row>
    <row r="89" spans="1:7" x14ac:dyDescent="0.3">
      <c r="A89" s="1">
        <v>44157</v>
      </c>
      <c r="B89">
        <v>34121515090</v>
      </c>
      <c r="C89" s="2" t="s">
        <v>98</v>
      </c>
      <c r="D89" s="4" t="s">
        <v>10</v>
      </c>
      <c r="E89" s="2" t="s">
        <v>6</v>
      </c>
      <c r="F89" s="14">
        <f>IF(historico_incidencia_concello[[#This Row],[CASOS]]=" entre 1 e 9",5,VALUE(historico_incidencia_concello[[#This Row],[CASOS]]))</f>
        <v>5</v>
      </c>
      <c r="G89" s="2" t="str">
        <f>VLOOKUP(historico_incidencia_concello[[#This Row],[NOME]],I14_Concello!B:D,3,FALSE)</f>
        <v>Coruña</v>
      </c>
    </row>
    <row r="90" spans="1:7" x14ac:dyDescent="0.3">
      <c r="A90" s="1">
        <v>44157</v>
      </c>
      <c r="B90">
        <v>34121515091</v>
      </c>
      <c r="C90" s="2" t="s">
        <v>99</v>
      </c>
      <c r="D90" s="4" t="s">
        <v>10</v>
      </c>
      <c r="E90" s="2" t="s">
        <v>8</v>
      </c>
      <c r="F90" s="14">
        <f>IF(historico_incidencia_concello[[#This Row],[CASOS]]=" entre 1 e 9",5,VALUE(historico_incidencia_concello[[#This Row],[CASOS]]))</f>
        <v>5</v>
      </c>
      <c r="G90" s="2" t="str">
        <f>VLOOKUP(historico_incidencia_concello[[#This Row],[NOME]],I14_Concello!B:D,3,FALSE)</f>
        <v>Coruña</v>
      </c>
    </row>
    <row r="91" spans="1:7" x14ac:dyDescent="0.3">
      <c r="A91" s="1">
        <v>44157</v>
      </c>
      <c r="B91">
        <v>34121515092</v>
      </c>
      <c r="C91" s="2" t="s">
        <v>100</v>
      </c>
      <c r="D91" s="4" t="s">
        <v>325</v>
      </c>
      <c r="E91" s="2" t="s">
        <v>11</v>
      </c>
      <c r="F91" s="14">
        <f>IF(historico_incidencia_concello[[#This Row],[CASOS]]=" entre 1 e 9",5,VALUE(historico_incidencia_concello[[#This Row],[CASOS]]))</f>
        <v>33</v>
      </c>
      <c r="G91" s="2" t="str">
        <f>VLOOKUP(historico_incidencia_concello[[#This Row],[NOME]],I14_Concello!B:D,3,FALSE)</f>
        <v>Coruña</v>
      </c>
    </row>
    <row r="92" spans="1:7" x14ac:dyDescent="0.3">
      <c r="A92" s="1">
        <v>44157</v>
      </c>
      <c r="B92">
        <v>34121515093</v>
      </c>
      <c r="C92" s="2" t="s">
        <v>101</v>
      </c>
      <c r="D92" s="4" t="s">
        <v>324</v>
      </c>
      <c r="E92" s="2" t="s">
        <v>6</v>
      </c>
      <c r="F92" s="14">
        <f>IF(historico_incidencia_concello[[#This Row],[CASOS]]=" entre 1 e 9",5,VALUE(historico_incidencia_concello[[#This Row],[CASOS]]))</f>
        <v>11</v>
      </c>
      <c r="G92" s="2" t="str">
        <f>VLOOKUP(historico_incidencia_concello[[#This Row],[NOME]],I14_Concello!B:D,3,FALSE)</f>
        <v>Coruña</v>
      </c>
    </row>
    <row r="93" spans="1:7" x14ac:dyDescent="0.3">
      <c r="A93" s="1">
        <v>44157</v>
      </c>
      <c r="B93">
        <v>34121515901</v>
      </c>
      <c r="C93" s="2" t="s">
        <v>102</v>
      </c>
      <c r="D93" s="4" t="s">
        <v>10</v>
      </c>
      <c r="E93" s="2" t="s">
        <v>8</v>
      </c>
      <c r="F93" s="14">
        <f>IF(historico_incidencia_concello[[#This Row],[CASOS]]=" entre 1 e 9",5,VALUE(historico_incidencia_concello[[#This Row],[CASOS]]))</f>
        <v>5</v>
      </c>
      <c r="G93" s="2" t="str">
        <f>VLOOKUP(historico_incidencia_concello[[#This Row],[NOME]],I14_Concello!B:D,3,FALSE)</f>
        <v>Ferrol</v>
      </c>
    </row>
    <row r="94" spans="1:7" x14ac:dyDescent="0.3">
      <c r="A94" s="1">
        <v>44157</v>
      </c>
      <c r="B94">
        <v>34121515902</v>
      </c>
      <c r="C94" s="2" t="s">
        <v>103</v>
      </c>
      <c r="D94" s="4" t="s">
        <v>10</v>
      </c>
      <c r="E94" s="2" t="s">
        <v>8</v>
      </c>
      <c r="F94" s="14">
        <f>IF(historico_incidencia_concello[[#This Row],[CASOS]]=" entre 1 e 9",5,VALUE(historico_incidencia_concello[[#This Row],[CASOS]]))</f>
        <v>5</v>
      </c>
      <c r="G94" s="2" t="str">
        <f>VLOOKUP(historico_incidencia_concello[[#This Row],[NOME]],I14_Concello!B:D,3,FALSE)</f>
        <v>Coruña</v>
      </c>
    </row>
    <row r="95" spans="1:7" x14ac:dyDescent="0.3">
      <c r="A95" s="1">
        <v>44157</v>
      </c>
      <c r="B95">
        <v>34122727001</v>
      </c>
      <c r="C95" s="2" t="s">
        <v>104</v>
      </c>
      <c r="D95" s="4" t="s">
        <v>10</v>
      </c>
      <c r="E95" s="2" t="s">
        <v>8</v>
      </c>
      <c r="F95" s="14">
        <f>IF(historico_incidencia_concello[[#This Row],[CASOS]]=" entre 1 e 9",5,VALUE(historico_incidencia_concello[[#This Row],[CASOS]]))</f>
        <v>5</v>
      </c>
      <c r="G95" s="2" t="str">
        <f>VLOOKUP(historico_incidencia_concello[[#This Row],[NOME]],I14_Concello!B:D,3,FALSE)</f>
        <v>Lugo</v>
      </c>
    </row>
    <row r="96" spans="1:7" x14ac:dyDescent="0.3">
      <c r="A96" s="1">
        <v>44157</v>
      </c>
      <c r="B96">
        <v>34122727002</v>
      </c>
      <c r="C96" s="2" t="s">
        <v>105</v>
      </c>
      <c r="D96" s="4" t="s">
        <v>10</v>
      </c>
      <c r="E96" s="2" t="s">
        <v>8</v>
      </c>
      <c r="F96" s="14">
        <f>IF(historico_incidencia_concello[[#This Row],[CASOS]]=" entre 1 e 9",5,VALUE(historico_incidencia_concello[[#This Row],[CASOS]]))</f>
        <v>5</v>
      </c>
      <c r="G96" s="2" t="str">
        <f>VLOOKUP(historico_incidencia_concello[[#This Row],[NOME]],I14_Concello!B:D,3,FALSE)</f>
        <v>Lugo</v>
      </c>
    </row>
    <row r="97" spans="1:7" x14ac:dyDescent="0.3">
      <c r="A97" s="1">
        <v>44157</v>
      </c>
      <c r="B97">
        <v>34122727003</v>
      </c>
      <c r="C97" s="2" t="s">
        <v>106</v>
      </c>
      <c r="D97" s="4" t="s">
        <v>10</v>
      </c>
      <c r="E97" s="2" t="s">
        <v>11</v>
      </c>
      <c r="F97" s="14">
        <f>IF(historico_incidencia_concello[[#This Row],[CASOS]]=" entre 1 e 9",5,VALUE(historico_incidencia_concello[[#This Row],[CASOS]]))</f>
        <v>5</v>
      </c>
      <c r="G97" s="2" t="str">
        <f>VLOOKUP(historico_incidencia_concello[[#This Row],[NOME]],I14_Concello!B:D,3,FALSE)</f>
        <v>Lugo</v>
      </c>
    </row>
    <row r="98" spans="1:7" x14ac:dyDescent="0.3">
      <c r="A98" s="1">
        <v>44157</v>
      </c>
      <c r="B98">
        <v>34122727004</v>
      </c>
      <c r="C98" s="2" t="s">
        <v>107</v>
      </c>
      <c r="D98" s="4" t="s">
        <v>338</v>
      </c>
      <c r="E98" s="2" t="s">
        <v>35</v>
      </c>
      <c r="F98" s="14">
        <f>IF(historico_incidencia_concello[[#This Row],[CASOS]]=" entre 1 e 9",5,VALUE(historico_incidencia_concello[[#This Row],[CASOS]]))</f>
        <v>0</v>
      </c>
      <c r="G98" s="2" t="str">
        <f>VLOOKUP(historico_incidencia_concello[[#This Row],[NOME]],I14_Concello!B:D,3,FALSE)</f>
        <v>Lugo</v>
      </c>
    </row>
    <row r="99" spans="1:7" x14ac:dyDescent="0.3">
      <c r="A99" s="1">
        <v>44157</v>
      </c>
      <c r="B99">
        <v>34122727005</v>
      </c>
      <c r="C99" s="2" t="s">
        <v>108</v>
      </c>
      <c r="D99" s="4" t="s">
        <v>10</v>
      </c>
      <c r="E99" s="2" t="s">
        <v>6</v>
      </c>
      <c r="F99" s="14">
        <f>IF(historico_incidencia_concello[[#This Row],[CASOS]]=" entre 1 e 9",5,VALUE(historico_incidencia_concello[[#This Row],[CASOS]]))</f>
        <v>5</v>
      </c>
      <c r="G99" s="2" t="str">
        <f>VLOOKUP(historico_incidencia_concello[[#This Row],[NOME]],I14_Concello!B:D,3,FALSE)</f>
        <v>Lugo</v>
      </c>
    </row>
    <row r="100" spans="1:7" x14ac:dyDescent="0.3">
      <c r="A100" s="1">
        <v>44157</v>
      </c>
      <c r="B100">
        <v>34122727006</v>
      </c>
      <c r="C100" s="2" t="s">
        <v>109</v>
      </c>
      <c r="D100" s="4" t="s">
        <v>10</v>
      </c>
      <c r="E100" s="2" t="s">
        <v>8</v>
      </c>
      <c r="F100" s="14">
        <f>IF(historico_incidencia_concello[[#This Row],[CASOS]]=" entre 1 e 9",5,VALUE(historico_incidencia_concello[[#This Row],[CASOS]]))</f>
        <v>5</v>
      </c>
      <c r="G100" s="2" t="str">
        <f>VLOOKUP(historico_incidencia_concello[[#This Row],[NOME]],I14_Concello!B:D,3,FALSE)</f>
        <v>Lugo</v>
      </c>
    </row>
    <row r="101" spans="1:7" x14ac:dyDescent="0.3">
      <c r="A101" s="1">
        <v>44157</v>
      </c>
      <c r="B101">
        <v>34122727007</v>
      </c>
      <c r="C101" s="2" t="s">
        <v>110</v>
      </c>
      <c r="D101" s="4" t="s">
        <v>10</v>
      </c>
      <c r="E101" s="2" t="s">
        <v>6</v>
      </c>
      <c r="F101" s="14">
        <f>IF(historico_incidencia_concello[[#This Row],[CASOS]]=" entre 1 e 9",5,VALUE(historico_incidencia_concello[[#This Row],[CASOS]]))</f>
        <v>5</v>
      </c>
      <c r="G101" s="2" t="str">
        <f>VLOOKUP(historico_incidencia_concello[[#This Row],[NOME]],I14_Concello!B:D,3,FALSE)</f>
        <v>Lugo</v>
      </c>
    </row>
    <row r="102" spans="1:7" x14ac:dyDescent="0.3">
      <c r="A102" s="1">
        <v>44157</v>
      </c>
      <c r="B102">
        <v>34122727008</v>
      </c>
      <c r="C102" s="2" t="s">
        <v>111</v>
      </c>
      <c r="D102" s="4" t="s">
        <v>10</v>
      </c>
      <c r="E102" s="2" t="s">
        <v>8</v>
      </c>
      <c r="F102" s="14">
        <f>IF(historico_incidencia_concello[[#This Row],[CASOS]]=" entre 1 e 9",5,VALUE(historico_incidencia_concello[[#This Row],[CASOS]]))</f>
        <v>5</v>
      </c>
      <c r="G102" s="2" t="str">
        <f>VLOOKUP(historico_incidencia_concello[[#This Row],[NOME]],I14_Concello!B:D,3,FALSE)</f>
        <v>Lugo</v>
      </c>
    </row>
    <row r="103" spans="1:7" x14ac:dyDescent="0.3">
      <c r="A103" s="1">
        <v>44157</v>
      </c>
      <c r="B103">
        <v>34122727009</v>
      </c>
      <c r="C103" s="2" t="s">
        <v>112</v>
      </c>
      <c r="D103" s="4" t="s">
        <v>324</v>
      </c>
      <c r="E103" s="2" t="s">
        <v>11</v>
      </c>
      <c r="F103" s="14">
        <f>IF(historico_incidencia_concello[[#This Row],[CASOS]]=" entre 1 e 9",5,VALUE(historico_incidencia_concello[[#This Row],[CASOS]]))</f>
        <v>11</v>
      </c>
      <c r="G103" s="2" t="str">
        <f>VLOOKUP(historico_incidencia_concello[[#This Row],[NOME]],I14_Concello!B:D,3,FALSE)</f>
        <v>Lugo</v>
      </c>
    </row>
    <row r="104" spans="1:7" x14ac:dyDescent="0.3">
      <c r="A104" s="1">
        <v>44157</v>
      </c>
      <c r="B104">
        <v>34122727010</v>
      </c>
      <c r="C104" s="2" t="s">
        <v>113</v>
      </c>
      <c r="D104" s="4" t="s">
        <v>349</v>
      </c>
      <c r="E104" s="2" t="s">
        <v>11</v>
      </c>
      <c r="F104" s="14">
        <f>IF(historico_incidencia_concello[[#This Row],[CASOS]]=" entre 1 e 9",5,VALUE(historico_incidencia_concello[[#This Row],[CASOS]]))</f>
        <v>14</v>
      </c>
      <c r="G104" s="2" t="str">
        <f>VLOOKUP(historico_incidencia_concello[[#This Row],[NOME]],I14_Concello!B:D,3,FALSE)</f>
        <v>Lugo</v>
      </c>
    </row>
    <row r="105" spans="1:7" x14ac:dyDescent="0.3">
      <c r="A105" s="1">
        <v>44157</v>
      </c>
      <c r="B105">
        <v>34122727011</v>
      </c>
      <c r="C105" s="2" t="s">
        <v>114</v>
      </c>
      <c r="D105" s="4" t="s">
        <v>10</v>
      </c>
      <c r="E105" s="2" t="s">
        <v>11</v>
      </c>
      <c r="F105" s="14">
        <f>IF(historico_incidencia_concello[[#This Row],[CASOS]]=" entre 1 e 9",5,VALUE(historico_incidencia_concello[[#This Row],[CASOS]]))</f>
        <v>5</v>
      </c>
      <c r="G105" s="2" t="str">
        <f>VLOOKUP(historico_incidencia_concello[[#This Row],[NOME]],I14_Concello!B:D,3,FALSE)</f>
        <v>Lugo</v>
      </c>
    </row>
    <row r="106" spans="1:7" x14ac:dyDescent="0.3">
      <c r="A106" s="1">
        <v>44157</v>
      </c>
      <c r="B106">
        <v>34122727012</v>
      </c>
      <c r="C106" s="2" t="s">
        <v>115</v>
      </c>
      <c r="D106" s="4" t="s">
        <v>338</v>
      </c>
      <c r="E106" s="2" t="s">
        <v>35</v>
      </c>
      <c r="F106" s="14">
        <f>IF(historico_incidencia_concello[[#This Row],[CASOS]]=" entre 1 e 9",5,VALUE(historico_incidencia_concello[[#This Row],[CASOS]]))</f>
        <v>0</v>
      </c>
      <c r="G106" s="2" t="str">
        <f>VLOOKUP(historico_incidencia_concello[[#This Row],[NOME]],I14_Concello!B:D,3,FALSE)</f>
        <v>Lugo</v>
      </c>
    </row>
    <row r="107" spans="1:7" x14ac:dyDescent="0.3">
      <c r="A107" s="1">
        <v>44157</v>
      </c>
      <c r="B107">
        <v>34122727013</v>
      </c>
      <c r="C107" s="2" t="s">
        <v>116</v>
      </c>
      <c r="D107" s="4" t="s">
        <v>349</v>
      </c>
      <c r="E107" s="2" t="s">
        <v>11</v>
      </c>
      <c r="F107" s="14">
        <f>IF(historico_incidencia_concello[[#This Row],[CASOS]]=" entre 1 e 9",5,VALUE(historico_incidencia_concello[[#This Row],[CASOS]]))</f>
        <v>14</v>
      </c>
      <c r="G107" s="2" t="str">
        <f>VLOOKUP(historico_incidencia_concello[[#This Row],[NOME]],I14_Concello!B:D,3,FALSE)</f>
        <v>Lugo</v>
      </c>
    </row>
    <row r="108" spans="1:7" x14ac:dyDescent="0.3">
      <c r="A108" s="1">
        <v>44157</v>
      </c>
      <c r="B108">
        <v>34122727014</v>
      </c>
      <c r="C108" s="2" t="s">
        <v>117</v>
      </c>
      <c r="D108" s="4" t="s">
        <v>332</v>
      </c>
      <c r="E108" s="2" t="s">
        <v>11</v>
      </c>
      <c r="F108" s="14">
        <f>IF(historico_incidencia_concello[[#This Row],[CASOS]]=" entre 1 e 9",5,VALUE(historico_incidencia_concello[[#This Row],[CASOS]]))</f>
        <v>12</v>
      </c>
      <c r="G108" s="2" t="str">
        <f>VLOOKUP(historico_incidencia_concello[[#This Row],[NOME]],I14_Concello!B:D,3,FALSE)</f>
        <v>Lugo</v>
      </c>
    </row>
    <row r="109" spans="1:7" x14ac:dyDescent="0.3">
      <c r="A109" s="1">
        <v>44157</v>
      </c>
      <c r="B109">
        <v>34122727015</v>
      </c>
      <c r="C109" s="2" t="s">
        <v>118</v>
      </c>
      <c r="D109" s="4" t="s">
        <v>332</v>
      </c>
      <c r="E109" s="2" t="s">
        <v>11</v>
      </c>
      <c r="F109" s="14">
        <f>IF(historico_incidencia_concello[[#This Row],[CASOS]]=" entre 1 e 9",5,VALUE(historico_incidencia_concello[[#This Row],[CASOS]]))</f>
        <v>12</v>
      </c>
      <c r="G109" s="2" t="str">
        <f>VLOOKUP(historico_incidencia_concello[[#This Row],[NOME]],I14_Concello!B:D,3,FALSE)</f>
        <v>Lugo</v>
      </c>
    </row>
    <row r="110" spans="1:7" x14ac:dyDescent="0.3">
      <c r="A110" s="1">
        <v>44157</v>
      </c>
      <c r="B110">
        <v>34122727016</v>
      </c>
      <c r="C110" s="2" t="s">
        <v>119</v>
      </c>
      <c r="D110" s="4" t="s">
        <v>337</v>
      </c>
      <c r="E110" s="2" t="s">
        <v>11</v>
      </c>
      <c r="F110" s="14">
        <f>IF(historico_incidencia_concello[[#This Row],[CASOS]]=" entre 1 e 9",5,VALUE(historico_incidencia_concello[[#This Row],[CASOS]]))</f>
        <v>38</v>
      </c>
      <c r="G110" s="2" t="str">
        <f>VLOOKUP(historico_incidencia_concello[[#This Row],[NOME]],I14_Concello!B:D,3,FALSE)</f>
        <v>Lugo</v>
      </c>
    </row>
    <row r="111" spans="1:7" x14ac:dyDescent="0.3">
      <c r="A111" s="1">
        <v>44157</v>
      </c>
      <c r="B111">
        <v>34122727017</v>
      </c>
      <c r="C111" s="2" t="s">
        <v>120</v>
      </c>
      <c r="D111" s="4" t="s">
        <v>338</v>
      </c>
      <c r="E111" s="2" t="s">
        <v>35</v>
      </c>
      <c r="F111" s="14">
        <f>IF(historico_incidencia_concello[[#This Row],[CASOS]]=" entre 1 e 9",5,VALUE(historico_incidencia_concello[[#This Row],[CASOS]]))</f>
        <v>0</v>
      </c>
      <c r="G111" s="2" t="str">
        <f>VLOOKUP(historico_incidencia_concello[[#This Row],[NOME]],I14_Concello!B:D,3,FALSE)</f>
        <v>Lugo</v>
      </c>
    </row>
    <row r="112" spans="1:7" x14ac:dyDescent="0.3">
      <c r="A112" s="1">
        <v>44157</v>
      </c>
      <c r="B112">
        <v>34122727018</v>
      </c>
      <c r="C112" s="2" t="s">
        <v>121</v>
      </c>
      <c r="D112" s="4" t="s">
        <v>338</v>
      </c>
      <c r="E112" s="2" t="s">
        <v>35</v>
      </c>
      <c r="F112" s="14">
        <f>IF(historico_incidencia_concello[[#This Row],[CASOS]]=" entre 1 e 9",5,VALUE(historico_incidencia_concello[[#This Row],[CASOS]]))</f>
        <v>0</v>
      </c>
      <c r="G112" s="2" t="str">
        <f>VLOOKUP(historico_incidencia_concello[[#This Row],[NOME]],I14_Concello!B:D,3,FALSE)</f>
        <v>Lugo</v>
      </c>
    </row>
    <row r="113" spans="1:7" x14ac:dyDescent="0.3">
      <c r="A113" s="1">
        <v>44157</v>
      </c>
      <c r="B113">
        <v>34122727019</v>
      </c>
      <c r="C113" s="2" t="s">
        <v>122</v>
      </c>
      <c r="D113" s="4" t="s">
        <v>358</v>
      </c>
      <c r="E113" s="2" t="s">
        <v>6</v>
      </c>
      <c r="F113" s="14">
        <f>IF(historico_incidencia_concello[[#This Row],[CASOS]]=" entre 1 e 9",5,VALUE(historico_incidencia_concello[[#This Row],[CASOS]]))</f>
        <v>24</v>
      </c>
      <c r="G113" s="2" t="str">
        <f>VLOOKUP(historico_incidencia_concello[[#This Row],[NOME]],I14_Concello!B:D,3,FALSE)</f>
        <v>Lugo</v>
      </c>
    </row>
    <row r="114" spans="1:7" x14ac:dyDescent="0.3">
      <c r="A114" s="1">
        <v>44157</v>
      </c>
      <c r="B114">
        <v>34122727020</v>
      </c>
      <c r="C114" s="2" t="s">
        <v>123</v>
      </c>
      <c r="D114" s="4" t="s">
        <v>10</v>
      </c>
      <c r="E114" s="2" t="s">
        <v>6</v>
      </c>
      <c r="F114" s="14">
        <f>IF(historico_incidencia_concello[[#This Row],[CASOS]]=" entre 1 e 9",5,VALUE(historico_incidencia_concello[[#This Row],[CASOS]]))</f>
        <v>5</v>
      </c>
      <c r="G114" s="2" t="str">
        <f>VLOOKUP(historico_incidencia_concello[[#This Row],[NOME]],I14_Concello!B:D,3,FALSE)</f>
        <v>Lugo</v>
      </c>
    </row>
    <row r="115" spans="1:7" x14ac:dyDescent="0.3">
      <c r="A115" s="1">
        <v>44157</v>
      </c>
      <c r="B115">
        <v>34122727021</v>
      </c>
      <c r="C115" s="2" t="s">
        <v>124</v>
      </c>
      <c r="D115" s="4" t="s">
        <v>10</v>
      </c>
      <c r="E115" s="2" t="s">
        <v>6</v>
      </c>
      <c r="F115" s="14">
        <f>IF(historico_incidencia_concello[[#This Row],[CASOS]]=" entre 1 e 9",5,VALUE(historico_incidencia_concello[[#This Row],[CASOS]]))</f>
        <v>5</v>
      </c>
      <c r="G115" s="2" t="str">
        <f>VLOOKUP(historico_incidencia_concello[[#This Row],[NOME]],I14_Concello!B:D,3,FALSE)</f>
        <v>Lugo</v>
      </c>
    </row>
    <row r="116" spans="1:7" x14ac:dyDescent="0.3">
      <c r="A116" s="1">
        <v>44157</v>
      </c>
      <c r="B116">
        <v>34122727022</v>
      </c>
      <c r="C116" s="2" t="s">
        <v>125</v>
      </c>
      <c r="D116" s="4" t="s">
        <v>10</v>
      </c>
      <c r="E116" s="2" t="s">
        <v>8</v>
      </c>
      <c r="F116" s="14">
        <f>IF(historico_incidencia_concello[[#This Row],[CASOS]]=" entre 1 e 9",5,VALUE(historico_incidencia_concello[[#This Row],[CASOS]]))</f>
        <v>5</v>
      </c>
      <c r="G116" s="2" t="str">
        <f>VLOOKUP(historico_incidencia_concello[[#This Row],[NOME]],I14_Concello!B:D,3,FALSE)</f>
        <v>Lugo</v>
      </c>
    </row>
    <row r="117" spans="1:7" x14ac:dyDescent="0.3">
      <c r="A117" s="1">
        <v>44157</v>
      </c>
      <c r="B117">
        <v>34122727023</v>
      </c>
      <c r="C117" s="2" t="s">
        <v>126</v>
      </c>
      <c r="D117" s="4" t="s">
        <v>343</v>
      </c>
      <c r="E117" s="2" t="s">
        <v>11</v>
      </c>
      <c r="F117" s="14">
        <f>IF(historico_incidencia_concello[[#This Row],[CASOS]]=" entre 1 e 9",5,VALUE(historico_incidencia_concello[[#This Row],[CASOS]]))</f>
        <v>23</v>
      </c>
      <c r="G117" s="2" t="str">
        <f>VLOOKUP(historico_incidencia_concello[[#This Row],[NOME]],I14_Concello!B:D,3,FALSE)</f>
        <v>Lugo</v>
      </c>
    </row>
    <row r="118" spans="1:7" x14ac:dyDescent="0.3">
      <c r="A118" s="1">
        <v>44157</v>
      </c>
      <c r="B118">
        <v>34122727024</v>
      </c>
      <c r="C118" s="2" t="s">
        <v>127</v>
      </c>
      <c r="D118" s="4" t="s">
        <v>10</v>
      </c>
      <c r="E118" s="2" t="s">
        <v>11</v>
      </c>
      <c r="F118" s="14">
        <f>IF(historico_incidencia_concello[[#This Row],[CASOS]]=" entre 1 e 9",5,VALUE(historico_incidencia_concello[[#This Row],[CASOS]]))</f>
        <v>5</v>
      </c>
      <c r="G118" s="2" t="str">
        <f>VLOOKUP(historico_incidencia_concello[[#This Row],[NOME]],I14_Concello!B:D,3,FALSE)</f>
        <v>Lugo</v>
      </c>
    </row>
    <row r="119" spans="1:7" x14ac:dyDescent="0.3">
      <c r="A119" s="1">
        <v>44157</v>
      </c>
      <c r="B119">
        <v>34122727025</v>
      </c>
      <c r="C119" s="2" t="s">
        <v>128</v>
      </c>
      <c r="D119" s="4" t="s">
        <v>324</v>
      </c>
      <c r="E119" s="2" t="s">
        <v>11</v>
      </c>
      <c r="F119" s="14">
        <f>IF(historico_incidencia_concello[[#This Row],[CASOS]]=" entre 1 e 9",5,VALUE(historico_incidencia_concello[[#This Row],[CASOS]]))</f>
        <v>11</v>
      </c>
      <c r="G119" s="2" t="str">
        <f>VLOOKUP(historico_incidencia_concello[[#This Row],[NOME]],I14_Concello!B:D,3,FALSE)</f>
        <v>Lugo</v>
      </c>
    </row>
    <row r="120" spans="1:7" x14ac:dyDescent="0.3">
      <c r="A120" s="1">
        <v>44157</v>
      </c>
      <c r="B120">
        <v>34122727026</v>
      </c>
      <c r="C120" s="2" t="s">
        <v>129</v>
      </c>
      <c r="D120" s="4" t="s">
        <v>324</v>
      </c>
      <c r="E120" s="2" t="s">
        <v>11</v>
      </c>
      <c r="F120" s="14">
        <f>IF(historico_incidencia_concello[[#This Row],[CASOS]]=" entre 1 e 9",5,VALUE(historico_incidencia_concello[[#This Row],[CASOS]]))</f>
        <v>11</v>
      </c>
      <c r="G120" s="2" t="str">
        <f>VLOOKUP(historico_incidencia_concello[[#This Row],[NOME]],I14_Concello!B:D,3,FALSE)</f>
        <v>Lugo</v>
      </c>
    </row>
    <row r="121" spans="1:7" x14ac:dyDescent="0.3">
      <c r="A121" s="1">
        <v>44157</v>
      </c>
      <c r="B121">
        <v>34122727027</v>
      </c>
      <c r="C121" s="2" t="s">
        <v>130</v>
      </c>
      <c r="D121" s="4" t="s">
        <v>10</v>
      </c>
      <c r="E121" s="2" t="s">
        <v>6</v>
      </c>
      <c r="F121" s="14">
        <f>IF(historico_incidencia_concello[[#This Row],[CASOS]]=" entre 1 e 9",5,VALUE(historico_incidencia_concello[[#This Row],[CASOS]]))</f>
        <v>5</v>
      </c>
      <c r="G121" s="2" t="str">
        <f>VLOOKUP(historico_incidencia_concello[[#This Row],[NOME]],I14_Concello!B:D,3,FALSE)</f>
        <v>Lugo</v>
      </c>
    </row>
    <row r="122" spans="1:7" x14ac:dyDescent="0.3">
      <c r="A122" s="1">
        <v>44157</v>
      </c>
      <c r="B122">
        <v>34122727028</v>
      </c>
      <c r="C122" s="2" t="s">
        <v>131</v>
      </c>
      <c r="D122" s="4" t="s">
        <v>363</v>
      </c>
      <c r="E122" s="2" t="s">
        <v>11</v>
      </c>
      <c r="F122" s="14">
        <f>IF(historico_incidencia_concello[[#This Row],[CASOS]]=" entre 1 e 9",5,VALUE(historico_incidencia_concello[[#This Row],[CASOS]]))</f>
        <v>318</v>
      </c>
      <c r="G122" s="2" t="str">
        <f>VLOOKUP(historico_incidencia_concello[[#This Row],[NOME]],I14_Concello!B:D,3,FALSE)</f>
        <v>Lugo</v>
      </c>
    </row>
    <row r="123" spans="1:7" x14ac:dyDescent="0.3">
      <c r="A123" s="1">
        <v>44157</v>
      </c>
      <c r="B123">
        <v>34122727029</v>
      </c>
      <c r="C123" s="2" t="s">
        <v>132</v>
      </c>
      <c r="D123" s="4" t="s">
        <v>10</v>
      </c>
      <c r="E123" s="2" t="s">
        <v>8</v>
      </c>
      <c r="F123" s="14">
        <f>IF(historico_incidencia_concello[[#This Row],[CASOS]]=" entre 1 e 9",5,VALUE(historico_incidencia_concello[[#This Row],[CASOS]]))</f>
        <v>5</v>
      </c>
      <c r="G123" s="2" t="str">
        <f>VLOOKUP(historico_incidencia_concello[[#This Row],[NOME]],I14_Concello!B:D,3,FALSE)</f>
        <v>Lugo</v>
      </c>
    </row>
    <row r="124" spans="1:7" x14ac:dyDescent="0.3">
      <c r="A124" s="1">
        <v>44157</v>
      </c>
      <c r="B124">
        <v>34122727030</v>
      </c>
      <c r="C124" s="2" t="s">
        <v>133</v>
      </c>
      <c r="D124" s="4" t="s">
        <v>10</v>
      </c>
      <c r="E124" s="2" t="s">
        <v>8</v>
      </c>
      <c r="F124" s="14">
        <f>IF(historico_incidencia_concello[[#This Row],[CASOS]]=" entre 1 e 9",5,VALUE(historico_incidencia_concello[[#This Row],[CASOS]]))</f>
        <v>5</v>
      </c>
      <c r="G124" s="2" t="str">
        <f>VLOOKUP(historico_incidencia_concello[[#This Row],[NOME]],I14_Concello!B:D,3,FALSE)</f>
        <v>Lugo</v>
      </c>
    </row>
    <row r="125" spans="1:7" x14ac:dyDescent="0.3">
      <c r="A125" s="1">
        <v>44157</v>
      </c>
      <c r="B125">
        <v>34122727031</v>
      </c>
      <c r="C125" s="2" t="s">
        <v>134</v>
      </c>
      <c r="D125" s="4" t="s">
        <v>354</v>
      </c>
      <c r="E125" s="2" t="s">
        <v>8</v>
      </c>
      <c r="F125" s="14">
        <f>IF(historico_incidencia_concello[[#This Row],[CASOS]]=" entre 1 e 9",5,VALUE(historico_incidencia_concello[[#This Row],[CASOS]]))</f>
        <v>25</v>
      </c>
      <c r="G125" s="2" t="str">
        <f>VLOOKUP(historico_incidencia_concello[[#This Row],[NOME]],I14_Concello!B:D,3,FALSE)</f>
        <v>Lugo</v>
      </c>
    </row>
    <row r="126" spans="1:7" x14ac:dyDescent="0.3">
      <c r="A126" s="1">
        <v>44157</v>
      </c>
      <c r="B126">
        <v>34122727032</v>
      </c>
      <c r="C126" s="2" t="s">
        <v>135</v>
      </c>
      <c r="D126" s="4" t="s">
        <v>351</v>
      </c>
      <c r="E126" s="2" t="s">
        <v>11</v>
      </c>
      <c r="F126" s="14">
        <f>IF(historico_incidencia_concello[[#This Row],[CASOS]]=" entre 1 e 9",5,VALUE(historico_incidencia_concello[[#This Row],[CASOS]]))</f>
        <v>22</v>
      </c>
      <c r="G126" s="2" t="str">
        <f>VLOOKUP(historico_incidencia_concello[[#This Row],[NOME]],I14_Concello!B:D,3,FALSE)</f>
        <v>Lugo</v>
      </c>
    </row>
    <row r="127" spans="1:7" x14ac:dyDescent="0.3">
      <c r="A127" s="1">
        <v>44157</v>
      </c>
      <c r="B127">
        <v>34122727033</v>
      </c>
      <c r="C127" s="2" t="s">
        <v>136</v>
      </c>
      <c r="D127" s="4" t="s">
        <v>338</v>
      </c>
      <c r="E127" s="2" t="s">
        <v>35</v>
      </c>
      <c r="F127" s="14">
        <f>IF(historico_incidencia_concello[[#This Row],[CASOS]]=" entre 1 e 9",5,VALUE(historico_incidencia_concello[[#This Row],[CASOS]]))</f>
        <v>0</v>
      </c>
      <c r="G127" s="2" t="str">
        <f>VLOOKUP(historico_incidencia_concello[[#This Row],[NOME]],I14_Concello!B:D,3,FALSE)</f>
        <v>Lugo</v>
      </c>
    </row>
    <row r="128" spans="1:7" x14ac:dyDescent="0.3">
      <c r="A128" s="1">
        <v>44157</v>
      </c>
      <c r="B128">
        <v>34122727034</v>
      </c>
      <c r="C128" s="2" t="s">
        <v>137</v>
      </c>
      <c r="D128" s="4" t="s">
        <v>338</v>
      </c>
      <c r="E128" s="2" t="s">
        <v>35</v>
      </c>
      <c r="F128" s="14">
        <f>IF(historico_incidencia_concello[[#This Row],[CASOS]]=" entre 1 e 9",5,VALUE(historico_incidencia_concello[[#This Row],[CASOS]]))</f>
        <v>0</v>
      </c>
      <c r="G128" s="2" t="str">
        <f>VLOOKUP(historico_incidencia_concello[[#This Row],[NOME]],I14_Concello!B:D,3,FALSE)</f>
        <v>Lugo</v>
      </c>
    </row>
    <row r="129" spans="1:7" x14ac:dyDescent="0.3">
      <c r="A129" s="1">
        <v>44157</v>
      </c>
      <c r="B129">
        <v>34122727035</v>
      </c>
      <c r="C129" s="2" t="s">
        <v>138</v>
      </c>
      <c r="D129" s="4" t="s">
        <v>338</v>
      </c>
      <c r="E129" s="2" t="s">
        <v>35</v>
      </c>
      <c r="F129" s="14">
        <f>IF(historico_incidencia_concello[[#This Row],[CASOS]]=" entre 1 e 9",5,VALUE(historico_incidencia_concello[[#This Row],[CASOS]]))</f>
        <v>0</v>
      </c>
      <c r="G129" s="2" t="str">
        <f>VLOOKUP(historico_incidencia_concello[[#This Row],[NOME]],I14_Concello!B:D,3,FALSE)</f>
        <v>Lugo</v>
      </c>
    </row>
    <row r="130" spans="1:7" x14ac:dyDescent="0.3">
      <c r="A130" s="1">
        <v>44157</v>
      </c>
      <c r="B130">
        <v>34122727037</v>
      </c>
      <c r="C130" s="2" t="s">
        <v>139</v>
      </c>
      <c r="D130" s="4" t="s">
        <v>338</v>
      </c>
      <c r="E130" s="2" t="s">
        <v>35</v>
      </c>
      <c r="F130" s="14">
        <f>IF(historico_incidencia_concello[[#This Row],[CASOS]]=" entre 1 e 9",5,VALUE(historico_incidencia_concello[[#This Row],[CASOS]]))</f>
        <v>0</v>
      </c>
      <c r="G130" s="2" t="str">
        <f>VLOOKUP(historico_incidencia_concello[[#This Row],[NOME]],I14_Concello!B:D,3,FALSE)</f>
        <v>Lugo</v>
      </c>
    </row>
    <row r="131" spans="1:7" x14ac:dyDescent="0.3">
      <c r="A131" s="1">
        <v>44157</v>
      </c>
      <c r="B131">
        <v>34122727038</v>
      </c>
      <c r="C131" s="2" t="s">
        <v>140</v>
      </c>
      <c r="D131" s="4" t="s">
        <v>338</v>
      </c>
      <c r="E131" s="2" t="s">
        <v>35</v>
      </c>
      <c r="F131" s="14">
        <f>IF(historico_incidencia_concello[[#This Row],[CASOS]]=" entre 1 e 9",5,VALUE(historico_incidencia_concello[[#This Row],[CASOS]]))</f>
        <v>0</v>
      </c>
      <c r="G131" s="2" t="str">
        <f>VLOOKUP(historico_incidencia_concello[[#This Row],[NOME]],I14_Concello!B:D,3,FALSE)</f>
        <v>Lugo</v>
      </c>
    </row>
    <row r="132" spans="1:7" x14ac:dyDescent="0.3">
      <c r="A132" s="1">
        <v>44157</v>
      </c>
      <c r="B132">
        <v>34122727039</v>
      </c>
      <c r="C132" s="2" t="s">
        <v>141</v>
      </c>
      <c r="D132" s="4" t="s">
        <v>336</v>
      </c>
      <c r="E132" s="2" t="s">
        <v>6</v>
      </c>
      <c r="F132" s="14">
        <f>IF(historico_incidencia_concello[[#This Row],[CASOS]]=" entre 1 e 9",5,VALUE(historico_incidencia_concello[[#This Row],[CASOS]]))</f>
        <v>10</v>
      </c>
      <c r="G132" s="2" t="str">
        <f>VLOOKUP(historico_incidencia_concello[[#This Row],[NOME]],I14_Concello!B:D,3,FALSE)</f>
        <v>Lugo</v>
      </c>
    </row>
    <row r="133" spans="1:7" x14ac:dyDescent="0.3">
      <c r="A133" s="1">
        <v>44157</v>
      </c>
      <c r="B133">
        <v>34122727040</v>
      </c>
      <c r="C133" s="2" t="s">
        <v>142</v>
      </c>
      <c r="D133" s="4" t="s">
        <v>10</v>
      </c>
      <c r="E133" s="2" t="s">
        <v>21</v>
      </c>
      <c r="F133" s="14">
        <f>IF(historico_incidencia_concello[[#This Row],[CASOS]]=" entre 1 e 9",5,VALUE(historico_incidencia_concello[[#This Row],[CASOS]]))</f>
        <v>5</v>
      </c>
      <c r="G133" s="2" t="str">
        <f>VLOOKUP(historico_incidencia_concello[[#This Row],[NOME]],I14_Concello!B:D,3,FALSE)</f>
        <v>Lugo</v>
      </c>
    </row>
    <row r="134" spans="1:7" x14ac:dyDescent="0.3">
      <c r="A134" s="1">
        <v>44157</v>
      </c>
      <c r="B134">
        <v>34122727041</v>
      </c>
      <c r="C134" s="2" t="s">
        <v>143</v>
      </c>
      <c r="D134" s="4" t="s">
        <v>10</v>
      </c>
      <c r="E134" s="2" t="s">
        <v>21</v>
      </c>
      <c r="F134" s="14">
        <f>IF(historico_incidencia_concello[[#This Row],[CASOS]]=" entre 1 e 9",5,VALUE(historico_incidencia_concello[[#This Row],[CASOS]]))</f>
        <v>5</v>
      </c>
      <c r="G134" s="2" t="str">
        <f>VLOOKUP(historico_incidencia_concello[[#This Row],[NOME]],I14_Concello!B:D,3,FALSE)</f>
        <v>Lugo</v>
      </c>
    </row>
    <row r="135" spans="1:7" x14ac:dyDescent="0.3">
      <c r="A135" s="1">
        <v>44157</v>
      </c>
      <c r="B135">
        <v>34122727042</v>
      </c>
      <c r="C135" s="2" t="s">
        <v>144</v>
      </c>
      <c r="D135" s="4" t="s">
        <v>10</v>
      </c>
      <c r="E135" s="2" t="s">
        <v>8</v>
      </c>
      <c r="F135" s="14">
        <f>IF(historico_incidencia_concello[[#This Row],[CASOS]]=" entre 1 e 9",5,VALUE(historico_incidencia_concello[[#This Row],[CASOS]]))</f>
        <v>5</v>
      </c>
      <c r="G135" s="2" t="str">
        <f>VLOOKUP(historico_incidencia_concello[[#This Row],[NOME]],I14_Concello!B:D,3,FALSE)</f>
        <v>Lugo</v>
      </c>
    </row>
    <row r="136" spans="1:7" x14ac:dyDescent="0.3">
      <c r="A136" s="1">
        <v>44157</v>
      </c>
      <c r="B136">
        <v>34122727043</v>
      </c>
      <c r="C136" s="2" t="s">
        <v>145</v>
      </c>
      <c r="D136" s="4" t="s">
        <v>10</v>
      </c>
      <c r="E136" s="2" t="s">
        <v>8</v>
      </c>
      <c r="F136" s="14">
        <f>IF(historico_incidencia_concello[[#This Row],[CASOS]]=" entre 1 e 9",5,VALUE(historico_incidencia_concello[[#This Row],[CASOS]]))</f>
        <v>5</v>
      </c>
      <c r="G136" s="2" t="str">
        <f>VLOOKUP(historico_incidencia_concello[[#This Row],[NOME]],I14_Concello!B:D,3,FALSE)</f>
        <v>Lugo</v>
      </c>
    </row>
    <row r="137" spans="1:7" x14ac:dyDescent="0.3">
      <c r="A137" s="1">
        <v>44157</v>
      </c>
      <c r="B137">
        <v>34122727044</v>
      </c>
      <c r="C137" s="2" t="s">
        <v>146</v>
      </c>
      <c r="D137" s="4" t="s">
        <v>10</v>
      </c>
      <c r="E137" s="2" t="s">
        <v>8</v>
      </c>
      <c r="F137" s="14">
        <f>IF(historico_incidencia_concello[[#This Row],[CASOS]]=" entre 1 e 9",5,VALUE(historico_incidencia_concello[[#This Row],[CASOS]]))</f>
        <v>5</v>
      </c>
      <c r="G137" s="2" t="str">
        <f>VLOOKUP(historico_incidencia_concello[[#This Row],[NOME]],I14_Concello!B:D,3,FALSE)</f>
        <v>Lugo</v>
      </c>
    </row>
    <row r="138" spans="1:7" x14ac:dyDescent="0.3">
      <c r="A138" s="1">
        <v>44157</v>
      </c>
      <c r="B138">
        <v>34122727045</v>
      </c>
      <c r="C138" s="2" t="s">
        <v>147</v>
      </c>
      <c r="D138" s="4" t="s">
        <v>338</v>
      </c>
      <c r="E138" s="2" t="s">
        <v>35</v>
      </c>
      <c r="F138" s="14">
        <f>IF(historico_incidencia_concello[[#This Row],[CASOS]]=" entre 1 e 9",5,VALUE(historico_incidencia_concello[[#This Row],[CASOS]]))</f>
        <v>0</v>
      </c>
      <c r="G138" s="2" t="str">
        <f>VLOOKUP(historico_incidencia_concello[[#This Row],[NOME]],I14_Concello!B:D,3,FALSE)</f>
        <v>Lugo</v>
      </c>
    </row>
    <row r="139" spans="1:7" x14ac:dyDescent="0.3">
      <c r="A139" s="1">
        <v>44157</v>
      </c>
      <c r="B139">
        <v>34122727046</v>
      </c>
      <c r="C139" s="2" t="s">
        <v>148</v>
      </c>
      <c r="D139" s="4" t="s">
        <v>10</v>
      </c>
      <c r="E139" s="2" t="s">
        <v>11</v>
      </c>
      <c r="F139" s="14">
        <f>IF(historico_incidencia_concello[[#This Row],[CASOS]]=" entre 1 e 9",5,VALUE(historico_incidencia_concello[[#This Row],[CASOS]]))</f>
        <v>5</v>
      </c>
      <c r="G139" s="2" t="str">
        <f>VLOOKUP(historico_incidencia_concello[[#This Row],[NOME]],I14_Concello!B:D,3,FALSE)</f>
        <v>Lugo</v>
      </c>
    </row>
    <row r="140" spans="1:7" x14ac:dyDescent="0.3">
      <c r="A140" s="1">
        <v>44157</v>
      </c>
      <c r="B140">
        <v>34122727047</v>
      </c>
      <c r="C140" s="2" t="s">
        <v>149</v>
      </c>
      <c r="D140" s="4" t="s">
        <v>10</v>
      </c>
      <c r="E140" s="2" t="s">
        <v>6</v>
      </c>
      <c r="F140" s="14">
        <f>IF(historico_incidencia_concello[[#This Row],[CASOS]]=" entre 1 e 9",5,VALUE(historico_incidencia_concello[[#This Row],[CASOS]]))</f>
        <v>5</v>
      </c>
      <c r="G140" s="2" t="str">
        <f>VLOOKUP(historico_incidencia_concello[[#This Row],[NOME]],I14_Concello!B:D,3,FALSE)</f>
        <v>Lugo</v>
      </c>
    </row>
    <row r="141" spans="1:7" x14ac:dyDescent="0.3">
      <c r="A141" s="1">
        <v>44157</v>
      </c>
      <c r="B141">
        <v>34122727048</v>
      </c>
      <c r="C141" s="2" t="s">
        <v>150</v>
      </c>
      <c r="D141" s="4" t="s">
        <v>10</v>
      </c>
      <c r="E141" s="2" t="s">
        <v>6</v>
      </c>
      <c r="F141" s="14">
        <f>IF(historico_incidencia_concello[[#This Row],[CASOS]]=" entre 1 e 9",5,VALUE(historico_incidencia_concello[[#This Row],[CASOS]]))</f>
        <v>5</v>
      </c>
      <c r="G141" s="2" t="str">
        <f>VLOOKUP(historico_incidencia_concello[[#This Row],[NOME]],I14_Concello!B:D,3,FALSE)</f>
        <v>Lugo</v>
      </c>
    </row>
    <row r="142" spans="1:7" x14ac:dyDescent="0.3">
      <c r="A142" s="1">
        <v>44157</v>
      </c>
      <c r="B142">
        <v>34122727049</v>
      </c>
      <c r="C142" s="2" t="s">
        <v>151</v>
      </c>
      <c r="D142" s="4" t="s">
        <v>338</v>
      </c>
      <c r="E142" s="2" t="s">
        <v>35</v>
      </c>
      <c r="F142" s="14">
        <f>IF(historico_incidencia_concello[[#This Row],[CASOS]]=" entre 1 e 9",5,VALUE(historico_incidencia_concello[[#This Row],[CASOS]]))</f>
        <v>0</v>
      </c>
      <c r="G142" s="2" t="str">
        <f>VLOOKUP(historico_incidencia_concello[[#This Row],[NOME]],I14_Concello!B:D,3,FALSE)</f>
        <v>Lugo</v>
      </c>
    </row>
    <row r="143" spans="1:7" x14ac:dyDescent="0.3">
      <c r="A143" s="1">
        <v>44157</v>
      </c>
      <c r="B143">
        <v>34122727050</v>
      </c>
      <c r="C143" s="2" t="s">
        <v>152</v>
      </c>
      <c r="D143" s="4" t="s">
        <v>10</v>
      </c>
      <c r="E143" s="2" t="s">
        <v>8</v>
      </c>
      <c r="F143" s="14">
        <f>IF(historico_incidencia_concello[[#This Row],[CASOS]]=" entre 1 e 9",5,VALUE(historico_incidencia_concello[[#This Row],[CASOS]]))</f>
        <v>5</v>
      </c>
      <c r="G143" s="2" t="str">
        <f>VLOOKUP(historico_incidencia_concello[[#This Row],[NOME]],I14_Concello!B:D,3,FALSE)</f>
        <v>Lugo</v>
      </c>
    </row>
    <row r="144" spans="1:7" x14ac:dyDescent="0.3">
      <c r="A144" s="1">
        <v>44157</v>
      </c>
      <c r="B144">
        <v>34122727051</v>
      </c>
      <c r="C144" s="2" t="s">
        <v>153</v>
      </c>
      <c r="D144" s="4" t="s">
        <v>332</v>
      </c>
      <c r="E144" s="2" t="s">
        <v>8</v>
      </c>
      <c r="F144" s="14">
        <f>IF(historico_incidencia_concello[[#This Row],[CASOS]]=" entre 1 e 9",5,VALUE(historico_incidencia_concello[[#This Row],[CASOS]]))</f>
        <v>12</v>
      </c>
      <c r="G144" s="2" t="str">
        <f>VLOOKUP(historico_incidencia_concello[[#This Row],[NOME]],I14_Concello!B:D,3,FALSE)</f>
        <v>Lugo</v>
      </c>
    </row>
    <row r="145" spans="1:7" x14ac:dyDescent="0.3">
      <c r="A145" s="1">
        <v>44157</v>
      </c>
      <c r="B145">
        <v>34122727052</v>
      </c>
      <c r="C145" s="2" t="s">
        <v>154</v>
      </c>
      <c r="D145" s="4" t="s">
        <v>10</v>
      </c>
      <c r="E145" s="2" t="s">
        <v>8</v>
      </c>
      <c r="F145" s="14">
        <f>IF(historico_incidencia_concello[[#This Row],[CASOS]]=" entre 1 e 9",5,VALUE(historico_incidencia_concello[[#This Row],[CASOS]]))</f>
        <v>5</v>
      </c>
      <c r="G145" s="2" t="str">
        <f>VLOOKUP(historico_incidencia_concello[[#This Row],[NOME]],I14_Concello!B:D,3,FALSE)</f>
        <v>Lugo</v>
      </c>
    </row>
    <row r="146" spans="1:7" x14ac:dyDescent="0.3">
      <c r="A146" s="1">
        <v>44157</v>
      </c>
      <c r="B146">
        <v>34122727053</v>
      </c>
      <c r="C146" s="2" t="s">
        <v>155</v>
      </c>
      <c r="D146" s="4" t="s">
        <v>338</v>
      </c>
      <c r="E146" s="2" t="s">
        <v>35</v>
      </c>
      <c r="F146" s="14">
        <f>IF(historico_incidencia_concello[[#This Row],[CASOS]]=" entre 1 e 9",5,VALUE(historico_incidencia_concello[[#This Row],[CASOS]]))</f>
        <v>0</v>
      </c>
      <c r="G146" s="2" t="str">
        <f>VLOOKUP(historico_incidencia_concello[[#This Row],[NOME]],I14_Concello!B:D,3,FALSE)</f>
        <v>Lugo</v>
      </c>
    </row>
    <row r="147" spans="1:7" x14ac:dyDescent="0.3">
      <c r="A147" s="1">
        <v>44157</v>
      </c>
      <c r="B147">
        <v>34122727054</v>
      </c>
      <c r="C147" s="2" t="s">
        <v>156</v>
      </c>
      <c r="D147" s="4" t="s">
        <v>338</v>
      </c>
      <c r="E147" s="2" t="s">
        <v>35</v>
      </c>
      <c r="F147" s="14">
        <f>IF(historico_incidencia_concello[[#This Row],[CASOS]]=" entre 1 e 9",5,VALUE(historico_incidencia_concello[[#This Row],[CASOS]]))</f>
        <v>0</v>
      </c>
      <c r="G147" s="2" t="str">
        <f>VLOOKUP(historico_incidencia_concello[[#This Row],[NOME]],I14_Concello!B:D,3,FALSE)</f>
        <v>Lugo</v>
      </c>
    </row>
    <row r="148" spans="1:7" x14ac:dyDescent="0.3">
      <c r="A148" s="1">
        <v>44157</v>
      </c>
      <c r="B148">
        <v>34122727055</v>
      </c>
      <c r="C148" s="2" t="s">
        <v>157</v>
      </c>
      <c r="D148" s="4" t="s">
        <v>10</v>
      </c>
      <c r="E148" s="2" t="s">
        <v>8</v>
      </c>
      <c r="F148" s="14">
        <f>IF(historico_incidencia_concello[[#This Row],[CASOS]]=" entre 1 e 9",5,VALUE(historico_incidencia_concello[[#This Row],[CASOS]]))</f>
        <v>5</v>
      </c>
      <c r="G148" s="2" t="str">
        <f>VLOOKUP(historico_incidencia_concello[[#This Row],[NOME]],I14_Concello!B:D,3,FALSE)</f>
        <v>Lugo</v>
      </c>
    </row>
    <row r="149" spans="1:7" x14ac:dyDescent="0.3">
      <c r="A149" s="1">
        <v>44157</v>
      </c>
      <c r="B149">
        <v>34122727056</v>
      </c>
      <c r="C149" s="2" t="s">
        <v>158</v>
      </c>
      <c r="D149" s="4" t="s">
        <v>10</v>
      </c>
      <c r="E149" s="2" t="s">
        <v>11</v>
      </c>
      <c r="F149" s="14">
        <f>IF(historico_incidencia_concello[[#This Row],[CASOS]]=" entre 1 e 9",5,VALUE(historico_incidencia_concello[[#This Row],[CASOS]]))</f>
        <v>5</v>
      </c>
      <c r="G149" s="2" t="str">
        <f>VLOOKUP(historico_incidencia_concello[[#This Row],[NOME]],I14_Concello!B:D,3,FALSE)</f>
        <v>Lugo</v>
      </c>
    </row>
    <row r="150" spans="1:7" x14ac:dyDescent="0.3">
      <c r="A150" s="1">
        <v>44157</v>
      </c>
      <c r="B150">
        <v>34122727057</v>
      </c>
      <c r="C150" s="2" t="s">
        <v>159</v>
      </c>
      <c r="D150" s="4" t="s">
        <v>337</v>
      </c>
      <c r="E150" s="2" t="s">
        <v>11</v>
      </c>
      <c r="F150" s="14">
        <f>IF(historico_incidencia_concello[[#This Row],[CASOS]]=" entre 1 e 9",5,VALUE(historico_incidencia_concello[[#This Row],[CASOS]]))</f>
        <v>38</v>
      </c>
      <c r="G150" s="2" t="str">
        <f>VLOOKUP(historico_incidencia_concello[[#This Row],[NOME]],I14_Concello!B:D,3,FALSE)</f>
        <v>Lugo</v>
      </c>
    </row>
    <row r="151" spans="1:7" x14ac:dyDescent="0.3">
      <c r="A151" s="1">
        <v>44157</v>
      </c>
      <c r="B151">
        <v>34122727058</v>
      </c>
      <c r="C151" s="2" t="s">
        <v>160</v>
      </c>
      <c r="D151" s="4" t="s">
        <v>10</v>
      </c>
      <c r="E151" s="2" t="s">
        <v>21</v>
      </c>
      <c r="F151" s="14">
        <f>IF(historico_incidencia_concello[[#This Row],[CASOS]]=" entre 1 e 9",5,VALUE(historico_incidencia_concello[[#This Row],[CASOS]]))</f>
        <v>5</v>
      </c>
      <c r="G151" s="2" t="str">
        <f>VLOOKUP(historico_incidencia_concello[[#This Row],[NOME]],I14_Concello!B:D,3,FALSE)</f>
        <v>Lugo</v>
      </c>
    </row>
    <row r="152" spans="1:7" x14ac:dyDescent="0.3">
      <c r="A152" s="1">
        <v>44157</v>
      </c>
      <c r="B152">
        <v>34122727059</v>
      </c>
      <c r="C152" s="2" t="s">
        <v>161</v>
      </c>
      <c r="D152" s="4" t="s">
        <v>338</v>
      </c>
      <c r="E152" s="2" t="s">
        <v>35</v>
      </c>
      <c r="F152" s="14">
        <f>IF(historico_incidencia_concello[[#This Row],[CASOS]]=" entre 1 e 9",5,VALUE(historico_incidencia_concello[[#This Row],[CASOS]]))</f>
        <v>0</v>
      </c>
      <c r="G152" s="2" t="str">
        <f>VLOOKUP(historico_incidencia_concello[[#This Row],[NOME]],I14_Concello!B:D,3,FALSE)</f>
        <v>Lugo</v>
      </c>
    </row>
    <row r="153" spans="1:7" x14ac:dyDescent="0.3">
      <c r="A153" s="1">
        <v>44157</v>
      </c>
      <c r="B153">
        <v>34122727060</v>
      </c>
      <c r="C153" s="2" t="s">
        <v>162</v>
      </c>
      <c r="D153" s="4" t="s">
        <v>10</v>
      </c>
      <c r="E153" s="2" t="s">
        <v>6</v>
      </c>
      <c r="F153" s="14">
        <f>IF(historico_incidencia_concello[[#This Row],[CASOS]]=" entre 1 e 9",5,VALUE(historico_incidencia_concello[[#This Row],[CASOS]]))</f>
        <v>5</v>
      </c>
      <c r="G153" s="2" t="str">
        <f>VLOOKUP(historico_incidencia_concello[[#This Row],[NOME]],I14_Concello!B:D,3,FALSE)</f>
        <v>Lugo</v>
      </c>
    </row>
    <row r="154" spans="1:7" x14ac:dyDescent="0.3">
      <c r="A154" s="1">
        <v>44157</v>
      </c>
      <c r="B154">
        <v>34122727061</v>
      </c>
      <c r="C154" s="2" t="s">
        <v>163</v>
      </c>
      <c r="D154" s="4" t="s">
        <v>10</v>
      </c>
      <c r="E154" s="2" t="s">
        <v>8</v>
      </c>
      <c r="F154" s="14">
        <f>IF(historico_incidencia_concello[[#This Row],[CASOS]]=" entre 1 e 9",5,VALUE(historico_incidencia_concello[[#This Row],[CASOS]]))</f>
        <v>5</v>
      </c>
      <c r="G154" s="2" t="str">
        <f>VLOOKUP(historico_incidencia_concello[[#This Row],[NOME]],I14_Concello!B:D,3,FALSE)</f>
        <v>Lugo</v>
      </c>
    </row>
    <row r="155" spans="1:7" x14ac:dyDescent="0.3">
      <c r="A155" s="1">
        <v>44157</v>
      </c>
      <c r="B155">
        <v>34122727062</v>
      </c>
      <c r="C155" s="2" t="s">
        <v>164</v>
      </c>
      <c r="D155" s="4" t="s">
        <v>10</v>
      </c>
      <c r="E155" s="2" t="s">
        <v>6</v>
      </c>
      <c r="F155" s="14">
        <f>IF(historico_incidencia_concello[[#This Row],[CASOS]]=" entre 1 e 9",5,VALUE(historico_incidencia_concello[[#This Row],[CASOS]]))</f>
        <v>5</v>
      </c>
      <c r="G155" s="2" t="str">
        <f>VLOOKUP(historico_incidencia_concello[[#This Row],[NOME]],I14_Concello!B:D,3,FALSE)</f>
        <v>Lugo</v>
      </c>
    </row>
    <row r="156" spans="1:7" x14ac:dyDescent="0.3">
      <c r="A156" s="1">
        <v>44157</v>
      </c>
      <c r="B156">
        <v>34122727063</v>
      </c>
      <c r="C156" s="2" t="s">
        <v>165</v>
      </c>
      <c r="D156" s="4" t="s">
        <v>10</v>
      </c>
      <c r="E156" s="2" t="s">
        <v>8</v>
      </c>
      <c r="F156" s="14">
        <f>IF(historico_incidencia_concello[[#This Row],[CASOS]]=" entre 1 e 9",5,VALUE(historico_incidencia_concello[[#This Row],[CASOS]]))</f>
        <v>5</v>
      </c>
      <c r="G156" s="2" t="str">
        <f>VLOOKUP(historico_incidencia_concello[[#This Row],[NOME]],I14_Concello!B:D,3,FALSE)</f>
        <v>Lugo</v>
      </c>
    </row>
    <row r="157" spans="1:7" x14ac:dyDescent="0.3">
      <c r="A157" s="1">
        <v>44157</v>
      </c>
      <c r="B157">
        <v>34122727064</v>
      </c>
      <c r="C157" s="2" t="s">
        <v>166</v>
      </c>
      <c r="D157" s="4" t="s">
        <v>338</v>
      </c>
      <c r="E157" s="2" t="s">
        <v>35</v>
      </c>
      <c r="F157" s="14">
        <f>IF(historico_incidencia_concello[[#This Row],[CASOS]]=" entre 1 e 9",5,VALUE(historico_incidencia_concello[[#This Row],[CASOS]]))</f>
        <v>0</v>
      </c>
      <c r="G157" s="2" t="str">
        <f>VLOOKUP(historico_incidencia_concello[[#This Row],[NOME]],I14_Concello!B:D,3,FALSE)</f>
        <v>Lugo</v>
      </c>
    </row>
    <row r="158" spans="1:7" x14ac:dyDescent="0.3">
      <c r="A158" s="1">
        <v>44157</v>
      </c>
      <c r="B158">
        <v>34122727065</v>
      </c>
      <c r="C158" s="2" t="s">
        <v>167</v>
      </c>
      <c r="D158" s="4" t="s">
        <v>364</v>
      </c>
      <c r="E158" s="2" t="s">
        <v>11</v>
      </c>
      <c r="F158" s="14">
        <f>IF(historico_incidencia_concello[[#This Row],[CASOS]]=" entre 1 e 9",5,VALUE(historico_incidencia_concello[[#This Row],[CASOS]]))</f>
        <v>179</v>
      </c>
      <c r="G158" s="2" t="str">
        <f>VLOOKUP(historico_incidencia_concello[[#This Row],[NOME]],I14_Concello!B:D,3,FALSE)</f>
        <v>Lugo</v>
      </c>
    </row>
    <row r="159" spans="1:7" x14ac:dyDescent="0.3">
      <c r="A159" s="1">
        <v>44157</v>
      </c>
      <c r="B159">
        <v>34122727066</v>
      </c>
      <c r="C159" s="2" t="s">
        <v>168</v>
      </c>
      <c r="D159" s="4" t="s">
        <v>350</v>
      </c>
      <c r="E159" s="2" t="s">
        <v>8</v>
      </c>
      <c r="F159" s="14">
        <f>IF(historico_incidencia_concello[[#This Row],[CASOS]]=" entre 1 e 9",5,VALUE(historico_incidencia_concello[[#This Row],[CASOS]]))</f>
        <v>17</v>
      </c>
      <c r="G159" s="2" t="str">
        <f>VLOOKUP(historico_incidencia_concello[[#This Row],[NOME]],I14_Concello!B:D,3,FALSE)</f>
        <v>Lugo</v>
      </c>
    </row>
    <row r="160" spans="1:7" x14ac:dyDescent="0.3">
      <c r="A160" s="1">
        <v>44157</v>
      </c>
      <c r="B160">
        <v>34122727901</v>
      </c>
      <c r="C160" s="2" t="s">
        <v>169</v>
      </c>
      <c r="D160" s="4" t="s">
        <v>10</v>
      </c>
      <c r="E160" s="2" t="s">
        <v>11</v>
      </c>
      <c r="F160" s="14">
        <f>IF(historico_incidencia_concello[[#This Row],[CASOS]]=" entre 1 e 9",5,VALUE(historico_incidencia_concello[[#This Row],[CASOS]]))</f>
        <v>5</v>
      </c>
      <c r="G160" s="2" t="str">
        <f>VLOOKUP(historico_incidencia_concello[[#This Row],[NOME]],I14_Concello!B:D,3,FALSE)</f>
        <v>Lugo</v>
      </c>
    </row>
    <row r="161" spans="1:7" x14ac:dyDescent="0.3">
      <c r="A161" s="1">
        <v>44157</v>
      </c>
      <c r="B161">
        <v>34122727902</v>
      </c>
      <c r="C161" s="2" t="s">
        <v>170</v>
      </c>
      <c r="D161" s="4" t="s">
        <v>353</v>
      </c>
      <c r="E161" s="2" t="s">
        <v>11</v>
      </c>
      <c r="F161" s="14">
        <f>IF(historico_incidencia_concello[[#This Row],[CASOS]]=" entre 1 e 9",5,VALUE(historico_incidencia_concello[[#This Row],[CASOS]]))</f>
        <v>36</v>
      </c>
      <c r="G161" s="2" t="str">
        <f>VLOOKUP(historico_incidencia_concello[[#This Row],[NOME]],I14_Concello!B:D,3,FALSE)</f>
        <v>Lugo</v>
      </c>
    </row>
    <row r="162" spans="1:7" x14ac:dyDescent="0.3">
      <c r="A162" s="1">
        <v>44157</v>
      </c>
      <c r="B162">
        <v>34123232001</v>
      </c>
      <c r="C162" s="2" t="s">
        <v>171</v>
      </c>
      <c r="D162" s="4" t="s">
        <v>10</v>
      </c>
      <c r="E162" s="2" t="s">
        <v>21</v>
      </c>
      <c r="F162" s="14">
        <f>IF(historico_incidencia_concello[[#This Row],[CASOS]]=" entre 1 e 9",5,VALUE(historico_incidencia_concello[[#This Row],[CASOS]]))</f>
        <v>5</v>
      </c>
      <c r="G162" s="2" t="str">
        <f>VLOOKUP(historico_incidencia_concello[[#This Row],[NOME]],I14_Concello!B:D,3,FALSE)</f>
        <v>Ourense</v>
      </c>
    </row>
    <row r="163" spans="1:7" x14ac:dyDescent="0.3">
      <c r="A163" s="1">
        <v>44157</v>
      </c>
      <c r="B163">
        <v>34123232002</v>
      </c>
      <c r="C163" s="2" t="s">
        <v>172</v>
      </c>
      <c r="D163" s="4" t="s">
        <v>338</v>
      </c>
      <c r="E163" s="2" t="s">
        <v>35</v>
      </c>
      <c r="F163" s="14">
        <f>IF(historico_incidencia_concello[[#This Row],[CASOS]]=" entre 1 e 9",5,VALUE(historico_incidencia_concello[[#This Row],[CASOS]]))</f>
        <v>0</v>
      </c>
      <c r="G163" s="2" t="str">
        <f>VLOOKUP(historico_incidencia_concello[[#This Row],[NOME]],I14_Concello!B:D,3,FALSE)</f>
        <v>Ourense</v>
      </c>
    </row>
    <row r="164" spans="1:7" x14ac:dyDescent="0.3">
      <c r="A164" s="1">
        <v>44157</v>
      </c>
      <c r="B164">
        <v>34123232003</v>
      </c>
      <c r="C164" s="2" t="s">
        <v>173</v>
      </c>
      <c r="D164" s="4" t="s">
        <v>338</v>
      </c>
      <c r="E164" s="2" t="s">
        <v>35</v>
      </c>
      <c r="F164" s="14">
        <f>IF(historico_incidencia_concello[[#This Row],[CASOS]]=" entre 1 e 9",5,VALUE(historico_incidencia_concello[[#This Row],[CASOS]]))</f>
        <v>0</v>
      </c>
      <c r="G164" s="2" t="str">
        <f>VLOOKUP(historico_incidencia_concello[[#This Row],[NOME]],I14_Concello!B:D,3,FALSE)</f>
        <v>Ourense</v>
      </c>
    </row>
    <row r="165" spans="1:7" x14ac:dyDescent="0.3">
      <c r="A165" s="1">
        <v>44157</v>
      </c>
      <c r="B165">
        <v>34123232004</v>
      </c>
      <c r="C165" s="2" t="s">
        <v>174</v>
      </c>
      <c r="D165" s="4" t="s">
        <v>10</v>
      </c>
      <c r="E165" s="2" t="s">
        <v>8</v>
      </c>
      <c r="F165" s="14">
        <f>IF(historico_incidencia_concello[[#This Row],[CASOS]]=" entre 1 e 9",5,VALUE(historico_incidencia_concello[[#This Row],[CASOS]]))</f>
        <v>5</v>
      </c>
      <c r="G165" s="2" t="str">
        <f>VLOOKUP(historico_incidencia_concello[[#This Row],[NOME]],I14_Concello!B:D,3,FALSE)</f>
        <v>Ourense</v>
      </c>
    </row>
    <row r="166" spans="1:7" x14ac:dyDescent="0.3">
      <c r="A166" s="1">
        <v>44157</v>
      </c>
      <c r="B166">
        <v>34123232005</v>
      </c>
      <c r="C166" s="2" t="s">
        <v>175</v>
      </c>
      <c r="D166" s="4" t="s">
        <v>332</v>
      </c>
      <c r="E166" s="2" t="s">
        <v>11</v>
      </c>
      <c r="F166" s="14">
        <f>IF(historico_incidencia_concello[[#This Row],[CASOS]]=" entre 1 e 9",5,VALUE(historico_incidencia_concello[[#This Row],[CASOS]]))</f>
        <v>12</v>
      </c>
      <c r="G166" s="2" t="str">
        <f>VLOOKUP(historico_incidencia_concello[[#This Row],[NOME]],I14_Concello!B:D,3,FALSE)</f>
        <v>Ourense</v>
      </c>
    </row>
    <row r="167" spans="1:7" x14ac:dyDescent="0.3">
      <c r="A167" s="1">
        <v>44157</v>
      </c>
      <c r="B167">
        <v>34123232006</v>
      </c>
      <c r="C167" s="2" t="s">
        <v>176</v>
      </c>
      <c r="D167" s="4" t="s">
        <v>10</v>
      </c>
      <c r="E167" s="2" t="s">
        <v>11</v>
      </c>
      <c r="F167" s="14">
        <f>IF(historico_incidencia_concello[[#This Row],[CASOS]]=" entre 1 e 9",5,VALUE(historico_incidencia_concello[[#This Row],[CASOS]]))</f>
        <v>5</v>
      </c>
      <c r="G167" s="2" t="str">
        <f>VLOOKUP(historico_incidencia_concello[[#This Row],[NOME]],I14_Concello!B:D,3,FALSE)</f>
        <v>Ourense</v>
      </c>
    </row>
    <row r="168" spans="1:7" x14ac:dyDescent="0.3">
      <c r="A168" s="1">
        <v>44157</v>
      </c>
      <c r="B168">
        <v>34123232007</v>
      </c>
      <c r="C168" s="2" t="s">
        <v>177</v>
      </c>
      <c r="D168" s="4" t="s">
        <v>10</v>
      </c>
      <c r="E168" s="2" t="s">
        <v>11</v>
      </c>
      <c r="F168" s="14">
        <f>IF(historico_incidencia_concello[[#This Row],[CASOS]]=" entre 1 e 9",5,VALUE(historico_incidencia_concello[[#This Row],[CASOS]]))</f>
        <v>5</v>
      </c>
      <c r="G168" s="2" t="str">
        <f>VLOOKUP(historico_incidencia_concello[[#This Row],[NOME]],I14_Concello!B:D,3,FALSE)</f>
        <v>Ourense</v>
      </c>
    </row>
    <row r="169" spans="1:7" x14ac:dyDescent="0.3">
      <c r="A169" s="1">
        <v>44157</v>
      </c>
      <c r="B169">
        <v>34123232008</v>
      </c>
      <c r="C169" s="2" t="s">
        <v>178</v>
      </c>
      <c r="D169" s="4" t="s">
        <v>343</v>
      </c>
      <c r="E169" s="2" t="s">
        <v>6</v>
      </c>
      <c r="F169" s="14">
        <f>IF(historico_incidencia_concello[[#This Row],[CASOS]]=" entre 1 e 9",5,VALUE(historico_incidencia_concello[[#This Row],[CASOS]]))</f>
        <v>23</v>
      </c>
      <c r="G169" s="2" t="str">
        <f>VLOOKUP(historico_incidencia_concello[[#This Row],[NOME]],I14_Concello!B:D,3,FALSE)</f>
        <v>Ourense</v>
      </c>
    </row>
    <row r="170" spans="1:7" x14ac:dyDescent="0.3">
      <c r="A170" s="1">
        <v>44157</v>
      </c>
      <c r="B170">
        <v>34123232009</v>
      </c>
      <c r="C170" s="2" t="s">
        <v>179</v>
      </c>
      <c r="D170" s="4" t="s">
        <v>351</v>
      </c>
      <c r="E170" s="2" t="s">
        <v>6</v>
      </c>
      <c r="F170" s="14">
        <f>IF(historico_incidencia_concello[[#This Row],[CASOS]]=" entre 1 e 9",5,VALUE(historico_incidencia_concello[[#This Row],[CASOS]]))</f>
        <v>22</v>
      </c>
      <c r="G170" s="2" t="str">
        <f>VLOOKUP(historico_incidencia_concello[[#This Row],[NOME]],I14_Concello!B:D,3,FALSE)</f>
        <v>Ourense</v>
      </c>
    </row>
    <row r="171" spans="1:7" x14ac:dyDescent="0.3">
      <c r="A171" s="1">
        <v>44157</v>
      </c>
      <c r="B171">
        <v>34123232010</v>
      </c>
      <c r="C171" s="2" t="s">
        <v>180</v>
      </c>
      <c r="D171" s="4" t="s">
        <v>338</v>
      </c>
      <c r="E171" s="2" t="s">
        <v>35</v>
      </c>
      <c r="F171" s="14">
        <f>IF(historico_incidencia_concello[[#This Row],[CASOS]]=" entre 1 e 9",5,VALUE(historico_incidencia_concello[[#This Row],[CASOS]]))</f>
        <v>0</v>
      </c>
      <c r="G171" s="2" t="str">
        <f>VLOOKUP(historico_incidencia_concello[[#This Row],[NOME]],I14_Concello!B:D,3,FALSE)</f>
        <v>Ourense</v>
      </c>
    </row>
    <row r="172" spans="1:7" x14ac:dyDescent="0.3">
      <c r="A172" s="1">
        <v>44157</v>
      </c>
      <c r="B172">
        <v>34123232011</v>
      </c>
      <c r="C172" s="2" t="s">
        <v>181</v>
      </c>
      <c r="D172" s="4" t="s">
        <v>329</v>
      </c>
      <c r="E172" s="2" t="s">
        <v>11</v>
      </c>
      <c r="F172" s="14">
        <f>IF(historico_incidencia_concello[[#This Row],[CASOS]]=" entre 1 e 9",5,VALUE(historico_incidencia_concello[[#This Row],[CASOS]]))</f>
        <v>19</v>
      </c>
      <c r="G172" s="2" t="str">
        <f>VLOOKUP(historico_incidencia_concello[[#This Row],[NOME]],I14_Concello!B:D,3,FALSE)</f>
        <v>Ourense</v>
      </c>
    </row>
    <row r="173" spans="1:7" x14ac:dyDescent="0.3">
      <c r="A173" s="1">
        <v>44157</v>
      </c>
      <c r="B173">
        <v>34123232012</v>
      </c>
      <c r="C173" s="2" t="s">
        <v>182</v>
      </c>
      <c r="D173" s="4" t="s">
        <v>10</v>
      </c>
      <c r="E173" s="2" t="s">
        <v>8</v>
      </c>
      <c r="F173" s="14">
        <f>IF(historico_incidencia_concello[[#This Row],[CASOS]]=" entre 1 e 9",5,VALUE(historico_incidencia_concello[[#This Row],[CASOS]]))</f>
        <v>5</v>
      </c>
      <c r="G173" s="2" t="str">
        <f>VLOOKUP(historico_incidencia_concello[[#This Row],[NOME]],I14_Concello!B:D,3,FALSE)</f>
        <v>Ourense</v>
      </c>
    </row>
    <row r="174" spans="1:7" x14ac:dyDescent="0.3">
      <c r="A174" s="1">
        <v>44157</v>
      </c>
      <c r="B174">
        <v>34123232013</v>
      </c>
      <c r="C174" s="2" t="s">
        <v>183</v>
      </c>
      <c r="D174" s="4" t="s">
        <v>10</v>
      </c>
      <c r="E174" s="2" t="s">
        <v>8</v>
      </c>
      <c r="F174" s="14">
        <f>IF(historico_incidencia_concello[[#This Row],[CASOS]]=" entre 1 e 9",5,VALUE(historico_incidencia_concello[[#This Row],[CASOS]]))</f>
        <v>5</v>
      </c>
      <c r="G174" s="2" t="str">
        <f>VLOOKUP(historico_incidencia_concello[[#This Row],[NOME]],I14_Concello!B:D,3,FALSE)</f>
        <v>Ourense</v>
      </c>
    </row>
    <row r="175" spans="1:7" x14ac:dyDescent="0.3">
      <c r="A175" s="1">
        <v>44157</v>
      </c>
      <c r="B175">
        <v>34123232014</v>
      </c>
      <c r="C175" s="2" t="s">
        <v>184</v>
      </c>
      <c r="D175" s="4" t="s">
        <v>338</v>
      </c>
      <c r="E175" s="2" t="s">
        <v>35</v>
      </c>
      <c r="F175" s="14">
        <f>IF(historico_incidencia_concello[[#This Row],[CASOS]]=" entre 1 e 9",5,VALUE(historico_incidencia_concello[[#This Row],[CASOS]]))</f>
        <v>0</v>
      </c>
      <c r="G175" s="2" t="str">
        <f>VLOOKUP(historico_incidencia_concello[[#This Row],[NOME]],I14_Concello!B:D,3,FALSE)</f>
        <v>Ourense</v>
      </c>
    </row>
    <row r="176" spans="1:7" x14ac:dyDescent="0.3">
      <c r="A176" s="1">
        <v>44157</v>
      </c>
      <c r="B176">
        <v>34123232015</v>
      </c>
      <c r="C176" s="2" t="s">
        <v>185</v>
      </c>
      <c r="D176" s="4" t="s">
        <v>338</v>
      </c>
      <c r="E176" s="2" t="s">
        <v>35</v>
      </c>
      <c r="F176" s="14">
        <f>IF(historico_incidencia_concello[[#This Row],[CASOS]]=" entre 1 e 9",5,VALUE(historico_incidencia_concello[[#This Row],[CASOS]]))</f>
        <v>0</v>
      </c>
      <c r="G176" s="2" t="str">
        <f>VLOOKUP(historico_incidencia_concello[[#This Row],[NOME]],I14_Concello!B:D,3,FALSE)</f>
        <v>Ourense</v>
      </c>
    </row>
    <row r="177" spans="1:7" x14ac:dyDescent="0.3">
      <c r="A177" s="1">
        <v>44157</v>
      </c>
      <c r="B177">
        <v>34123232016</v>
      </c>
      <c r="C177" s="2" t="s">
        <v>186</v>
      </c>
      <c r="D177" s="4" t="s">
        <v>10</v>
      </c>
      <c r="E177" s="2" t="s">
        <v>11</v>
      </c>
      <c r="F177" s="14">
        <f>IF(historico_incidencia_concello[[#This Row],[CASOS]]=" entre 1 e 9",5,VALUE(historico_incidencia_concello[[#This Row],[CASOS]]))</f>
        <v>5</v>
      </c>
      <c r="G177" s="2" t="str">
        <f>VLOOKUP(historico_incidencia_concello[[#This Row],[NOME]],I14_Concello!B:D,3,FALSE)</f>
        <v>Ourense</v>
      </c>
    </row>
    <row r="178" spans="1:7" x14ac:dyDescent="0.3">
      <c r="A178" s="1">
        <v>44157</v>
      </c>
      <c r="B178">
        <v>34123232017</v>
      </c>
      <c r="C178" s="2" t="s">
        <v>187</v>
      </c>
      <c r="D178" s="4" t="s">
        <v>338</v>
      </c>
      <c r="E178" s="2" t="s">
        <v>35</v>
      </c>
      <c r="F178" s="14">
        <f>IF(historico_incidencia_concello[[#This Row],[CASOS]]=" entre 1 e 9",5,VALUE(historico_incidencia_concello[[#This Row],[CASOS]]))</f>
        <v>0</v>
      </c>
      <c r="G178" s="2" t="str">
        <f>VLOOKUP(historico_incidencia_concello[[#This Row],[NOME]],I14_Concello!B:D,3,FALSE)</f>
        <v>Ourense</v>
      </c>
    </row>
    <row r="179" spans="1:7" x14ac:dyDescent="0.3">
      <c r="A179" s="1">
        <v>44157</v>
      </c>
      <c r="B179">
        <v>34123232018</v>
      </c>
      <c r="C179" s="2" t="s">
        <v>188</v>
      </c>
      <c r="D179" s="4" t="s">
        <v>10</v>
      </c>
      <c r="E179" s="2" t="s">
        <v>6</v>
      </c>
      <c r="F179" s="14">
        <f>IF(historico_incidencia_concello[[#This Row],[CASOS]]=" entre 1 e 9",5,VALUE(historico_incidencia_concello[[#This Row],[CASOS]]))</f>
        <v>5</v>
      </c>
      <c r="G179" s="2" t="str">
        <f>VLOOKUP(historico_incidencia_concello[[#This Row],[NOME]],I14_Concello!B:D,3,FALSE)</f>
        <v>Ourense</v>
      </c>
    </row>
    <row r="180" spans="1:7" x14ac:dyDescent="0.3">
      <c r="A180" s="1">
        <v>44157</v>
      </c>
      <c r="B180">
        <v>34123232019</v>
      </c>
      <c r="C180" s="2" t="s">
        <v>189</v>
      </c>
      <c r="D180" s="4" t="s">
        <v>328</v>
      </c>
      <c r="E180" s="2" t="s">
        <v>8</v>
      </c>
      <c r="F180" s="14">
        <f>IF(historico_incidencia_concello[[#This Row],[CASOS]]=" entre 1 e 9",5,VALUE(historico_incidencia_concello[[#This Row],[CASOS]]))</f>
        <v>13</v>
      </c>
      <c r="G180" s="2" t="str">
        <f>VLOOKUP(historico_incidencia_concello[[#This Row],[NOME]],I14_Concello!B:D,3,FALSE)</f>
        <v>Ourense</v>
      </c>
    </row>
    <row r="181" spans="1:7" x14ac:dyDescent="0.3">
      <c r="A181" s="1">
        <v>44157</v>
      </c>
      <c r="B181">
        <v>34123232020</v>
      </c>
      <c r="C181" s="2" t="s">
        <v>190</v>
      </c>
      <c r="D181" s="4" t="s">
        <v>10</v>
      </c>
      <c r="E181" s="2" t="s">
        <v>8</v>
      </c>
      <c r="F181" s="14">
        <f>IF(historico_incidencia_concello[[#This Row],[CASOS]]=" entre 1 e 9",5,VALUE(historico_incidencia_concello[[#This Row],[CASOS]]))</f>
        <v>5</v>
      </c>
      <c r="G181" s="2" t="str">
        <f>VLOOKUP(historico_incidencia_concello[[#This Row],[NOME]],I14_Concello!B:D,3,FALSE)</f>
        <v>Ourense</v>
      </c>
    </row>
    <row r="182" spans="1:7" x14ac:dyDescent="0.3">
      <c r="A182" s="1">
        <v>44157</v>
      </c>
      <c r="B182">
        <v>34123232021</v>
      </c>
      <c r="C182" s="2" t="s">
        <v>191</v>
      </c>
      <c r="D182" s="4" t="s">
        <v>338</v>
      </c>
      <c r="E182" s="2" t="s">
        <v>35</v>
      </c>
      <c r="F182" s="14">
        <f>IF(historico_incidencia_concello[[#This Row],[CASOS]]=" entre 1 e 9",5,VALUE(historico_incidencia_concello[[#This Row],[CASOS]]))</f>
        <v>0</v>
      </c>
      <c r="G182" s="2" t="str">
        <f>VLOOKUP(historico_incidencia_concello[[#This Row],[NOME]],I14_Concello!B:D,3,FALSE)</f>
        <v>Ourense</v>
      </c>
    </row>
    <row r="183" spans="1:7" x14ac:dyDescent="0.3">
      <c r="A183" s="1">
        <v>44157</v>
      </c>
      <c r="B183">
        <v>34123232022</v>
      </c>
      <c r="C183" s="2" t="s">
        <v>192</v>
      </c>
      <c r="D183" s="4" t="s">
        <v>10</v>
      </c>
      <c r="E183" s="2" t="s">
        <v>6</v>
      </c>
      <c r="F183" s="14">
        <f>IF(historico_incidencia_concello[[#This Row],[CASOS]]=" entre 1 e 9",5,VALUE(historico_incidencia_concello[[#This Row],[CASOS]]))</f>
        <v>5</v>
      </c>
      <c r="G183" s="2" t="str">
        <f>VLOOKUP(historico_incidencia_concello[[#This Row],[NOME]],I14_Concello!B:D,3,FALSE)</f>
        <v>Ourense</v>
      </c>
    </row>
    <row r="184" spans="1:7" x14ac:dyDescent="0.3">
      <c r="A184" s="1">
        <v>44157</v>
      </c>
      <c r="B184">
        <v>34123232023</v>
      </c>
      <c r="C184" s="2" t="s">
        <v>193</v>
      </c>
      <c r="D184" s="4" t="s">
        <v>338</v>
      </c>
      <c r="E184" s="2" t="s">
        <v>35</v>
      </c>
      <c r="F184" s="14">
        <f>IF(historico_incidencia_concello[[#This Row],[CASOS]]=" entre 1 e 9",5,VALUE(historico_incidencia_concello[[#This Row],[CASOS]]))</f>
        <v>0</v>
      </c>
      <c r="G184" s="2" t="str">
        <f>VLOOKUP(historico_incidencia_concello[[#This Row],[NOME]],I14_Concello!B:D,3,FALSE)</f>
        <v>Ourense</v>
      </c>
    </row>
    <row r="185" spans="1:7" x14ac:dyDescent="0.3">
      <c r="A185" s="1">
        <v>44157</v>
      </c>
      <c r="B185">
        <v>34123232024</v>
      </c>
      <c r="C185" s="2" t="s">
        <v>194</v>
      </c>
      <c r="D185" s="4" t="s">
        <v>10</v>
      </c>
      <c r="E185" s="2" t="s">
        <v>8</v>
      </c>
      <c r="F185" s="14">
        <f>IF(historico_incidencia_concello[[#This Row],[CASOS]]=" entre 1 e 9",5,VALUE(historico_incidencia_concello[[#This Row],[CASOS]]))</f>
        <v>5</v>
      </c>
      <c r="G185" s="2" t="str">
        <f>VLOOKUP(historico_incidencia_concello[[#This Row],[NOME]],I14_Concello!B:D,3,FALSE)</f>
        <v>Ourense</v>
      </c>
    </row>
    <row r="186" spans="1:7" x14ac:dyDescent="0.3">
      <c r="A186" s="1">
        <v>44157</v>
      </c>
      <c r="B186">
        <v>34123232025</v>
      </c>
      <c r="C186" s="2" t="s">
        <v>195</v>
      </c>
      <c r="D186" s="4" t="s">
        <v>338</v>
      </c>
      <c r="E186" s="2" t="s">
        <v>35</v>
      </c>
      <c r="F186" s="14">
        <f>IF(historico_incidencia_concello[[#This Row],[CASOS]]=" entre 1 e 9",5,VALUE(historico_incidencia_concello[[#This Row],[CASOS]]))</f>
        <v>0</v>
      </c>
      <c r="G186" s="2" t="str">
        <f>VLOOKUP(historico_incidencia_concello[[#This Row],[NOME]],I14_Concello!B:D,3,FALSE)</f>
        <v>Ourense</v>
      </c>
    </row>
    <row r="187" spans="1:7" x14ac:dyDescent="0.3">
      <c r="A187" s="1">
        <v>44157</v>
      </c>
      <c r="B187">
        <v>34123232026</v>
      </c>
      <c r="C187" s="2" t="s">
        <v>196</v>
      </c>
      <c r="D187" s="4" t="s">
        <v>10</v>
      </c>
      <c r="E187" s="2" t="s">
        <v>8</v>
      </c>
      <c r="F187" s="14">
        <f>IF(historico_incidencia_concello[[#This Row],[CASOS]]=" entre 1 e 9",5,VALUE(historico_incidencia_concello[[#This Row],[CASOS]]))</f>
        <v>5</v>
      </c>
      <c r="G187" s="2" t="str">
        <f>VLOOKUP(historico_incidencia_concello[[#This Row],[NOME]],I14_Concello!B:D,3,FALSE)</f>
        <v>Ourense</v>
      </c>
    </row>
    <row r="188" spans="1:7" x14ac:dyDescent="0.3">
      <c r="A188" s="1">
        <v>44157</v>
      </c>
      <c r="B188">
        <v>34123232027</v>
      </c>
      <c r="C188" s="2" t="s">
        <v>197</v>
      </c>
      <c r="D188" s="4" t="s">
        <v>338</v>
      </c>
      <c r="E188" s="2" t="s">
        <v>35</v>
      </c>
      <c r="F188" s="14">
        <f>IF(historico_incidencia_concello[[#This Row],[CASOS]]=" entre 1 e 9",5,VALUE(historico_incidencia_concello[[#This Row],[CASOS]]))</f>
        <v>0</v>
      </c>
      <c r="G188" s="2" t="str">
        <f>VLOOKUP(historico_incidencia_concello[[#This Row],[NOME]],I14_Concello!B:D,3,FALSE)</f>
        <v>Ourense</v>
      </c>
    </row>
    <row r="189" spans="1:7" x14ac:dyDescent="0.3">
      <c r="A189" s="1">
        <v>44157</v>
      </c>
      <c r="B189">
        <v>34123232028</v>
      </c>
      <c r="C189" s="2" t="s">
        <v>198</v>
      </c>
      <c r="D189" s="4" t="s">
        <v>10</v>
      </c>
      <c r="E189" s="2" t="s">
        <v>8</v>
      </c>
      <c r="F189" s="14">
        <f>IF(historico_incidencia_concello[[#This Row],[CASOS]]=" entre 1 e 9",5,VALUE(historico_incidencia_concello[[#This Row],[CASOS]]))</f>
        <v>5</v>
      </c>
      <c r="G189" s="2" t="str">
        <f>VLOOKUP(historico_incidencia_concello[[#This Row],[NOME]],I14_Concello!B:D,3,FALSE)</f>
        <v>Ourense</v>
      </c>
    </row>
    <row r="190" spans="1:7" x14ac:dyDescent="0.3">
      <c r="A190" s="1">
        <v>44157</v>
      </c>
      <c r="B190">
        <v>34123232029</v>
      </c>
      <c r="C190" s="2" t="s">
        <v>199</v>
      </c>
      <c r="D190" s="4" t="s">
        <v>338</v>
      </c>
      <c r="E190" s="2" t="s">
        <v>35</v>
      </c>
      <c r="F190" s="14">
        <f>IF(historico_incidencia_concello[[#This Row],[CASOS]]=" entre 1 e 9",5,VALUE(historico_incidencia_concello[[#This Row],[CASOS]]))</f>
        <v>0</v>
      </c>
      <c r="G190" s="2" t="str">
        <f>VLOOKUP(historico_incidencia_concello[[#This Row],[NOME]],I14_Concello!B:D,3,FALSE)</f>
        <v>Ourense</v>
      </c>
    </row>
    <row r="191" spans="1:7" x14ac:dyDescent="0.3">
      <c r="A191" s="1">
        <v>44157</v>
      </c>
      <c r="B191">
        <v>34123232030</v>
      </c>
      <c r="C191" s="2" t="s">
        <v>200</v>
      </c>
      <c r="D191" s="4" t="s">
        <v>10</v>
      </c>
      <c r="E191" s="2" t="s">
        <v>8</v>
      </c>
      <c r="F191" s="14">
        <f>IF(historico_incidencia_concello[[#This Row],[CASOS]]=" entre 1 e 9",5,VALUE(historico_incidencia_concello[[#This Row],[CASOS]]))</f>
        <v>5</v>
      </c>
      <c r="G191" s="2" t="str">
        <f>VLOOKUP(historico_incidencia_concello[[#This Row],[NOME]],I14_Concello!B:D,3,FALSE)</f>
        <v>Ourense</v>
      </c>
    </row>
    <row r="192" spans="1:7" x14ac:dyDescent="0.3">
      <c r="A192" s="1">
        <v>44157</v>
      </c>
      <c r="B192">
        <v>34123232031</v>
      </c>
      <c r="C192" s="2" t="s">
        <v>201</v>
      </c>
      <c r="D192" s="4" t="s">
        <v>338</v>
      </c>
      <c r="E192" s="2" t="s">
        <v>35</v>
      </c>
      <c r="F192" s="14">
        <f>IF(historico_incidencia_concello[[#This Row],[CASOS]]=" entre 1 e 9",5,VALUE(historico_incidencia_concello[[#This Row],[CASOS]]))</f>
        <v>0</v>
      </c>
      <c r="G192" s="2" t="str">
        <f>VLOOKUP(historico_incidencia_concello[[#This Row],[NOME]],I14_Concello!B:D,3,FALSE)</f>
        <v>Ourense</v>
      </c>
    </row>
    <row r="193" spans="1:7" x14ac:dyDescent="0.3">
      <c r="A193" s="1">
        <v>44157</v>
      </c>
      <c r="B193">
        <v>34123232032</v>
      </c>
      <c r="C193" s="2" t="s">
        <v>202</v>
      </c>
      <c r="D193" s="4" t="s">
        <v>365</v>
      </c>
      <c r="E193" s="2" t="s">
        <v>11</v>
      </c>
      <c r="F193" s="14">
        <f>IF(historico_incidencia_concello[[#This Row],[CASOS]]=" entre 1 e 9",5,VALUE(historico_incidencia_concello[[#This Row],[CASOS]]))</f>
        <v>65</v>
      </c>
      <c r="G193" s="2" t="str">
        <f>VLOOKUP(historico_incidencia_concello[[#This Row],[NOME]],I14_Concello!B:D,3,FALSE)</f>
        <v>Ourense</v>
      </c>
    </row>
    <row r="194" spans="1:7" x14ac:dyDescent="0.3">
      <c r="A194" s="1">
        <v>44157</v>
      </c>
      <c r="B194">
        <v>34123232033</v>
      </c>
      <c r="C194" s="2" t="s">
        <v>203</v>
      </c>
      <c r="D194" s="4" t="s">
        <v>338</v>
      </c>
      <c r="E194" s="2" t="s">
        <v>35</v>
      </c>
      <c r="F194" s="14">
        <f>IF(historico_incidencia_concello[[#This Row],[CASOS]]=" entre 1 e 9",5,VALUE(historico_incidencia_concello[[#This Row],[CASOS]]))</f>
        <v>0</v>
      </c>
      <c r="G194" s="2" t="str">
        <f>VLOOKUP(historico_incidencia_concello[[#This Row],[NOME]],I14_Concello!B:D,3,FALSE)</f>
        <v>Ourense</v>
      </c>
    </row>
    <row r="195" spans="1:7" x14ac:dyDescent="0.3">
      <c r="A195" s="1">
        <v>44157</v>
      </c>
      <c r="B195">
        <v>34123232034</v>
      </c>
      <c r="C195" s="2" t="s">
        <v>204</v>
      </c>
      <c r="D195" s="4" t="s">
        <v>10</v>
      </c>
      <c r="E195" s="2" t="s">
        <v>11</v>
      </c>
      <c r="F195" s="14">
        <f>IF(historico_incidencia_concello[[#This Row],[CASOS]]=" entre 1 e 9",5,VALUE(historico_incidencia_concello[[#This Row],[CASOS]]))</f>
        <v>5</v>
      </c>
      <c r="G195" s="2" t="str">
        <f>VLOOKUP(historico_incidencia_concello[[#This Row],[NOME]],I14_Concello!B:D,3,FALSE)</f>
        <v>Ourense</v>
      </c>
    </row>
    <row r="196" spans="1:7" x14ac:dyDescent="0.3">
      <c r="A196" s="1">
        <v>44157</v>
      </c>
      <c r="B196">
        <v>34123232035</v>
      </c>
      <c r="C196" s="2" t="s">
        <v>205</v>
      </c>
      <c r="D196" s="4" t="s">
        <v>10</v>
      </c>
      <c r="E196" s="2" t="s">
        <v>8</v>
      </c>
      <c r="F196" s="14">
        <f>IF(historico_incidencia_concello[[#This Row],[CASOS]]=" entre 1 e 9",5,VALUE(historico_incidencia_concello[[#This Row],[CASOS]]))</f>
        <v>5</v>
      </c>
      <c r="G196" s="2" t="str">
        <f>VLOOKUP(historico_incidencia_concello[[#This Row],[NOME]],I14_Concello!B:D,3,FALSE)</f>
        <v>Ourense</v>
      </c>
    </row>
    <row r="197" spans="1:7" x14ac:dyDescent="0.3">
      <c r="A197" s="1">
        <v>44157</v>
      </c>
      <c r="B197">
        <v>34123232036</v>
      </c>
      <c r="C197" s="2" t="s">
        <v>206</v>
      </c>
      <c r="D197" s="4" t="s">
        <v>338</v>
      </c>
      <c r="E197" s="2" t="s">
        <v>35</v>
      </c>
      <c r="F197" s="14">
        <f>IF(historico_incidencia_concello[[#This Row],[CASOS]]=" entre 1 e 9",5,VALUE(historico_incidencia_concello[[#This Row],[CASOS]]))</f>
        <v>0</v>
      </c>
      <c r="G197" s="2" t="str">
        <f>VLOOKUP(historico_incidencia_concello[[#This Row],[NOME]],I14_Concello!B:D,3,FALSE)</f>
        <v>Ourense</v>
      </c>
    </row>
    <row r="198" spans="1:7" x14ac:dyDescent="0.3">
      <c r="A198" s="1">
        <v>44157</v>
      </c>
      <c r="B198">
        <v>34123232037</v>
      </c>
      <c r="C198" s="2" t="s">
        <v>207</v>
      </c>
      <c r="D198" s="4" t="s">
        <v>338</v>
      </c>
      <c r="E198" s="2" t="s">
        <v>35</v>
      </c>
      <c r="F198" s="14">
        <f>IF(historico_incidencia_concello[[#This Row],[CASOS]]=" entre 1 e 9",5,VALUE(historico_incidencia_concello[[#This Row],[CASOS]]))</f>
        <v>0</v>
      </c>
      <c r="G198" s="2" t="str">
        <f>VLOOKUP(historico_incidencia_concello[[#This Row],[NOME]],I14_Concello!B:D,3,FALSE)</f>
        <v>Ourense</v>
      </c>
    </row>
    <row r="199" spans="1:7" x14ac:dyDescent="0.3">
      <c r="A199" s="1">
        <v>44157</v>
      </c>
      <c r="B199">
        <v>34123232038</v>
      </c>
      <c r="C199" s="2" t="s">
        <v>208</v>
      </c>
      <c r="D199" s="4" t="s">
        <v>338</v>
      </c>
      <c r="E199" s="2" t="s">
        <v>35</v>
      </c>
      <c r="F199" s="14">
        <f>IF(historico_incidencia_concello[[#This Row],[CASOS]]=" entre 1 e 9",5,VALUE(historico_incidencia_concello[[#This Row],[CASOS]]))</f>
        <v>0</v>
      </c>
      <c r="G199" s="2" t="str">
        <f>VLOOKUP(historico_incidencia_concello[[#This Row],[NOME]],I14_Concello!B:D,3,FALSE)</f>
        <v>Ourense</v>
      </c>
    </row>
    <row r="200" spans="1:7" x14ac:dyDescent="0.3">
      <c r="A200" s="1">
        <v>44157</v>
      </c>
      <c r="B200">
        <v>34123232039</v>
      </c>
      <c r="C200" s="2" t="s">
        <v>209</v>
      </c>
      <c r="D200" s="4" t="s">
        <v>10</v>
      </c>
      <c r="E200" s="2" t="s">
        <v>8</v>
      </c>
      <c r="F200" s="14">
        <f>IF(historico_incidencia_concello[[#This Row],[CASOS]]=" entre 1 e 9",5,VALUE(historico_incidencia_concello[[#This Row],[CASOS]]))</f>
        <v>5</v>
      </c>
      <c r="G200" s="2" t="str">
        <f>VLOOKUP(historico_incidencia_concello[[#This Row],[NOME]],I14_Concello!B:D,3,FALSE)</f>
        <v>Ourense</v>
      </c>
    </row>
    <row r="201" spans="1:7" x14ac:dyDescent="0.3">
      <c r="A201" s="1">
        <v>44157</v>
      </c>
      <c r="B201">
        <v>34123232040</v>
      </c>
      <c r="C201" s="2" t="s">
        <v>210</v>
      </c>
      <c r="D201" s="4" t="s">
        <v>10</v>
      </c>
      <c r="E201" s="2" t="s">
        <v>6</v>
      </c>
      <c r="F201" s="14">
        <f>IF(historico_incidencia_concello[[#This Row],[CASOS]]=" entre 1 e 9",5,VALUE(historico_incidencia_concello[[#This Row],[CASOS]]))</f>
        <v>5</v>
      </c>
      <c r="G201" s="2" t="str">
        <f>VLOOKUP(historico_incidencia_concello[[#This Row],[NOME]],I14_Concello!B:D,3,FALSE)</f>
        <v>Ourense</v>
      </c>
    </row>
    <row r="202" spans="1:7" x14ac:dyDescent="0.3">
      <c r="A202" s="1">
        <v>44157</v>
      </c>
      <c r="B202">
        <v>34123232041</v>
      </c>
      <c r="C202" s="2" t="s">
        <v>211</v>
      </c>
      <c r="D202" s="4" t="s">
        <v>10</v>
      </c>
      <c r="E202" s="2" t="s">
        <v>8</v>
      </c>
      <c r="F202" s="14">
        <f>IF(historico_incidencia_concello[[#This Row],[CASOS]]=" entre 1 e 9",5,VALUE(historico_incidencia_concello[[#This Row],[CASOS]]))</f>
        <v>5</v>
      </c>
      <c r="G202" s="2" t="str">
        <f>VLOOKUP(historico_incidencia_concello[[#This Row],[NOME]],I14_Concello!B:D,3,FALSE)</f>
        <v>Ourense</v>
      </c>
    </row>
    <row r="203" spans="1:7" x14ac:dyDescent="0.3">
      <c r="A203" s="1">
        <v>44157</v>
      </c>
      <c r="B203">
        <v>34123232042</v>
      </c>
      <c r="C203" s="2" t="s">
        <v>212</v>
      </c>
      <c r="D203" s="4" t="s">
        <v>10</v>
      </c>
      <c r="E203" s="2" t="s">
        <v>6</v>
      </c>
      <c r="F203" s="14">
        <f>IF(historico_incidencia_concello[[#This Row],[CASOS]]=" entre 1 e 9",5,VALUE(historico_incidencia_concello[[#This Row],[CASOS]]))</f>
        <v>5</v>
      </c>
      <c r="G203" s="2" t="str">
        <f>VLOOKUP(historico_incidencia_concello[[#This Row],[NOME]],I14_Concello!B:D,3,FALSE)</f>
        <v>Ourense</v>
      </c>
    </row>
    <row r="204" spans="1:7" x14ac:dyDescent="0.3">
      <c r="A204" s="1">
        <v>44157</v>
      </c>
      <c r="B204">
        <v>34123232043</v>
      </c>
      <c r="C204" s="2" t="s">
        <v>213</v>
      </c>
      <c r="D204" s="4" t="s">
        <v>10</v>
      </c>
      <c r="E204" s="2" t="s">
        <v>21</v>
      </c>
      <c r="F204" s="14">
        <f>IF(historico_incidencia_concello[[#This Row],[CASOS]]=" entre 1 e 9",5,VALUE(historico_incidencia_concello[[#This Row],[CASOS]]))</f>
        <v>5</v>
      </c>
      <c r="G204" s="2" t="str">
        <f>VLOOKUP(historico_incidencia_concello[[#This Row],[NOME]],I14_Concello!B:D,3,FALSE)</f>
        <v>Ourense</v>
      </c>
    </row>
    <row r="205" spans="1:7" x14ac:dyDescent="0.3">
      <c r="A205" s="1">
        <v>44157</v>
      </c>
      <c r="B205">
        <v>34123232044</v>
      </c>
      <c r="C205" s="2" t="s">
        <v>214</v>
      </c>
      <c r="D205" s="4" t="s">
        <v>338</v>
      </c>
      <c r="E205" s="2" t="s">
        <v>35</v>
      </c>
      <c r="F205" s="14">
        <f>IF(historico_incidencia_concello[[#This Row],[CASOS]]=" entre 1 e 9",5,VALUE(historico_incidencia_concello[[#This Row],[CASOS]]))</f>
        <v>0</v>
      </c>
      <c r="G205" s="2" t="str">
        <f>VLOOKUP(historico_incidencia_concello[[#This Row],[NOME]],I14_Concello!B:D,3,FALSE)</f>
        <v>Ourense</v>
      </c>
    </row>
    <row r="206" spans="1:7" x14ac:dyDescent="0.3">
      <c r="A206" s="1">
        <v>44157</v>
      </c>
      <c r="B206">
        <v>34123232045</v>
      </c>
      <c r="C206" s="2" t="s">
        <v>215</v>
      </c>
      <c r="D206" s="4" t="s">
        <v>10</v>
      </c>
      <c r="E206" s="2" t="s">
        <v>8</v>
      </c>
      <c r="F206" s="14">
        <f>IF(historico_incidencia_concello[[#This Row],[CASOS]]=" entre 1 e 9",5,VALUE(historico_incidencia_concello[[#This Row],[CASOS]]))</f>
        <v>5</v>
      </c>
      <c r="G206" s="2" t="str">
        <f>VLOOKUP(historico_incidencia_concello[[#This Row],[NOME]],I14_Concello!B:D,3,FALSE)</f>
        <v>Ourense</v>
      </c>
    </row>
    <row r="207" spans="1:7" x14ac:dyDescent="0.3">
      <c r="A207" s="1">
        <v>44157</v>
      </c>
      <c r="B207">
        <v>34123232046</v>
      </c>
      <c r="C207" s="2" t="s">
        <v>216</v>
      </c>
      <c r="D207" s="4" t="s">
        <v>10</v>
      </c>
      <c r="E207" s="2" t="s">
        <v>6</v>
      </c>
      <c r="F207" s="14">
        <f>IF(historico_incidencia_concello[[#This Row],[CASOS]]=" entre 1 e 9",5,VALUE(historico_incidencia_concello[[#This Row],[CASOS]]))</f>
        <v>5</v>
      </c>
      <c r="G207" s="2" t="str">
        <f>VLOOKUP(historico_incidencia_concello[[#This Row],[NOME]],I14_Concello!B:D,3,FALSE)</f>
        <v>Ourense</v>
      </c>
    </row>
    <row r="208" spans="1:7" x14ac:dyDescent="0.3">
      <c r="A208" s="1">
        <v>44157</v>
      </c>
      <c r="B208">
        <v>34123232047</v>
      </c>
      <c r="C208" s="2" t="s">
        <v>217</v>
      </c>
      <c r="D208" s="4" t="s">
        <v>10</v>
      </c>
      <c r="E208" s="2" t="s">
        <v>6</v>
      </c>
      <c r="F208" s="14">
        <f>IF(historico_incidencia_concello[[#This Row],[CASOS]]=" entre 1 e 9",5,VALUE(historico_incidencia_concello[[#This Row],[CASOS]]))</f>
        <v>5</v>
      </c>
      <c r="G208" s="2" t="str">
        <f>VLOOKUP(historico_incidencia_concello[[#This Row],[NOME]],I14_Concello!B:D,3,FALSE)</f>
        <v>Ourense</v>
      </c>
    </row>
    <row r="209" spans="1:7" x14ac:dyDescent="0.3">
      <c r="A209" s="1">
        <v>44157</v>
      </c>
      <c r="B209">
        <v>34123232048</v>
      </c>
      <c r="C209" s="2" t="s">
        <v>218</v>
      </c>
      <c r="D209" s="4" t="s">
        <v>338</v>
      </c>
      <c r="E209" s="2" t="s">
        <v>35</v>
      </c>
      <c r="F209" s="14">
        <f>IF(historico_incidencia_concello[[#This Row],[CASOS]]=" entre 1 e 9",5,VALUE(historico_incidencia_concello[[#This Row],[CASOS]]))</f>
        <v>0</v>
      </c>
      <c r="G209" s="2" t="str">
        <f>VLOOKUP(historico_incidencia_concello[[#This Row],[NOME]],I14_Concello!B:D,3,FALSE)</f>
        <v>Ourense</v>
      </c>
    </row>
    <row r="210" spans="1:7" x14ac:dyDescent="0.3">
      <c r="A210" s="1">
        <v>44157</v>
      </c>
      <c r="B210">
        <v>34123232049</v>
      </c>
      <c r="C210" s="2" t="s">
        <v>219</v>
      </c>
      <c r="D210" s="4" t="s">
        <v>338</v>
      </c>
      <c r="E210" s="2" t="s">
        <v>35</v>
      </c>
      <c r="F210" s="14">
        <f>IF(historico_incidencia_concello[[#This Row],[CASOS]]=" entre 1 e 9",5,VALUE(historico_incidencia_concello[[#This Row],[CASOS]]))</f>
        <v>0</v>
      </c>
      <c r="G210" s="2" t="str">
        <f>VLOOKUP(historico_incidencia_concello[[#This Row],[NOME]],I14_Concello!B:D,3,FALSE)</f>
        <v>Ourense</v>
      </c>
    </row>
    <row r="211" spans="1:7" x14ac:dyDescent="0.3">
      <c r="A211" s="1">
        <v>44157</v>
      </c>
      <c r="B211">
        <v>34123232050</v>
      </c>
      <c r="C211" s="2" t="s">
        <v>220</v>
      </c>
      <c r="D211" s="4" t="s">
        <v>10</v>
      </c>
      <c r="E211" s="2" t="s">
        <v>6</v>
      </c>
      <c r="F211" s="14">
        <f>IF(historico_incidencia_concello[[#This Row],[CASOS]]=" entre 1 e 9",5,VALUE(historico_incidencia_concello[[#This Row],[CASOS]]))</f>
        <v>5</v>
      </c>
      <c r="G211" s="2" t="str">
        <f>VLOOKUP(historico_incidencia_concello[[#This Row],[NOME]],I14_Concello!B:D,3,FALSE)</f>
        <v>Ourense</v>
      </c>
    </row>
    <row r="212" spans="1:7" x14ac:dyDescent="0.3">
      <c r="A212" s="1">
        <v>44157</v>
      </c>
      <c r="B212">
        <v>34123232051</v>
      </c>
      <c r="C212" s="2" t="s">
        <v>221</v>
      </c>
      <c r="D212" s="4" t="s">
        <v>10</v>
      </c>
      <c r="E212" s="2" t="s">
        <v>8</v>
      </c>
      <c r="F212" s="14">
        <f>IF(historico_incidencia_concello[[#This Row],[CASOS]]=" entre 1 e 9",5,VALUE(historico_incidencia_concello[[#This Row],[CASOS]]))</f>
        <v>5</v>
      </c>
      <c r="G212" s="2" t="str">
        <f>VLOOKUP(historico_incidencia_concello[[#This Row],[NOME]],I14_Concello!B:D,3,FALSE)</f>
        <v>Ourense</v>
      </c>
    </row>
    <row r="213" spans="1:7" x14ac:dyDescent="0.3">
      <c r="A213" s="1">
        <v>44157</v>
      </c>
      <c r="B213">
        <v>34123232052</v>
      </c>
      <c r="C213" s="2" t="s">
        <v>222</v>
      </c>
      <c r="D213" s="4" t="s">
        <v>10</v>
      </c>
      <c r="E213" s="2" t="s">
        <v>8</v>
      </c>
      <c r="F213" s="14">
        <f>IF(historico_incidencia_concello[[#This Row],[CASOS]]=" entre 1 e 9",5,VALUE(historico_incidencia_concello[[#This Row],[CASOS]]))</f>
        <v>5</v>
      </c>
      <c r="G213" s="2" t="str">
        <f>VLOOKUP(historico_incidencia_concello[[#This Row],[NOME]],I14_Concello!B:D,3,FALSE)</f>
        <v>Ourense</v>
      </c>
    </row>
    <row r="214" spans="1:7" x14ac:dyDescent="0.3">
      <c r="A214" s="1">
        <v>44157</v>
      </c>
      <c r="B214">
        <v>34123232053</v>
      </c>
      <c r="C214" s="2" t="s">
        <v>223</v>
      </c>
      <c r="D214" s="4" t="s">
        <v>10</v>
      </c>
      <c r="E214" s="2" t="s">
        <v>8</v>
      </c>
      <c r="F214" s="14">
        <f>IF(historico_incidencia_concello[[#This Row],[CASOS]]=" entre 1 e 9",5,VALUE(historico_incidencia_concello[[#This Row],[CASOS]]))</f>
        <v>5</v>
      </c>
      <c r="G214" s="2" t="str">
        <f>VLOOKUP(historico_incidencia_concello[[#This Row],[NOME]],I14_Concello!B:D,3,FALSE)</f>
        <v>Ourense</v>
      </c>
    </row>
    <row r="215" spans="1:7" x14ac:dyDescent="0.3">
      <c r="A215" s="1">
        <v>44157</v>
      </c>
      <c r="B215">
        <v>34123232054</v>
      </c>
      <c r="C215" s="2" t="s">
        <v>224</v>
      </c>
      <c r="D215" s="4" t="s">
        <v>366</v>
      </c>
      <c r="E215" s="2" t="s">
        <v>6</v>
      </c>
      <c r="F215" s="14">
        <f>IF(historico_incidencia_concello[[#This Row],[CASOS]]=" entre 1 e 9",5,VALUE(historico_incidencia_concello[[#This Row],[CASOS]]))</f>
        <v>195</v>
      </c>
      <c r="G215" s="2" t="str">
        <f>VLOOKUP(historico_incidencia_concello[[#This Row],[NOME]],I14_Concello!B:D,3,FALSE)</f>
        <v>Ourense</v>
      </c>
    </row>
    <row r="216" spans="1:7" x14ac:dyDescent="0.3">
      <c r="A216" s="1">
        <v>44157</v>
      </c>
      <c r="B216">
        <v>34123232055</v>
      </c>
      <c r="C216" s="2" t="s">
        <v>225</v>
      </c>
      <c r="D216" s="4" t="s">
        <v>338</v>
      </c>
      <c r="E216" s="2" t="s">
        <v>35</v>
      </c>
      <c r="F216" s="14">
        <f>IF(historico_incidencia_concello[[#This Row],[CASOS]]=" entre 1 e 9",5,VALUE(historico_incidencia_concello[[#This Row],[CASOS]]))</f>
        <v>0</v>
      </c>
      <c r="G216" s="2" t="str">
        <f>VLOOKUP(historico_incidencia_concello[[#This Row],[NOME]],I14_Concello!B:D,3,FALSE)</f>
        <v>Ourense</v>
      </c>
    </row>
    <row r="217" spans="1:7" x14ac:dyDescent="0.3">
      <c r="A217" s="1">
        <v>44157</v>
      </c>
      <c r="B217">
        <v>34123232056</v>
      </c>
      <c r="C217" s="2" t="s">
        <v>226</v>
      </c>
      <c r="D217" s="4" t="s">
        <v>338</v>
      </c>
      <c r="E217" s="2" t="s">
        <v>35</v>
      </c>
      <c r="F217" s="14">
        <f>IF(historico_incidencia_concello[[#This Row],[CASOS]]=" entre 1 e 9",5,VALUE(historico_incidencia_concello[[#This Row],[CASOS]]))</f>
        <v>0</v>
      </c>
      <c r="G217" s="2" t="str">
        <f>VLOOKUP(historico_incidencia_concello[[#This Row],[NOME]],I14_Concello!B:D,3,FALSE)</f>
        <v>Ourense</v>
      </c>
    </row>
    <row r="218" spans="1:7" x14ac:dyDescent="0.3">
      <c r="A218" s="1">
        <v>44157</v>
      </c>
      <c r="B218">
        <v>34123232057</v>
      </c>
      <c r="C218" s="2" t="s">
        <v>227</v>
      </c>
      <c r="D218" s="4" t="s">
        <v>338</v>
      </c>
      <c r="E218" s="2" t="s">
        <v>35</v>
      </c>
      <c r="F218" s="14">
        <f>IF(historico_incidencia_concello[[#This Row],[CASOS]]=" entre 1 e 9",5,VALUE(historico_incidencia_concello[[#This Row],[CASOS]]))</f>
        <v>0</v>
      </c>
      <c r="G218" s="2" t="str">
        <f>VLOOKUP(historico_incidencia_concello[[#This Row],[NOME]],I14_Concello!B:D,3,FALSE)</f>
        <v>Ourense</v>
      </c>
    </row>
    <row r="219" spans="1:7" x14ac:dyDescent="0.3">
      <c r="A219" s="1">
        <v>44157</v>
      </c>
      <c r="B219">
        <v>34123232058</v>
      </c>
      <c r="C219" s="2" t="s">
        <v>228</v>
      </c>
      <c r="D219" s="4" t="s">
        <v>328</v>
      </c>
      <c r="E219" s="2" t="s">
        <v>6</v>
      </c>
      <c r="F219" s="14">
        <f>IF(historico_incidencia_concello[[#This Row],[CASOS]]=" entre 1 e 9",5,VALUE(historico_incidencia_concello[[#This Row],[CASOS]]))</f>
        <v>13</v>
      </c>
      <c r="G219" s="2" t="str">
        <f>VLOOKUP(historico_incidencia_concello[[#This Row],[NOME]],I14_Concello!B:D,3,FALSE)</f>
        <v>Ourense</v>
      </c>
    </row>
    <row r="220" spans="1:7" x14ac:dyDescent="0.3">
      <c r="A220" s="1">
        <v>44157</v>
      </c>
      <c r="B220">
        <v>34123232059</v>
      </c>
      <c r="C220" s="2" t="s">
        <v>229</v>
      </c>
      <c r="D220" s="4" t="s">
        <v>10</v>
      </c>
      <c r="E220" s="2" t="s">
        <v>8</v>
      </c>
      <c r="F220" s="14">
        <f>IF(historico_incidencia_concello[[#This Row],[CASOS]]=" entre 1 e 9",5,VALUE(historico_incidencia_concello[[#This Row],[CASOS]]))</f>
        <v>5</v>
      </c>
      <c r="G220" s="2" t="str">
        <f>VLOOKUP(historico_incidencia_concello[[#This Row],[NOME]],I14_Concello!B:D,3,FALSE)</f>
        <v>Ourense</v>
      </c>
    </row>
    <row r="221" spans="1:7" x14ac:dyDescent="0.3">
      <c r="A221" s="1">
        <v>44157</v>
      </c>
      <c r="B221">
        <v>34123232060</v>
      </c>
      <c r="C221" s="2" t="s">
        <v>230</v>
      </c>
      <c r="D221" s="4" t="s">
        <v>10</v>
      </c>
      <c r="E221" s="2" t="s">
        <v>11</v>
      </c>
      <c r="F221" s="14">
        <f>IF(historico_incidencia_concello[[#This Row],[CASOS]]=" entre 1 e 9",5,VALUE(historico_incidencia_concello[[#This Row],[CASOS]]))</f>
        <v>5</v>
      </c>
      <c r="G221" s="2" t="str">
        <f>VLOOKUP(historico_incidencia_concello[[#This Row],[NOME]],I14_Concello!B:D,3,FALSE)</f>
        <v>Ourense</v>
      </c>
    </row>
    <row r="222" spans="1:7" x14ac:dyDescent="0.3">
      <c r="A222" s="1">
        <v>44157</v>
      </c>
      <c r="B222">
        <v>34123232061</v>
      </c>
      <c r="C222" s="2" t="s">
        <v>231</v>
      </c>
      <c r="D222" s="4" t="s">
        <v>10</v>
      </c>
      <c r="E222" s="2" t="s">
        <v>11</v>
      </c>
      <c r="F222" s="14">
        <f>IF(historico_incidencia_concello[[#This Row],[CASOS]]=" entre 1 e 9",5,VALUE(historico_incidencia_concello[[#This Row],[CASOS]]))</f>
        <v>5</v>
      </c>
      <c r="G222" s="2" t="str">
        <f>VLOOKUP(historico_incidencia_concello[[#This Row],[NOME]],I14_Concello!B:D,3,FALSE)</f>
        <v>Ourense</v>
      </c>
    </row>
    <row r="223" spans="1:7" x14ac:dyDescent="0.3">
      <c r="A223" s="1">
        <v>44157</v>
      </c>
      <c r="B223">
        <v>34123232062</v>
      </c>
      <c r="C223" s="2" t="s">
        <v>232</v>
      </c>
      <c r="D223" s="4" t="s">
        <v>10</v>
      </c>
      <c r="E223" s="2" t="s">
        <v>6</v>
      </c>
      <c r="F223" s="14">
        <f>IF(historico_incidencia_concello[[#This Row],[CASOS]]=" entre 1 e 9",5,VALUE(historico_incidencia_concello[[#This Row],[CASOS]]))</f>
        <v>5</v>
      </c>
      <c r="G223" s="2" t="str">
        <f>VLOOKUP(historico_incidencia_concello[[#This Row],[NOME]],I14_Concello!B:D,3,FALSE)</f>
        <v>Ourense</v>
      </c>
    </row>
    <row r="224" spans="1:7" x14ac:dyDescent="0.3">
      <c r="A224" s="1">
        <v>44157</v>
      </c>
      <c r="B224">
        <v>34123232063</v>
      </c>
      <c r="C224" s="2" t="s">
        <v>233</v>
      </c>
      <c r="D224" s="4" t="s">
        <v>10</v>
      </c>
      <c r="E224" s="2" t="s">
        <v>21</v>
      </c>
      <c r="F224" s="14">
        <f>IF(historico_incidencia_concello[[#This Row],[CASOS]]=" entre 1 e 9",5,VALUE(historico_incidencia_concello[[#This Row],[CASOS]]))</f>
        <v>5</v>
      </c>
      <c r="G224" s="2" t="str">
        <f>VLOOKUP(historico_incidencia_concello[[#This Row],[NOME]],I14_Concello!B:D,3,FALSE)</f>
        <v>Ourense</v>
      </c>
    </row>
    <row r="225" spans="1:7" x14ac:dyDescent="0.3">
      <c r="A225" s="1">
        <v>44157</v>
      </c>
      <c r="B225">
        <v>34123232064</v>
      </c>
      <c r="C225" s="2" t="s">
        <v>234</v>
      </c>
      <c r="D225" s="4" t="s">
        <v>338</v>
      </c>
      <c r="E225" s="2" t="s">
        <v>35</v>
      </c>
      <c r="F225" s="14">
        <f>IF(historico_incidencia_concello[[#This Row],[CASOS]]=" entre 1 e 9",5,VALUE(historico_incidencia_concello[[#This Row],[CASOS]]))</f>
        <v>0</v>
      </c>
      <c r="G225" s="2" t="str">
        <f>VLOOKUP(historico_incidencia_concello[[#This Row],[NOME]],I14_Concello!B:D,3,FALSE)</f>
        <v>Ourense</v>
      </c>
    </row>
    <row r="226" spans="1:7" x14ac:dyDescent="0.3">
      <c r="A226" s="1">
        <v>44157</v>
      </c>
      <c r="B226">
        <v>34123232065</v>
      </c>
      <c r="C226" s="2" t="s">
        <v>235</v>
      </c>
      <c r="D226" s="4" t="s">
        <v>10</v>
      </c>
      <c r="E226" s="2" t="s">
        <v>8</v>
      </c>
      <c r="F226" s="14">
        <f>IF(historico_incidencia_concello[[#This Row],[CASOS]]=" entre 1 e 9",5,VALUE(historico_incidencia_concello[[#This Row],[CASOS]]))</f>
        <v>5</v>
      </c>
      <c r="G226" s="2" t="str">
        <f>VLOOKUP(historico_incidencia_concello[[#This Row],[NOME]],I14_Concello!B:D,3,FALSE)</f>
        <v>Ourense</v>
      </c>
    </row>
    <row r="227" spans="1:7" x14ac:dyDescent="0.3">
      <c r="A227" s="1">
        <v>44157</v>
      </c>
      <c r="B227">
        <v>34123232066</v>
      </c>
      <c r="C227" s="2" t="s">
        <v>236</v>
      </c>
      <c r="D227" s="4" t="s">
        <v>338</v>
      </c>
      <c r="E227" s="2" t="s">
        <v>35</v>
      </c>
      <c r="F227" s="14">
        <f>IF(historico_incidencia_concello[[#This Row],[CASOS]]=" entre 1 e 9",5,VALUE(historico_incidencia_concello[[#This Row],[CASOS]]))</f>
        <v>0</v>
      </c>
      <c r="G227" s="2" t="str">
        <f>VLOOKUP(historico_incidencia_concello[[#This Row],[NOME]],I14_Concello!B:D,3,FALSE)</f>
        <v>Ourense</v>
      </c>
    </row>
    <row r="228" spans="1:7" x14ac:dyDescent="0.3">
      <c r="A228" s="1">
        <v>44157</v>
      </c>
      <c r="B228">
        <v>34123232067</v>
      </c>
      <c r="C228" s="2" t="s">
        <v>237</v>
      </c>
      <c r="D228" s="4" t="s">
        <v>10</v>
      </c>
      <c r="E228" s="2" t="s">
        <v>6</v>
      </c>
      <c r="F228" s="14">
        <f>IF(historico_incidencia_concello[[#This Row],[CASOS]]=" entre 1 e 9",5,VALUE(historico_incidencia_concello[[#This Row],[CASOS]]))</f>
        <v>5</v>
      </c>
      <c r="G228" s="2" t="str">
        <f>VLOOKUP(historico_incidencia_concello[[#This Row],[NOME]],I14_Concello!B:D,3,FALSE)</f>
        <v>Ourense</v>
      </c>
    </row>
    <row r="229" spans="1:7" x14ac:dyDescent="0.3">
      <c r="A229" s="1">
        <v>44157</v>
      </c>
      <c r="B229">
        <v>34123232068</v>
      </c>
      <c r="C229" s="2" t="s">
        <v>238</v>
      </c>
      <c r="D229" s="4" t="s">
        <v>10</v>
      </c>
      <c r="E229" s="2" t="s">
        <v>8</v>
      </c>
      <c r="F229" s="14">
        <f>IF(historico_incidencia_concello[[#This Row],[CASOS]]=" entre 1 e 9",5,VALUE(historico_incidencia_concello[[#This Row],[CASOS]]))</f>
        <v>5</v>
      </c>
      <c r="G229" s="2" t="str">
        <f>VLOOKUP(historico_incidencia_concello[[#This Row],[NOME]],I14_Concello!B:D,3,FALSE)</f>
        <v>Ourense</v>
      </c>
    </row>
    <row r="230" spans="1:7" x14ac:dyDescent="0.3">
      <c r="A230" s="1">
        <v>44157</v>
      </c>
      <c r="B230">
        <v>34123232069</v>
      </c>
      <c r="C230" s="2" t="s">
        <v>239</v>
      </c>
      <c r="D230" s="4" t="s">
        <v>360</v>
      </c>
      <c r="E230" s="2" t="s">
        <v>11</v>
      </c>
      <c r="F230" s="14">
        <f>IF(historico_incidencia_concello[[#This Row],[CASOS]]=" entre 1 e 9",5,VALUE(historico_incidencia_concello[[#This Row],[CASOS]]))</f>
        <v>29</v>
      </c>
      <c r="G230" s="2" t="str">
        <f>VLOOKUP(historico_incidencia_concello[[#This Row],[NOME]],I14_Concello!B:D,3,FALSE)</f>
        <v>Ourense</v>
      </c>
    </row>
    <row r="231" spans="1:7" x14ac:dyDescent="0.3">
      <c r="A231" s="1">
        <v>44157</v>
      </c>
      <c r="B231">
        <v>34123232070</v>
      </c>
      <c r="C231" s="2" t="s">
        <v>240</v>
      </c>
      <c r="D231" s="4" t="s">
        <v>338</v>
      </c>
      <c r="E231" s="2" t="s">
        <v>35</v>
      </c>
      <c r="F231" s="14">
        <f>IF(historico_incidencia_concello[[#This Row],[CASOS]]=" entre 1 e 9",5,VALUE(historico_incidencia_concello[[#This Row],[CASOS]]))</f>
        <v>0</v>
      </c>
      <c r="G231" s="2" t="str">
        <f>VLOOKUP(historico_incidencia_concello[[#This Row],[NOME]],I14_Concello!B:D,3,FALSE)</f>
        <v>Ourense</v>
      </c>
    </row>
    <row r="232" spans="1:7" x14ac:dyDescent="0.3">
      <c r="A232" s="1">
        <v>44157</v>
      </c>
      <c r="B232">
        <v>34123232071</v>
      </c>
      <c r="C232" s="2" t="s">
        <v>241</v>
      </c>
      <c r="D232" s="4" t="s">
        <v>338</v>
      </c>
      <c r="E232" s="2" t="s">
        <v>35</v>
      </c>
      <c r="F232" s="14">
        <f>IF(historico_incidencia_concello[[#This Row],[CASOS]]=" entre 1 e 9",5,VALUE(historico_incidencia_concello[[#This Row],[CASOS]]))</f>
        <v>0</v>
      </c>
      <c r="G232" s="2" t="str">
        <f>VLOOKUP(historico_incidencia_concello[[#This Row],[NOME]],I14_Concello!B:D,3,FALSE)</f>
        <v>Ourense</v>
      </c>
    </row>
    <row r="233" spans="1:7" x14ac:dyDescent="0.3">
      <c r="A233" s="1">
        <v>44157</v>
      </c>
      <c r="B233">
        <v>34123232072</v>
      </c>
      <c r="C233" s="2" t="s">
        <v>242</v>
      </c>
      <c r="D233" s="4" t="s">
        <v>358</v>
      </c>
      <c r="E233" s="2" t="s">
        <v>11</v>
      </c>
      <c r="F233" s="14">
        <f>IF(historico_incidencia_concello[[#This Row],[CASOS]]=" entre 1 e 9",5,VALUE(historico_incidencia_concello[[#This Row],[CASOS]]))</f>
        <v>24</v>
      </c>
      <c r="G233" s="2" t="str">
        <f>VLOOKUP(historico_incidencia_concello[[#This Row],[NOME]],I14_Concello!B:D,3,FALSE)</f>
        <v>Ourense</v>
      </c>
    </row>
    <row r="234" spans="1:7" x14ac:dyDescent="0.3">
      <c r="A234" s="1">
        <v>44157</v>
      </c>
      <c r="B234">
        <v>34123232073</v>
      </c>
      <c r="C234" s="2" t="s">
        <v>243</v>
      </c>
      <c r="D234" s="4" t="s">
        <v>338</v>
      </c>
      <c r="E234" s="2" t="s">
        <v>35</v>
      </c>
      <c r="F234" s="14">
        <f>IF(historico_incidencia_concello[[#This Row],[CASOS]]=" entre 1 e 9",5,VALUE(historico_incidencia_concello[[#This Row],[CASOS]]))</f>
        <v>0</v>
      </c>
      <c r="G234" s="2" t="str">
        <f>VLOOKUP(historico_incidencia_concello[[#This Row],[NOME]],I14_Concello!B:D,3,FALSE)</f>
        <v>Ourense</v>
      </c>
    </row>
    <row r="235" spans="1:7" x14ac:dyDescent="0.3">
      <c r="A235" s="1">
        <v>44157</v>
      </c>
      <c r="B235">
        <v>34123232074</v>
      </c>
      <c r="C235" s="2" t="s">
        <v>244</v>
      </c>
      <c r="D235" s="4" t="s">
        <v>338</v>
      </c>
      <c r="E235" s="2" t="s">
        <v>35</v>
      </c>
      <c r="F235" s="14">
        <f>IF(historico_incidencia_concello[[#This Row],[CASOS]]=" entre 1 e 9",5,VALUE(historico_incidencia_concello[[#This Row],[CASOS]]))</f>
        <v>0</v>
      </c>
      <c r="G235" s="2" t="str">
        <f>VLOOKUP(historico_incidencia_concello[[#This Row],[NOME]],I14_Concello!B:D,3,FALSE)</f>
        <v>Ourense</v>
      </c>
    </row>
    <row r="236" spans="1:7" x14ac:dyDescent="0.3">
      <c r="A236" s="1">
        <v>44157</v>
      </c>
      <c r="B236">
        <v>34123232075</v>
      </c>
      <c r="C236" s="2" t="s">
        <v>245</v>
      </c>
      <c r="D236" s="4" t="s">
        <v>10</v>
      </c>
      <c r="E236" s="2" t="s">
        <v>8</v>
      </c>
      <c r="F236" s="14">
        <f>IF(historico_incidencia_concello[[#This Row],[CASOS]]=" entre 1 e 9",5,VALUE(historico_incidencia_concello[[#This Row],[CASOS]]))</f>
        <v>5</v>
      </c>
      <c r="G236" s="2" t="str">
        <f>VLOOKUP(historico_incidencia_concello[[#This Row],[NOME]],I14_Concello!B:D,3,FALSE)</f>
        <v>Ourense</v>
      </c>
    </row>
    <row r="237" spans="1:7" x14ac:dyDescent="0.3">
      <c r="A237" s="1">
        <v>44157</v>
      </c>
      <c r="B237">
        <v>34123232076</v>
      </c>
      <c r="C237" s="2" t="s">
        <v>246</v>
      </c>
      <c r="D237" s="4" t="s">
        <v>10</v>
      </c>
      <c r="E237" s="2" t="s">
        <v>21</v>
      </c>
      <c r="F237" s="14">
        <f>IF(historico_incidencia_concello[[#This Row],[CASOS]]=" entre 1 e 9",5,VALUE(historico_incidencia_concello[[#This Row],[CASOS]]))</f>
        <v>5</v>
      </c>
      <c r="G237" s="2" t="str">
        <f>VLOOKUP(historico_incidencia_concello[[#This Row],[NOME]],I14_Concello!B:D,3,FALSE)</f>
        <v>Ourense</v>
      </c>
    </row>
    <row r="238" spans="1:7" x14ac:dyDescent="0.3">
      <c r="A238" s="1">
        <v>44157</v>
      </c>
      <c r="B238">
        <v>34123232077</v>
      </c>
      <c r="C238" s="2" t="s">
        <v>247</v>
      </c>
      <c r="D238" s="4" t="s">
        <v>10</v>
      </c>
      <c r="E238" s="2" t="s">
        <v>6</v>
      </c>
      <c r="F238" s="14">
        <f>IF(historico_incidencia_concello[[#This Row],[CASOS]]=" entre 1 e 9",5,VALUE(historico_incidencia_concello[[#This Row],[CASOS]]))</f>
        <v>5</v>
      </c>
      <c r="G238" s="2" t="str">
        <f>VLOOKUP(historico_incidencia_concello[[#This Row],[NOME]],I14_Concello!B:D,3,FALSE)</f>
        <v>Ourense</v>
      </c>
    </row>
    <row r="239" spans="1:7" x14ac:dyDescent="0.3">
      <c r="A239" s="1">
        <v>44157</v>
      </c>
      <c r="B239">
        <v>34123232078</v>
      </c>
      <c r="C239" s="2" t="s">
        <v>248</v>
      </c>
      <c r="D239" s="4" t="s">
        <v>10</v>
      </c>
      <c r="E239" s="2" t="s">
        <v>8</v>
      </c>
      <c r="F239" s="14">
        <f>IF(historico_incidencia_concello[[#This Row],[CASOS]]=" entre 1 e 9",5,VALUE(historico_incidencia_concello[[#This Row],[CASOS]]))</f>
        <v>5</v>
      </c>
      <c r="G239" s="2" t="str">
        <f>VLOOKUP(historico_incidencia_concello[[#This Row],[NOME]],I14_Concello!B:D,3,FALSE)</f>
        <v>Ourense</v>
      </c>
    </row>
    <row r="240" spans="1:7" x14ac:dyDescent="0.3">
      <c r="A240" s="1">
        <v>44157</v>
      </c>
      <c r="B240">
        <v>34123232079</v>
      </c>
      <c r="C240" s="2" t="s">
        <v>249</v>
      </c>
      <c r="D240" s="4" t="s">
        <v>338</v>
      </c>
      <c r="E240" s="2" t="s">
        <v>35</v>
      </c>
      <c r="F240" s="14">
        <f>IF(historico_incidencia_concello[[#This Row],[CASOS]]=" entre 1 e 9",5,VALUE(historico_incidencia_concello[[#This Row],[CASOS]]))</f>
        <v>0</v>
      </c>
      <c r="G240" s="2" t="str">
        <f>VLOOKUP(historico_incidencia_concello[[#This Row],[NOME]],I14_Concello!B:D,3,FALSE)</f>
        <v>Ourense</v>
      </c>
    </row>
    <row r="241" spans="1:7" x14ac:dyDescent="0.3">
      <c r="A241" s="1">
        <v>44157</v>
      </c>
      <c r="B241">
        <v>34123232080</v>
      </c>
      <c r="C241" s="2" t="s">
        <v>250</v>
      </c>
      <c r="D241" s="4" t="s">
        <v>10</v>
      </c>
      <c r="E241" s="2" t="s">
        <v>11</v>
      </c>
      <c r="F241" s="14">
        <f>IF(historico_incidencia_concello[[#This Row],[CASOS]]=" entre 1 e 9",5,VALUE(historico_incidencia_concello[[#This Row],[CASOS]]))</f>
        <v>5</v>
      </c>
      <c r="G241" s="2" t="str">
        <f>VLOOKUP(historico_incidencia_concello[[#This Row],[NOME]],I14_Concello!B:D,3,FALSE)</f>
        <v>Ourense</v>
      </c>
    </row>
    <row r="242" spans="1:7" x14ac:dyDescent="0.3">
      <c r="A242" s="1">
        <v>44157</v>
      </c>
      <c r="B242">
        <v>34123232081</v>
      </c>
      <c r="C242" s="2" t="s">
        <v>251</v>
      </c>
      <c r="D242" s="4" t="s">
        <v>10</v>
      </c>
      <c r="E242" s="2" t="s">
        <v>8</v>
      </c>
      <c r="F242" s="14">
        <f>IF(historico_incidencia_concello[[#This Row],[CASOS]]=" entre 1 e 9",5,VALUE(historico_incidencia_concello[[#This Row],[CASOS]]))</f>
        <v>5</v>
      </c>
      <c r="G242" s="2" t="str">
        <f>VLOOKUP(historico_incidencia_concello[[#This Row],[NOME]],I14_Concello!B:D,3,FALSE)</f>
        <v>Ourense</v>
      </c>
    </row>
    <row r="243" spans="1:7" x14ac:dyDescent="0.3">
      <c r="A243" s="1">
        <v>44157</v>
      </c>
      <c r="B243">
        <v>34123232082</v>
      </c>
      <c r="C243" s="2" t="s">
        <v>252</v>
      </c>
      <c r="D243" s="4" t="s">
        <v>338</v>
      </c>
      <c r="E243" s="2" t="s">
        <v>35</v>
      </c>
      <c r="F243" s="14">
        <f>IF(historico_incidencia_concello[[#This Row],[CASOS]]=" entre 1 e 9",5,VALUE(historico_incidencia_concello[[#This Row],[CASOS]]))</f>
        <v>0</v>
      </c>
      <c r="G243" s="2" t="str">
        <f>VLOOKUP(historico_incidencia_concello[[#This Row],[NOME]],I14_Concello!B:D,3,FALSE)</f>
        <v>Ourense</v>
      </c>
    </row>
    <row r="244" spans="1:7" x14ac:dyDescent="0.3">
      <c r="A244" s="1">
        <v>44157</v>
      </c>
      <c r="B244">
        <v>34123232083</v>
      </c>
      <c r="C244" s="2" t="s">
        <v>253</v>
      </c>
      <c r="D244" s="4" t="s">
        <v>10</v>
      </c>
      <c r="E244" s="2" t="s">
        <v>11</v>
      </c>
      <c r="F244" s="14">
        <f>IF(historico_incidencia_concello[[#This Row],[CASOS]]=" entre 1 e 9",5,VALUE(historico_incidencia_concello[[#This Row],[CASOS]]))</f>
        <v>5</v>
      </c>
      <c r="G244" s="2" t="str">
        <f>VLOOKUP(historico_incidencia_concello[[#This Row],[NOME]],I14_Concello!B:D,3,FALSE)</f>
        <v>Ourense</v>
      </c>
    </row>
    <row r="245" spans="1:7" x14ac:dyDescent="0.3">
      <c r="A245" s="1">
        <v>44157</v>
      </c>
      <c r="B245">
        <v>34123232084</v>
      </c>
      <c r="C245" s="2" t="s">
        <v>254</v>
      </c>
      <c r="D245" s="4" t="s">
        <v>10</v>
      </c>
      <c r="E245" s="2" t="s">
        <v>11</v>
      </c>
      <c r="F245" s="14">
        <f>IF(historico_incidencia_concello[[#This Row],[CASOS]]=" entre 1 e 9",5,VALUE(historico_incidencia_concello[[#This Row],[CASOS]]))</f>
        <v>5</v>
      </c>
      <c r="G245" s="2" t="str">
        <f>VLOOKUP(historico_incidencia_concello[[#This Row],[NOME]],I14_Concello!B:D,3,FALSE)</f>
        <v>Ourense</v>
      </c>
    </row>
    <row r="246" spans="1:7" x14ac:dyDescent="0.3">
      <c r="A246" s="1">
        <v>44157</v>
      </c>
      <c r="B246">
        <v>34123232085</v>
      </c>
      <c r="C246" s="2" t="s">
        <v>255</v>
      </c>
      <c r="D246" s="4" t="s">
        <v>10</v>
      </c>
      <c r="E246" s="2" t="s">
        <v>8</v>
      </c>
      <c r="F246" s="14">
        <f>IF(historico_incidencia_concello[[#This Row],[CASOS]]=" entre 1 e 9",5,VALUE(historico_incidencia_concello[[#This Row],[CASOS]]))</f>
        <v>5</v>
      </c>
      <c r="G246" s="2" t="str">
        <f>VLOOKUP(historico_incidencia_concello[[#This Row],[NOME]],I14_Concello!B:D,3,FALSE)</f>
        <v>Ourense</v>
      </c>
    </row>
    <row r="247" spans="1:7" x14ac:dyDescent="0.3">
      <c r="A247" s="1">
        <v>44157</v>
      </c>
      <c r="B247">
        <v>34123232086</v>
      </c>
      <c r="C247" s="2" t="s">
        <v>256</v>
      </c>
      <c r="D247" s="4" t="s">
        <v>10</v>
      </c>
      <c r="E247" s="2" t="s">
        <v>21</v>
      </c>
      <c r="F247" s="14">
        <f>IF(historico_incidencia_concello[[#This Row],[CASOS]]=" entre 1 e 9",5,VALUE(historico_incidencia_concello[[#This Row],[CASOS]]))</f>
        <v>5</v>
      </c>
      <c r="G247" s="2" t="str">
        <f>VLOOKUP(historico_incidencia_concello[[#This Row],[NOME]],I14_Concello!B:D,3,FALSE)</f>
        <v>Ourense</v>
      </c>
    </row>
    <row r="248" spans="1:7" x14ac:dyDescent="0.3">
      <c r="A248" s="1">
        <v>44157</v>
      </c>
      <c r="B248">
        <v>34123232087</v>
      </c>
      <c r="C248" s="2" t="s">
        <v>257</v>
      </c>
      <c r="D248" s="4" t="s">
        <v>10</v>
      </c>
      <c r="E248" s="2" t="s">
        <v>6</v>
      </c>
      <c r="F248" s="14">
        <f>IF(historico_incidencia_concello[[#This Row],[CASOS]]=" entre 1 e 9",5,VALUE(historico_incidencia_concello[[#This Row],[CASOS]]))</f>
        <v>5</v>
      </c>
      <c r="G248" s="2" t="str">
        <f>VLOOKUP(historico_incidencia_concello[[#This Row],[NOME]],I14_Concello!B:D,3,FALSE)</f>
        <v>Ourense</v>
      </c>
    </row>
    <row r="249" spans="1:7" x14ac:dyDescent="0.3">
      <c r="A249" s="1">
        <v>44157</v>
      </c>
      <c r="B249">
        <v>34123232088</v>
      </c>
      <c r="C249" s="2" t="s">
        <v>258</v>
      </c>
      <c r="D249" s="4" t="s">
        <v>10</v>
      </c>
      <c r="E249" s="2" t="s">
        <v>8</v>
      </c>
      <c r="F249" s="14">
        <f>IF(historico_incidencia_concello[[#This Row],[CASOS]]=" entre 1 e 9",5,VALUE(historico_incidencia_concello[[#This Row],[CASOS]]))</f>
        <v>5</v>
      </c>
      <c r="G249" s="2" t="str">
        <f>VLOOKUP(historico_incidencia_concello[[#This Row],[NOME]],I14_Concello!B:D,3,FALSE)</f>
        <v>Ourense</v>
      </c>
    </row>
    <row r="250" spans="1:7" x14ac:dyDescent="0.3">
      <c r="A250" s="1">
        <v>44157</v>
      </c>
      <c r="B250">
        <v>34123232089</v>
      </c>
      <c r="C250" s="2" t="s">
        <v>259</v>
      </c>
      <c r="D250" s="4" t="s">
        <v>338</v>
      </c>
      <c r="E250" s="2" t="s">
        <v>35</v>
      </c>
      <c r="F250" s="14">
        <f>IF(historico_incidencia_concello[[#This Row],[CASOS]]=" entre 1 e 9",5,VALUE(historico_incidencia_concello[[#This Row],[CASOS]]))</f>
        <v>0</v>
      </c>
      <c r="G250" s="2" t="str">
        <f>VLOOKUP(historico_incidencia_concello[[#This Row],[NOME]],I14_Concello!B:D,3,FALSE)</f>
        <v>Ourense</v>
      </c>
    </row>
    <row r="251" spans="1:7" x14ac:dyDescent="0.3">
      <c r="A251" s="1">
        <v>44157</v>
      </c>
      <c r="B251">
        <v>34123232090</v>
      </c>
      <c r="C251" s="2" t="s">
        <v>260</v>
      </c>
      <c r="D251" s="4" t="s">
        <v>338</v>
      </c>
      <c r="E251" s="2" t="s">
        <v>35</v>
      </c>
      <c r="F251" s="14">
        <f>IF(historico_incidencia_concello[[#This Row],[CASOS]]=" entre 1 e 9",5,VALUE(historico_incidencia_concello[[#This Row],[CASOS]]))</f>
        <v>0</v>
      </c>
      <c r="G251" s="2" t="str">
        <f>VLOOKUP(historico_incidencia_concello[[#This Row],[NOME]],I14_Concello!B:D,3,FALSE)</f>
        <v>Ourense</v>
      </c>
    </row>
    <row r="252" spans="1:7" x14ac:dyDescent="0.3">
      <c r="A252" s="1">
        <v>44157</v>
      </c>
      <c r="B252">
        <v>34123232091</v>
      </c>
      <c r="C252" s="2" t="s">
        <v>261</v>
      </c>
      <c r="D252" s="4" t="s">
        <v>338</v>
      </c>
      <c r="E252" s="2" t="s">
        <v>35</v>
      </c>
      <c r="F252" s="14">
        <f>IF(historico_incidencia_concello[[#This Row],[CASOS]]=" entre 1 e 9",5,VALUE(historico_incidencia_concello[[#This Row],[CASOS]]))</f>
        <v>0</v>
      </c>
      <c r="G252" s="2" t="str">
        <f>VLOOKUP(historico_incidencia_concello[[#This Row],[NOME]],I14_Concello!B:D,3,FALSE)</f>
        <v>Ourense</v>
      </c>
    </row>
    <row r="253" spans="1:7" x14ac:dyDescent="0.3">
      <c r="A253" s="1">
        <v>44157</v>
      </c>
      <c r="B253">
        <v>34123232092</v>
      </c>
      <c r="C253" s="2" t="s">
        <v>262</v>
      </c>
      <c r="D253" s="4" t="s">
        <v>338</v>
      </c>
      <c r="E253" s="2" t="s">
        <v>35</v>
      </c>
      <c r="F253" s="14">
        <f>IF(historico_incidencia_concello[[#This Row],[CASOS]]=" entre 1 e 9",5,VALUE(historico_incidencia_concello[[#This Row],[CASOS]]))</f>
        <v>0</v>
      </c>
      <c r="G253" s="2" t="str">
        <f>VLOOKUP(historico_incidencia_concello[[#This Row],[NOME]],I14_Concello!B:D,3,FALSE)</f>
        <v>Ourense</v>
      </c>
    </row>
    <row r="254" spans="1:7" x14ac:dyDescent="0.3">
      <c r="A254" s="1">
        <v>44157</v>
      </c>
      <c r="B254">
        <v>34123636001</v>
      </c>
      <c r="C254" s="2" t="s">
        <v>263</v>
      </c>
      <c r="D254" s="4" t="s">
        <v>10</v>
      </c>
      <c r="E254" s="2" t="s">
        <v>8</v>
      </c>
      <c r="F254" s="14">
        <f>IF(historico_incidencia_concello[[#This Row],[CASOS]]=" entre 1 e 9",5,VALUE(historico_incidencia_concello[[#This Row],[CASOS]]))</f>
        <v>5</v>
      </c>
      <c r="G254" s="2" t="str">
        <f>VLOOKUP(historico_incidencia_concello[[#This Row],[NOME]],I14_Concello!B:D,3,FALSE)</f>
        <v>Vigo</v>
      </c>
    </row>
    <row r="255" spans="1:7" x14ac:dyDescent="0.3">
      <c r="A255" s="1">
        <v>44157</v>
      </c>
      <c r="B255">
        <v>34123636002</v>
      </c>
      <c r="C255" s="2" t="s">
        <v>264</v>
      </c>
      <c r="D255" s="4" t="s">
        <v>10</v>
      </c>
      <c r="E255" s="2" t="s">
        <v>8</v>
      </c>
      <c r="F255" s="14">
        <f>IF(historico_incidencia_concello[[#This Row],[CASOS]]=" entre 1 e 9",5,VALUE(historico_incidencia_concello[[#This Row],[CASOS]]))</f>
        <v>5</v>
      </c>
      <c r="G255" s="2" t="str">
        <f>VLOOKUP(historico_incidencia_concello[[#This Row],[NOME]],I14_Concello!B:D,3,FALSE)</f>
        <v>Pontevedra</v>
      </c>
    </row>
    <row r="256" spans="1:7" x14ac:dyDescent="0.3">
      <c r="A256" s="1">
        <v>44157</v>
      </c>
      <c r="B256">
        <v>34123636003</v>
      </c>
      <c r="C256" s="2" t="s">
        <v>265</v>
      </c>
      <c r="D256" s="4" t="s">
        <v>332</v>
      </c>
      <c r="E256" s="2" t="s">
        <v>8</v>
      </c>
      <c r="F256" s="14">
        <f>IF(historico_incidencia_concello[[#This Row],[CASOS]]=" entre 1 e 9",5,VALUE(historico_incidencia_concello[[#This Row],[CASOS]]))</f>
        <v>12</v>
      </c>
      <c r="G256" s="2" t="str">
        <f>VLOOKUP(historico_incidencia_concello[[#This Row],[NOME]],I14_Concello!B:D,3,FALSE)</f>
        <v>Vigo</v>
      </c>
    </row>
    <row r="257" spans="1:7" x14ac:dyDescent="0.3">
      <c r="A257" s="1">
        <v>44157</v>
      </c>
      <c r="B257">
        <v>34123636004</v>
      </c>
      <c r="C257" s="2" t="s">
        <v>266</v>
      </c>
      <c r="D257" s="4" t="s">
        <v>329</v>
      </c>
      <c r="E257" s="2" t="s">
        <v>6</v>
      </c>
      <c r="F257" s="14">
        <f>IF(historico_incidencia_concello[[#This Row],[CASOS]]=" entre 1 e 9",5,VALUE(historico_incidencia_concello[[#This Row],[CASOS]]))</f>
        <v>19</v>
      </c>
      <c r="G257" s="2" t="str">
        <f>VLOOKUP(historico_incidencia_concello[[#This Row],[NOME]],I14_Concello!B:D,3,FALSE)</f>
        <v>Pontevedra</v>
      </c>
    </row>
    <row r="258" spans="1:7" x14ac:dyDescent="0.3">
      <c r="A258" s="1">
        <v>44157</v>
      </c>
      <c r="B258">
        <v>34123636005</v>
      </c>
      <c r="C258" s="2" t="s">
        <v>267</v>
      </c>
      <c r="D258" s="4" t="s">
        <v>367</v>
      </c>
      <c r="E258" s="2" t="s">
        <v>11</v>
      </c>
      <c r="F258" s="14">
        <f>IF(historico_incidencia_concello[[#This Row],[CASOS]]=" entre 1 e 9",5,VALUE(historico_incidencia_concello[[#This Row],[CASOS]]))</f>
        <v>34</v>
      </c>
      <c r="G258" s="2" t="str">
        <f>VLOOKUP(historico_incidencia_concello[[#This Row],[NOME]],I14_Concello!B:D,3,FALSE)</f>
        <v>Pontevedra</v>
      </c>
    </row>
    <row r="259" spans="1:7" x14ac:dyDescent="0.3">
      <c r="A259" s="1">
        <v>44157</v>
      </c>
      <c r="B259">
        <v>34123636006</v>
      </c>
      <c r="C259" s="2" t="s">
        <v>268</v>
      </c>
      <c r="D259" s="4" t="s">
        <v>368</v>
      </c>
      <c r="E259" s="2" t="s">
        <v>11</v>
      </c>
      <c r="F259" s="14">
        <f>IF(historico_incidencia_concello[[#This Row],[CASOS]]=" entre 1 e 9",5,VALUE(historico_incidencia_concello[[#This Row],[CASOS]]))</f>
        <v>59</v>
      </c>
      <c r="G259" s="2" t="str">
        <f>VLOOKUP(historico_incidencia_concello[[#This Row],[NOME]],I14_Concello!B:D,3,FALSE)</f>
        <v>Pontevedra</v>
      </c>
    </row>
    <row r="260" spans="1:7" x14ac:dyDescent="0.3">
      <c r="A260" s="1">
        <v>44157</v>
      </c>
      <c r="B260">
        <v>34123636007</v>
      </c>
      <c r="C260" s="2" t="s">
        <v>269</v>
      </c>
      <c r="D260" s="4" t="s">
        <v>10</v>
      </c>
      <c r="E260" s="2" t="s">
        <v>8</v>
      </c>
      <c r="F260" s="14">
        <f>IF(historico_incidencia_concello[[#This Row],[CASOS]]=" entre 1 e 9",5,VALUE(historico_incidencia_concello[[#This Row],[CASOS]]))</f>
        <v>5</v>
      </c>
      <c r="G260" s="2" t="str">
        <f>VLOOKUP(historico_incidencia_concello[[#This Row],[NOME]],I14_Concello!B:D,3,FALSE)</f>
        <v>Pontevedra</v>
      </c>
    </row>
    <row r="261" spans="1:7" x14ac:dyDescent="0.3">
      <c r="A261" s="1">
        <v>44157</v>
      </c>
      <c r="B261">
        <v>34123636008</v>
      </c>
      <c r="C261" s="2" t="s">
        <v>270</v>
      </c>
      <c r="D261" s="4" t="s">
        <v>367</v>
      </c>
      <c r="E261" s="2" t="s">
        <v>8</v>
      </c>
      <c r="F261" s="14">
        <f>IF(historico_incidencia_concello[[#This Row],[CASOS]]=" entre 1 e 9",5,VALUE(historico_incidencia_concello[[#This Row],[CASOS]]))</f>
        <v>34</v>
      </c>
      <c r="G261" s="2" t="str">
        <f>VLOOKUP(historico_incidencia_concello[[#This Row],[NOME]],I14_Concello!B:D,3,FALSE)</f>
        <v>Vigo</v>
      </c>
    </row>
    <row r="262" spans="1:7" x14ac:dyDescent="0.3">
      <c r="A262" s="1">
        <v>44157</v>
      </c>
      <c r="B262">
        <v>34123636009</v>
      </c>
      <c r="C262" s="2" t="s">
        <v>271</v>
      </c>
      <c r="D262" s="4" t="s">
        <v>350</v>
      </c>
      <c r="E262" s="2" t="s">
        <v>11</v>
      </c>
      <c r="F262" s="14">
        <f>IF(historico_incidencia_concello[[#This Row],[CASOS]]=" entre 1 e 9",5,VALUE(historico_incidencia_concello[[#This Row],[CASOS]]))</f>
        <v>17</v>
      </c>
      <c r="G262" s="2" t="str">
        <f>VLOOKUP(historico_incidencia_concello[[#This Row],[NOME]],I14_Concello!B:D,3,FALSE)</f>
        <v>Vigo</v>
      </c>
    </row>
    <row r="263" spans="1:7" x14ac:dyDescent="0.3">
      <c r="A263" s="1">
        <v>44157</v>
      </c>
      <c r="B263">
        <v>34123636010</v>
      </c>
      <c r="C263" s="2" t="s">
        <v>272</v>
      </c>
      <c r="D263" s="4" t="s">
        <v>338</v>
      </c>
      <c r="E263" s="2" t="s">
        <v>35</v>
      </c>
      <c r="F263" s="14">
        <f>IF(historico_incidencia_concello[[#This Row],[CASOS]]=" entre 1 e 9",5,VALUE(historico_incidencia_concello[[#This Row],[CASOS]]))</f>
        <v>0</v>
      </c>
      <c r="G263" s="2" t="str">
        <f>VLOOKUP(historico_incidencia_concello[[#This Row],[NOME]],I14_Concello!B:D,3,FALSE)</f>
        <v>Pontevedra</v>
      </c>
    </row>
    <row r="264" spans="1:7" x14ac:dyDescent="0.3">
      <c r="A264" s="1">
        <v>44157</v>
      </c>
      <c r="B264">
        <v>34123636013</v>
      </c>
      <c r="C264" s="2" t="s">
        <v>273</v>
      </c>
      <c r="D264" s="4" t="s">
        <v>10</v>
      </c>
      <c r="E264" s="2" t="s">
        <v>21</v>
      </c>
      <c r="F264" s="14">
        <f>IF(historico_incidencia_concello[[#This Row],[CASOS]]=" entre 1 e 9",5,VALUE(historico_incidencia_concello[[#This Row],[CASOS]]))</f>
        <v>5</v>
      </c>
      <c r="G264" s="2" t="str">
        <f>VLOOKUP(historico_incidencia_concello[[#This Row],[NOME]],I14_Concello!B:D,3,FALSE)</f>
        <v>Vigo</v>
      </c>
    </row>
    <row r="265" spans="1:7" x14ac:dyDescent="0.3">
      <c r="A265" s="1">
        <v>44157</v>
      </c>
      <c r="B265">
        <v>34123636014</v>
      </c>
      <c r="C265" s="2" t="s">
        <v>274</v>
      </c>
      <c r="D265" s="4" t="s">
        <v>10</v>
      </c>
      <c r="E265" s="2" t="s">
        <v>8</v>
      </c>
      <c r="F265" s="14">
        <f>IF(historico_incidencia_concello[[#This Row],[CASOS]]=" entre 1 e 9",5,VALUE(historico_incidencia_concello[[#This Row],[CASOS]]))</f>
        <v>5</v>
      </c>
      <c r="G265" s="2" t="str">
        <f>VLOOKUP(historico_incidencia_concello[[#This Row],[NOME]],I14_Concello!B:D,3,FALSE)</f>
        <v>Vigo</v>
      </c>
    </row>
    <row r="266" spans="1:7" x14ac:dyDescent="0.3">
      <c r="A266" s="1">
        <v>44157</v>
      </c>
      <c r="B266">
        <v>34123636015</v>
      </c>
      <c r="C266" s="2" t="s">
        <v>275</v>
      </c>
      <c r="D266" s="4" t="s">
        <v>326</v>
      </c>
      <c r="E266" s="2" t="s">
        <v>11</v>
      </c>
      <c r="F266" s="14">
        <f>IF(historico_incidencia_concello[[#This Row],[CASOS]]=" entre 1 e 9",5,VALUE(historico_incidencia_concello[[#This Row],[CASOS]]))</f>
        <v>15</v>
      </c>
      <c r="G266" s="2" t="str">
        <f>VLOOKUP(historico_incidencia_concello[[#This Row],[NOME]],I14_Concello!B:D,3,FALSE)</f>
        <v>Pontevedra</v>
      </c>
    </row>
    <row r="267" spans="1:7" x14ac:dyDescent="0.3">
      <c r="A267" s="1">
        <v>44157</v>
      </c>
      <c r="B267">
        <v>34123636016</v>
      </c>
      <c r="C267" s="2" t="s">
        <v>276</v>
      </c>
      <c r="D267" s="4" t="s">
        <v>338</v>
      </c>
      <c r="E267" s="2" t="s">
        <v>35</v>
      </c>
      <c r="F267" s="14">
        <f>IF(historico_incidencia_concello[[#This Row],[CASOS]]=" entre 1 e 9",5,VALUE(historico_incidencia_concello[[#This Row],[CASOS]]))</f>
        <v>0</v>
      </c>
      <c r="G267" s="2" t="str">
        <f>VLOOKUP(historico_incidencia_concello[[#This Row],[NOME]],I14_Concello!B:D,3,FALSE)</f>
        <v>Santiago</v>
      </c>
    </row>
    <row r="268" spans="1:7" x14ac:dyDescent="0.3">
      <c r="A268" s="1">
        <v>44157</v>
      </c>
      <c r="B268">
        <v>34123636017</v>
      </c>
      <c r="C268" s="2" t="s">
        <v>277</v>
      </c>
      <c r="D268" s="4" t="s">
        <v>334</v>
      </c>
      <c r="E268" s="2" t="s">
        <v>11</v>
      </c>
      <c r="F268" s="14">
        <f>IF(historico_incidencia_concello[[#This Row],[CASOS]]=" entre 1 e 9",5,VALUE(historico_incidencia_concello[[#This Row],[CASOS]]))</f>
        <v>64</v>
      </c>
      <c r="G268" s="2" t="str">
        <f>VLOOKUP(historico_incidencia_concello[[#This Row],[NOME]],I14_Concello!B:D,3,FALSE)</f>
        <v>Santiago</v>
      </c>
    </row>
    <row r="269" spans="1:7" x14ac:dyDescent="0.3">
      <c r="A269" s="1">
        <v>44157</v>
      </c>
      <c r="B269">
        <v>34123636018</v>
      </c>
      <c r="C269" s="2" t="s">
        <v>278</v>
      </c>
      <c r="D269" s="4" t="s">
        <v>10</v>
      </c>
      <c r="E269" s="2" t="s">
        <v>6</v>
      </c>
      <c r="F269" s="14">
        <f>IF(historico_incidencia_concello[[#This Row],[CASOS]]=" entre 1 e 9",5,VALUE(historico_incidencia_concello[[#This Row],[CASOS]]))</f>
        <v>5</v>
      </c>
      <c r="G269" s="2" t="str">
        <f>VLOOKUP(historico_incidencia_concello[[#This Row],[NOME]],I14_Concello!B:D,3,FALSE)</f>
        <v>Pontevedra</v>
      </c>
    </row>
    <row r="270" spans="1:7" x14ac:dyDescent="0.3">
      <c r="A270" s="1">
        <v>44157</v>
      </c>
      <c r="B270">
        <v>34123636019</v>
      </c>
      <c r="C270" s="2" t="s">
        <v>279</v>
      </c>
      <c r="D270" s="4" t="s">
        <v>10</v>
      </c>
      <c r="E270" s="2" t="s">
        <v>6</v>
      </c>
      <c r="F270" s="14">
        <f>IF(historico_incidencia_concello[[#This Row],[CASOS]]=" entre 1 e 9",5,VALUE(historico_incidencia_concello[[#This Row],[CASOS]]))</f>
        <v>5</v>
      </c>
      <c r="G270" s="2" t="str">
        <f>VLOOKUP(historico_incidencia_concello[[#This Row],[NOME]],I14_Concello!B:D,3,FALSE)</f>
        <v>Vigo</v>
      </c>
    </row>
    <row r="271" spans="1:7" x14ac:dyDescent="0.3">
      <c r="A271" s="1">
        <v>44157</v>
      </c>
      <c r="B271">
        <v>34123636020</v>
      </c>
      <c r="C271" s="2" t="s">
        <v>280</v>
      </c>
      <c r="D271" s="4" t="s">
        <v>10</v>
      </c>
      <c r="E271" s="2" t="s">
        <v>21</v>
      </c>
      <c r="F271" s="14">
        <f>IF(historico_incidencia_concello[[#This Row],[CASOS]]=" entre 1 e 9",5,VALUE(historico_incidencia_concello[[#This Row],[CASOS]]))</f>
        <v>5</v>
      </c>
      <c r="G271" s="2" t="str">
        <f>VLOOKUP(historico_incidencia_concello[[#This Row],[NOME]],I14_Concello!B:D,3,FALSE)</f>
        <v>Santiago</v>
      </c>
    </row>
    <row r="272" spans="1:7" x14ac:dyDescent="0.3">
      <c r="A272" s="1">
        <v>44157</v>
      </c>
      <c r="B272">
        <v>34123636021</v>
      </c>
      <c r="C272" s="2" t="s">
        <v>281</v>
      </c>
      <c r="D272" s="4" t="s">
        <v>330</v>
      </c>
      <c r="E272" s="2" t="s">
        <v>6</v>
      </c>
      <c r="F272" s="14">
        <f>IF(historico_incidencia_concello[[#This Row],[CASOS]]=" entre 1 e 9",5,VALUE(historico_incidencia_concello[[#This Row],[CASOS]]))</f>
        <v>31</v>
      </c>
      <c r="G272" s="2" t="str">
        <f>VLOOKUP(historico_incidencia_concello[[#This Row],[NOME]],I14_Concello!B:D,3,FALSE)</f>
        <v>Vigo</v>
      </c>
    </row>
    <row r="273" spans="1:7" x14ac:dyDescent="0.3">
      <c r="A273" s="1">
        <v>44157</v>
      </c>
      <c r="B273">
        <v>34123636022</v>
      </c>
      <c r="C273" s="2" t="s">
        <v>282</v>
      </c>
      <c r="D273" s="4" t="s">
        <v>369</v>
      </c>
      <c r="E273" s="2" t="s">
        <v>11</v>
      </c>
      <c r="F273" s="14">
        <f>IF(historico_incidencia_concello[[#This Row],[CASOS]]=" entre 1 e 9",5,VALUE(historico_incidencia_concello[[#This Row],[CASOS]]))</f>
        <v>49</v>
      </c>
      <c r="G273" s="2" t="str">
        <f>VLOOKUP(historico_incidencia_concello[[#This Row],[NOME]],I14_Concello!B:D,3,FALSE)</f>
        <v>Pontevedra</v>
      </c>
    </row>
    <row r="274" spans="1:7" x14ac:dyDescent="0.3">
      <c r="A274" s="1">
        <v>44157</v>
      </c>
      <c r="B274">
        <v>34123636023</v>
      </c>
      <c r="C274" s="2" t="s">
        <v>283</v>
      </c>
      <c r="D274" s="4" t="s">
        <v>325</v>
      </c>
      <c r="E274" s="2" t="s">
        <v>11</v>
      </c>
      <c r="F274" s="14">
        <f>IF(historico_incidencia_concello[[#This Row],[CASOS]]=" entre 1 e 9",5,VALUE(historico_incidencia_concello[[#This Row],[CASOS]]))</f>
        <v>33</v>
      </c>
      <c r="G274" s="2" t="str">
        <f>VLOOKUP(historico_incidencia_concello[[#This Row],[NOME]],I14_Concello!B:D,3,FALSE)</f>
        <v>Vigo</v>
      </c>
    </row>
    <row r="275" spans="1:7" x14ac:dyDescent="0.3">
      <c r="A275" s="1">
        <v>44157</v>
      </c>
      <c r="B275">
        <v>34123636024</v>
      </c>
      <c r="C275" s="2" t="s">
        <v>284</v>
      </c>
      <c r="D275" s="4" t="s">
        <v>370</v>
      </c>
      <c r="E275" s="2" t="s">
        <v>11</v>
      </c>
      <c r="F275" s="14">
        <f>IF(historico_incidencia_concello[[#This Row],[CASOS]]=" entre 1 e 9",5,VALUE(historico_incidencia_concello[[#This Row],[CASOS]]))</f>
        <v>57</v>
      </c>
      <c r="G275" s="2" t="str">
        <f>VLOOKUP(historico_incidencia_concello[[#This Row],[NOME]],I14_Concello!B:D,3,FALSE)</f>
        <v>Santiago</v>
      </c>
    </row>
    <row r="276" spans="1:7" x14ac:dyDescent="0.3">
      <c r="A276" s="1">
        <v>44157</v>
      </c>
      <c r="B276">
        <v>34123636025</v>
      </c>
      <c r="C276" s="2" t="s">
        <v>285</v>
      </c>
      <c r="D276" s="4" t="s">
        <v>358</v>
      </c>
      <c r="E276" s="2" t="s">
        <v>11</v>
      </c>
      <c r="F276" s="14">
        <f>IF(historico_incidencia_concello[[#This Row],[CASOS]]=" entre 1 e 9",5,VALUE(historico_incidencia_concello[[#This Row],[CASOS]]))</f>
        <v>24</v>
      </c>
      <c r="G276" s="2" t="str">
        <f>VLOOKUP(historico_incidencia_concello[[#This Row],[NOME]],I14_Concello!B:D,3,FALSE)</f>
        <v>Pontevedra</v>
      </c>
    </row>
    <row r="277" spans="1:7" x14ac:dyDescent="0.3">
      <c r="A277" s="1">
        <v>44157</v>
      </c>
      <c r="B277">
        <v>34123636026</v>
      </c>
      <c r="C277" s="2" t="s">
        <v>286</v>
      </c>
      <c r="D277" s="4" t="s">
        <v>371</v>
      </c>
      <c r="E277" s="2" t="s">
        <v>11</v>
      </c>
      <c r="F277" s="14">
        <f>IF(historico_incidencia_concello[[#This Row],[CASOS]]=" entre 1 e 9",5,VALUE(historico_incidencia_concello[[#This Row],[CASOS]]))</f>
        <v>71</v>
      </c>
      <c r="G277" s="2" t="str">
        <f>VLOOKUP(historico_incidencia_concello[[#This Row],[NOME]],I14_Concello!B:D,3,FALSE)</f>
        <v>Pontevedra</v>
      </c>
    </row>
    <row r="278" spans="1:7" x14ac:dyDescent="0.3">
      <c r="A278" s="1">
        <v>44157</v>
      </c>
      <c r="B278">
        <v>34123636027</v>
      </c>
      <c r="C278" s="2" t="s">
        <v>287</v>
      </c>
      <c r="D278" s="4" t="s">
        <v>326</v>
      </c>
      <c r="E278" s="2" t="s">
        <v>11</v>
      </c>
      <c r="F278" s="14">
        <f>IF(historico_incidencia_concello[[#This Row],[CASOS]]=" entre 1 e 9",5,VALUE(historico_incidencia_concello[[#This Row],[CASOS]]))</f>
        <v>15</v>
      </c>
      <c r="G278" s="2" t="str">
        <f>VLOOKUP(historico_incidencia_concello[[#This Row],[NOME]],I14_Concello!B:D,3,FALSE)</f>
        <v>Pontevedra</v>
      </c>
    </row>
    <row r="279" spans="1:7" x14ac:dyDescent="0.3">
      <c r="A279" s="1">
        <v>44157</v>
      </c>
      <c r="B279">
        <v>34123636028</v>
      </c>
      <c r="C279" s="2" t="s">
        <v>288</v>
      </c>
      <c r="D279" s="4" t="s">
        <v>360</v>
      </c>
      <c r="E279" s="2" t="s">
        <v>11</v>
      </c>
      <c r="F279" s="14">
        <f>IF(historico_incidencia_concello[[#This Row],[CASOS]]=" entre 1 e 9",5,VALUE(historico_incidencia_concello[[#This Row],[CASOS]]))</f>
        <v>29</v>
      </c>
      <c r="G279" s="2" t="str">
        <f>VLOOKUP(historico_incidencia_concello[[#This Row],[NOME]],I14_Concello!B:D,3,FALSE)</f>
        <v>Pontevedra</v>
      </c>
    </row>
    <row r="280" spans="1:7" x14ac:dyDescent="0.3">
      <c r="A280" s="1">
        <v>44157</v>
      </c>
      <c r="B280">
        <v>34123636029</v>
      </c>
      <c r="C280" s="2" t="s">
        <v>289</v>
      </c>
      <c r="D280" s="4" t="s">
        <v>372</v>
      </c>
      <c r="E280" s="2" t="s">
        <v>11</v>
      </c>
      <c r="F280" s="14">
        <f>IF(historico_incidencia_concello[[#This Row],[CASOS]]=" entre 1 e 9",5,VALUE(historico_incidencia_concello[[#This Row],[CASOS]]))</f>
        <v>85</v>
      </c>
      <c r="G280" s="2" t="str">
        <f>VLOOKUP(historico_incidencia_concello[[#This Row],[NOME]],I14_Concello!B:D,3,FALSE)</f>
        <v>Vigo</v>
      </c>
    </row>
    <row r="281" spans="1:7" x14ac:dyDescent="0.3">
      <c r="A281" s="1">
        <v>44157</v>
      </c>
      <c r="B281">
        <v>34123636030</v>
      </c>
      <c r="C281" s="2" t="s">
        <v>290</v>
      </c>
      <c r="D281" s="4" t="s">
        <v>358</v>
      </c>
      <c r="E281" s="2" t="s">
        <v>11</v>
      </c>
      <c r="F281" s="14">
        <f>IF(historico_incidencia_concello[[#This Row],[CASOS]]=" entre 1 e 9",5,VALUE(historico_incidencia_concello[[#This Row],[CASOS]]))</f>
        <v>24</v>
      </c>
      <c r="G281" s="2" t="str">
        <f>VLOOKUP(historico_incidencia_concello[[#This Row],[NOME]],I14_Concello!B:D,3,FALSE)</f>
        <v>Vigo</v>
      </c>
    </row>
    <row r="282" spans="1:7" x14ac:dyDescent="0.3">
      <c r="A282" s="1">
        <v>44157</v>
      </c>
      <c r="B282">
        <v>34123636031</v>
      </c>
      <c r="C282" s="2" t="s">
        <v>291</v>
      </c>
      <c r="D282" s="4" t="s">
        <v>10</v>
      </c>
      <c r="E282" s="2" t="s">
        <v>6</v>
      </c>
      <c r="F282" s="14">
        <f>IF(historico_incidencia_concello[[#This Row],[CASOS]]=" entre 1 e 9",5,VALUE(historico_incidencia_concello[[#This Row],[CASOS]]))</f>
        <v>5</v>
      </c>
      <c r="G282" s="2" t="str">
        <f>VLOOKUP(historico_incidencia_concello[[#This Row],[NOME]],I14_Concello!B:D,3,FALSE)</f>
        <v>Vigo</v>
      </c>
    </row>
    <row r="283" spans="1:7" x14ac:dyDescent="0.3">
      <c r="A283" s="1">
        <v>44157</v>
      </c>
      <c r="B283">
        <v>34123636032</v>
      </c>
      <c r="C283" s="2" t="s">
        <v>292</v>
      </c>
      <c r="D283" s="4" t="s">
        <v>10</v>
      </c>
      <c r="E283" s="2" t="s">
        <v>6</v>
      </c>
      <c r="F283" s="14">
        <f>IF(historico_incidencia_concello[[#This Row],[CASOS]]=" entre 1 e 9",5,VALUE(historico_incidencia_concello[[#This Row],[CASOS]]))</f>
        <v>5</v>
      </c>
      <c r="G283" s="2" t="str">
        <f>VLOOKUP(historico_incidencia_concello[[#This Row],[NOME]],I14_Concello!B:D,3,FALSE)</f>
        <v>Pontevedra</v>
      </c>
    </row>
    <row r="284" spans="1:7" x14ac:dyDescent="0.3">
      <c r="A284" s="1">
        <v>44157</v>
      </c>
      <c r="B284">
        <v>34123636033</v>
      </c>
      <c r="C284" s="2" t="s">
        <v>293</v>
      </c>
      <c r="D284" s="4" t="s">
        <v>373</v>
      </c>
      <c r="E284" s="2" t="s">
        <v>11</v>
      </c>
      <c r="F284" s="14">
        <f>IF(historico_incidencia_concello[[#This Row],[CASOS]]=" entre 1 e 9",5,VALUE(historico_incidencia_concello[[#This Row],[CASOS]]))</f>
        <v>203</v>
      </c>
      <c r="G284" s="2" t="str">
        <f>VLOOKUP(historico_incidencia_concello[[#This Row],[NOME]],I14_Concello!B:D,3,FALSE)</f>
        <v>Vigo</v>
      </c>
    </row>
    <row r="285" spans="1:7" x14ac:dyDescent="0.3">
      <c r="A285" s="1">
        <v>44157</v>
      </c>
      <c r="B285">
        <v>34123636034</v>
      </c>
      <c r="C285" s="2" t="s">
        <v>294</v>
      </c>
      <c r="D285" s="4" t="s">
        <v>10</v>
      </c>
      <c r="E285" s="2" t="s">
        <v>6</v>
      </c>
      <c r="F285" s="14">
        <f>IF(historico_incidencia_concello[[#This Row],[CASOS]]=" entre 1 e 9",5,VALUE(historico_incidencia_concello[[#This Row],[CASOS]]))</f>
        <v>5</v>
      </c>
      <c r="G285" s="2" t="str">
        <f>VLOOKUP(historico_incidencia_concello[[#This Row],[NOME]],I14_Concello!B:D,3,FALSE)</f>
        <v>Vigo</v>
      </c>
    </row>
    <row r="286" spans="1:7" x14ac:dyDescent="0.3">
      <c r="A286" s="1">
        <v>44157</v>
      </c>
      <c r="B286">
        <v>34123636035</v>
      </c>
      <c r="C286" s="2" t="s">
        <v>295</v>
      </c>
      <c r="D286" s="4" t="s">
        <v>346</v>
      </c>
      <c r="E286" s="2" t="s">
        <v>6</v>
      </c>
      <c r="F286" s="14">
        <f>IF(historico_incidencia_concello[[#This Row],[CASOS]]=" entre 1 e 9",5,VALUE(historico_incidencia_concello[[#This Row],[CASOS]]))</f>
        <v>42</v>
      </c>
      <c r="G286" s="2" t="str">
        <f>VLOOKUP(historico_incidencia_concello[[#This Row],[NOME]],I14_Concello!B:D,3,FALSE)</f>
        <v>Vigo</v>
      </c>
    </row>
    <row r="287" spans="1:7" x14ac:dyDescent="0.3">
      <c r="A287" s="1">
        <v>44157</v>
      </c>
      <c r="B287">
        <v>34123636036</v>
      </c>
      <c r="C287" s="2" t="s">
        <v>296</v>
      </c>
      <c r="D287" s="4" t="s">
        <v>326</v>
      </c>
      <c r="E287" s="2" t="s">
        <v>11</v>
      </c>
      <c r="F287" s="14">
        <f>IF(historico_incidencia_concello[[#This Row],[CASOS]]=" entre 1 e 9",5,VALUE(historico_incidencia_concello[[#This Row],[CASOS]]))</f>
        <v>15</v>
      </c>
      <c r="G287" s="2" t="str">
        <f>VLOOKUP(historico_incidencia_concello[[#This Row],[NOME]],I14_Concello!B:D,3,FALSE)</f>
        <v>Vigo</v>
      </c>
    </row>
    <row r="288" spans="1:7" x14ac:dyDescent="0.3">
      <c r="A288" s="1">
        <v>44157</v>
      </c>
      <c r="B288">
        <v>34123636037</v>
      </c>
      <c r="C288" s="2" t="s">
        <v>297</v>
      </c>
      <c r="D288" s="4" t="s">
        <v>326</v>
      </c>
      <c r="E288" s="2" t="s">
        <v>11</v>
      </c>
      <c r="F288" s="14">
        <f>IF(historico_incidencia_concello[[#This Row],[CASOS]]=" entre 1 e 9",5,VALUE(historico_incidencia_concello[[#This Row],[CASOS]]))</f>
        <v>15</v>
      </c>
      <c r="G288" s="2" t="str">
        <f>VLOOKUP(historico_incidencia_concello[[#This Row],[NOME]],I14_Concello!B:D,3,FALSE)</f>
        <v>Vigo</v>
      </c>
    </row>
    <row r="289" spans="1:7" x14ac:dyDescent="0.3">
      <c r="A289" s="1">
        <v>44157</v>
      </c>
      <c r="B289">
        <v>34123636038</v>
      </c>
      <c r="C289" s="2" t="s">
        <v>298</v>
      </c>
      <c r="D289" s="4" t="s">
        <v>374</v>
      </c>
      <c r="E289" s="2" t="s">
        <v>11</v>
      </c>
      <c r="F289" s="14">
        <f>IF(historico_incidencia_concello[[#This Row],[CASOS]]=" entre 1 e 9",5,VALUE(historico_incidencia_concello[[#This Row],[CASOS]]))</f>
        <v>290</v>
      </c>
      <c r="G289" s="2" t="str">
        <f>VLOOKUP(historico_incidencia_concello[[#This Row],[NOME]],I14_Concello!B:D,3,FALSE)</f>
        <v>Pontevedra</v>
      </c>
    </row>
    <row r="290" spans="1:7" x14ac:dyDescent="0.3">
      <c r="A290" s="1">
        <v>44157</v>
      </c>
      <c r="B290">
        <v>34123636039</v>
      </c>
      <c r="C290" s="2" t="s">
        <v>299</v>
      </c>
      <c r="D290" s="4" t="s">
        <v>375</v>
      </c>
      <c r="E290" s="2" t="s">
        <v>11</v>
      </c>
      <c r="F290" s="14">
        <f>IF(historico_incidencia_concello[[#This Row],[CASOS]]=" entre 1 e 9",5,VALUE(historico_incidencia_concello[[#This Row],[CASOS]]))</f>
        <v>84</v>
      </c>
      <c r="G290" s="2" t="str">
        <f>VLOOKUP(historico_incidencia_concello[[#This Row],[NOME]],I14_Concello!B:D,3,FALSE)</f>
        <v>Vigo</v>
      </c>
    </row>
    <row r="291" spans="1:7" x14ac:dyDescent="0.3">
      <c r="A291" s="1">
        <v>44157</v>
      </c>
      <c r="B291">
        <v>34123636040</v>
      </c>
      <c r="C291" s="2" t="s">
        <v>300</v>
      </c>
      <c r="D291" s="4" t="s">
        <v>10</v>
      </c>
      <c r="E291" s="2" t="s">
        <v>11</v>
      </c>
      <c r="F291" s="14">
        <f>IF(historico_incidencia_concello[[#This Row],[CASOS]]=" entre 1 e 9",5,VALUE(historico_incidencia_concello[[#This Row],[CASOS]]))</f>
        <v>5</v>
      </c>
      <c r="G291" s="2" t="str">
        <f>VLOOKUP(historico_incidencia_concello[[#This Row],[NOME]],I14_Concello!B:D,3,FALSE)</f>
        <v>Pontevedra</v>
      </c>
    </row>
    <row r="292" spans="1:7" x14ac:dyDescent="0.3">
      <c r="A292" s="1">
        <v>44157</v>
      </c>
      <c r="B292">
        <v>34123636041</v>
      </c>
      <c r="C292" s="2" t="s">
        <v>301</v>
      </c>
      <c r="D292" s="4" t="s">
        <v>376</v>
      </c>
      <c r="E292" s="2" t="s">
        <v>11</v>
      </c>
      <c r="F292" s="14">
        <f>IF(historico_incidencia_concello[[#This Row],[CASOS]]=" entre 1 e 9",5,VALUE(historico_incidencia_concello[[#This Row],[CASOS]]))</f>
        <v>55</v>
      </c>
      <c r="G292" s="2" t="str">
        <f>VLOOKUP(historico_incidencia_concello[[#This Row],[NOME]],I14_Concello!B:D,3,FALSE)</f>
        <v>Pontevedra</v>
      </c>
    </row>
    <row r="293" spans="1:7" x14ac:dyDescent="0.3">
      <c r="A293" s="1">
        <v>44157</v>
      </c>
      <c r="B293">
        <v>34123636042</v>
      </c>
      <c r="C293" s="2" t="s">
        <v>302</v>
      </c>
      <c r="D293" s="4" t="s">
        <v>377</v>
      </c>
      <c r="E293" s="2" t="s">
        <v>11</v>
      </c>
      <c r="F293" s="14">
        <f>IF(historico_incidencia_concello[[#This Row],[CASOS]]=" entre 1 e 9",5,VALUE(historico_incidencia_concello[[#This Row],[CASOS]]))</f>
        <v>89</v>
      </c>
      <c r="G293" s="2" t="str">
        <f>VLOOKUP(historico_incidencia_concello[[#This Row],[NOME]],I14_Concello!B:D,3,FALSE)</f>
        <v>Vigo</v>
      </c>
    </row>
    <row r="294" spans="1:7" x14ac:dyDescent="0.3">
      <c r="A294" s="1">
        <v>44157</v>
      </c>
      <c r="B294">
        <v>34123636043</v>
      </c>
      <c r="C294" s="2" t="s">
        <v>303</v>
      </c>
      <c r="D294" s="4" t="s">
        <v>10</v>
      </c>
      <c r="E294" s="2" t="s">
        <v>8</v>
      </c>
      <c r="F294" s="14">
        <f>IF(historico_incidencia_concello[[#This Row],[CASOS]]=" entre 1 e 9",5,VALUE(historico_incidencia_concello[[#This Row],[CASOS]]))</f>
        <v>5</v>
      </c>
      <c r="G294" s="2" t="str">
        <f>VLOOKUP(historico_incidencia_concello[[#This Row],[NOME]],I14_Concello!B:D,3,FALSE)</f>
        <v>Pontevedra</v>
      </c>
    </row>
    <row r="295" spans="1:7" x14ac:dyDescent="0.3">
      <c r="A295" s="1">
        <v>44157</v>
      </c>
      <c r="B295">
        <v>34123636044</v>
      </c>
      <c r="C295" s="2" t="s">
        <v>304</v>
      </c>
      <c r="D295" s="4" t="s">
        <v>336</v>
      </c>
      <c r="E295" s="2" t="s">
        <v>11</v>
      </c>
      <c r="F295" s="14">
        <f>IF(historico_incidencia_concello[[#This Row],[CASOS]]=" entre 1 e 9",5,VALUE(historico_incidencia_concello[[#This Row],[CASOS]]))</f>
        <v>10</v>
      </c>
      <c r="G295" s="2" t="str">
        <f>VLOOKUP(historico_incidencia_concello[[#This Row],[NOME]],I14_Concello!B:D,3,FALSE)</f>
        <v>Santiago</v>
      </c>
    </row>
    <row r="296" spans="1:7" x14ac:dyDescent="0.3">
      <c r="A296" s="1">
        <v>44157</v>
      </c>
      <c r="B296">
        <v>34123636045</v>
      </c>
      <c r="C296" s="2" t="s">
        <v>305</v>
      </c>
      <c r="D296" s="4" t="s">
        <v>378</v>
      </c>
      <c r="E296" s="2" t="s">
        <v>11</v>
      </c>
      <c r="F296" s="14">
        <f>IF(historico_incidencia_concello[[#This Row],[CASOS]]=" entre 1 e 9",5,VALUE(historico_incidencia_concello[[#This Row],[CASOS]]))</f>
        <v>113</v>
      </c>
      <c r="G296" s="2" t="str">
        <f>VLOOKUP(historico_incidencia_concello[[#This Row],[NOME]],I14_Concello!B:D,3,FALSE)</f>
        <v>Vigo</v>
      </c>
    </row>
    <row r="297" spans="1:7" x14ac:dyDescent="0.3">
      <c r="A297" s="1">
        <v>44157</v>
      </c>
      <c r="B297">
        <v>34123636046</v>
      </c>
      <c r="C297" s="2" t="s">
        <v>306</v>
      </c>
      <c r="D297" s="4" t="s">
        <v>356</v>
      </c>
      <c r="E297" s="2" t="s">
        <v>11</v>
      </c>
      <c r="F297" s="14">
        <f>IF(historico_incidencia_concello[[#This Row],[CASOS]]=" entre 1 e 9",5,VALUE(historico_incidencia_concello[[#This Row],[CASOS]]))</f>
        <v>27</v>
      </c>
      <c r="G297" s="2" t="str">
        <f>VLOOKUP(historico_incidencia_concello[[#This Row],[NOME]],I14_Concello!B:D,3,FALSE)</f>
        <v>Pontevedra</v>
      </c>
    </row>
    <row r="298" spans="1:7" x14ac:dyDescent="0.3">
      <c r="A298" s="1">
        <v>44157</v>
      </c>
      <c r="B298">
        <v>34123636047</v>
      </c>
      <c r="C298" s="2" t="s">
        <v>307</v>
      </c>
      <c r="D298" s="4" t="s">
        <v>10</v>
      </c>
      <c r="E298" s="2" t="s">
        <v>21</v>
      </c>
      <c r="F298" s="14">
        <f>IF(historico_incidencia_concello[[#This Row],[CASOS]]=" entre 1 e 9",5,VALUE(historico_incidencia_concello[[#This Row],[CASOS]]))</f>
        <v>5</v>
      </c>
      <c r="G298" s="2" t="str">
        <f>VLOOKUP(historico_incidencia_concello[[#This Row],[NOME]],I14_Concello!B:D,3,FALSE)</f>
        <v>Santiago</v>
      </c>
    </row>
    <row r="299" spans="1:7" x14ac:dyDescent="0.3">
      <c r="A299" s="1">
        <v>44157</v>
      </c>
      <c r="B299">
        <v>34123636048</v>
      </c>
      <c r="C299" s="2" t="s">
        <v>308</v>
      </c>
      <c r="D299" s="4" t="s">
        <v>345</v>
      </c>
      <c r="E299" s="2" t="s">
        <v>11</v>
      </c>
      <c r="F299" s="14">
        <f>IF(historico_incidencia_concello[[#This Row],[CASOS]]=" entre 1 e 9",5,VALUE(historico_incidencia_concello[[#This Row],[CASOS]]))</f>
        <v>18</v>
      </c>
      <c r="G299" s="2" t="str">
        <f>VLOOKUP(historico_incidencia_concello[[#This Row],[NOME]],I14_Concello!B:D,3,FALSE)</f>
        <v>Vigo</v>
      </c>
    </row>
    <row r="300" spans="1:7" x14ac:dyDescent="0.3">
      <c r="A300" s="1">
        <v>44157</v>
      </c>
      <c r="B300">
        <v>34123636049</v>
      </c>
      <c r="C300" s="2" t="s">
        <v>309</v>
      </c>
      <c r="D300" s="4" t="s">
        <v>337</v>
      </c>
      <c r="E300" s="2" t="s">
        <v>11</v>
      </c>
      <c r="F300" s="14">
        <f>IF(historico_incidencia_concello[[#This Row],[CASOS]]=" entre 1 e 9",5,VALUE(historico_incidencia_concello[[#This Row],[CASOS]]))</f>
        <v>38</v>
      </c>
      <c r="G300" s="2" t="str">
        <f>VLOOKUP(historico_incidencia_concello[[#This Row],[NOME]],I14_Concello!B:D,3,FALSE)</f>
        <v>Vigo</v>
      </c>
    </row>
    <row r="301" spans="1:7" x14ac:dyDescent="0.3">
      <c r="A301" s="1">
        <v>44157</v>
      </c>
      <c r="B301">
        <v>34123636050</v>
      </c>
      <c r="C301" s="2" t="s">
        <v>310</v>
      </c>
      <c r="D301" s="4" t="s">
        <v>379</v>
      </c>
      <c r="E301" s="2" t="s">
        <v>11</v>
      </c>
      <c r="F301" s="14">
        <f>IF(historico_incidencia_concello[[#This Row],[CASOS]]=" entre 1 e 9",5,VALUE(historico_incidencia_concello[[#This Row],[CASOS]]))</f>
        <v>37</v>
      </c>
      <c r="G301" s="2" t="str">
        <f>VLOOKUP(historico_incidencia_concello[[#This Row],[NOME]],I14_Concello!B:D,3,FALSE)</f>
        <v>Vigo</v>
      </c>
    </row>
    <row r="302" spans="1:7" x14ac:dyDescent="0.3">
      <c r="A302" s="1">
        <v>44157</v>
      </c>
      <c r="B302">
        <v>34123636051</v>
      </c>
      <c r="C302" s="2" t="s">
        <v>311</v>
      </c>
      <c r="D302" s="4" t="s">
        <v>380</v>
      </c>
      <c r="E302" s="2" t="s">
        <v>11</v>
      </c>
      <c r="F302" s="14">
        <f>IF(historico_incidencia_concello[[#This Row],[CASOS]]=" entre 1 e 9",5,VALUE(historico_incidencia_concello[[#This Row],[CASOS]]))</f>
        <v>75</v>
      </c>
      <c r="G302" s="2" t="str">
        <f>VLOOKUP(historico_incidencia_concello[[#This Row],[NOME]],I14_Concello!B:D,3,FALSE)</f>
        <v>Pontevedra</v>
      </c>
    </row>
    <row r="303" spans="1:7" x14ac:dyDescent="0.3">
      <c r="A303" s="1">
        <v>44157</v>
      </c>
      <c r="B303">
        <v>34123636052</v>
      </c>
      <c r="C303" s="2" t="s">
        <v>312</v>
      </c>
      <c r="D303" s="4" t="s">
        <v>329</v>
      </c>
      <c r="E303" s="2" t="s">
        <v>6</v>
      </c>
      <c r="F303" s="14">
        <f>IF(historico_incidencia_concello[[#This Row],[CASOS]]=" entre 1 e 9",5,VALUE(historico_incidencia_concello[[#This Row],[CASOS]]))</f>
        <v>19</v>
      </c>
      <c r="G303" s="2" t="str">
        <f>VLOOKUP(historico_incidencia_concello[[#This Row],[NOME]],I14_Concello!B:D,3,FALSE)</f>
        <v>Santiago</v>
      </c>
    </row>
    <row r="304" spans="1:7" x14ac:dyDescent="0.3">
      <c r="A304" s="1">
        <v>44157</v>
      </c>
      <c r="B304">
        <v>34123636053</v>
      </c>
      <c r="C304" s="2" t="s">
        <v>313</v>
      </c>
      <c r="D304" s="4" t="s">
        <v>381</v>
      </c>
      <c r="E304" s="2" t="s">
        <v>11</v>
      </c>
      <c r="F304" s="14">
        <f>IF(historico_incidencia_concello[[#This Row],[CASOS]]=" entre 1 e 9",5,VALUE(historico_incidencia_concello[[#This Row],[CASOS]]))</f>
        <v>21</v>
      </c>
      <c r="G304" s="2" t="str">
        <f>VLOOKUP(historico_incidencia_concello[[#This Row],[NOME]],I14_Concello!B:D,3,FALSE)</f>
        <v>Pontevedra</v>
      </c>
    </row>
    <row r="305" spans="1:7" x14ac:dyDescent="0.3">
      <c r="A305" s="1">
        <v>44157</v>
      </c>
      <c r="B305">
        <v>34123636054</v>
      </c>
      <c r="C305" s="2" t="s">
        <v>314</v>
      </c>
      <c r="D305" s="4" t="s">
        <v>382</v>
      </c>
      <c r="E305" s="2" t="s">
        <v>11</v>
      </c>
      <c r="F305" s="14">
        <f>IF(historico_incidencia_concello[[#This Row],[CASOS]]=" entre 1 e 9",5,VALUE(historico_incidencia_concello[[#This Row],[CASOS]]))</f>
        <v>40</v>
      </c>
      <c r="G305" s="2" t="str">
        <f>VLOOKUP(historico_incidencia_concello[[#This Row],[NOME]],I14_Concello!B:D,3,FALSE)</f>
        <v>Vigo</v>
      </c>
    </row>
    <row r="306" spans="1:7" x14ac:dyDescent="0.3">
      <c r="A306" s="1">
        <v>44157</v>
      </c>
      <c r="B306">
        <v>34123636055</v>
      </c>
      <c r="C306" s="2" t="s">
        <v>315</v>
      </c>
      <c r="D306" s="4" t="s">
        <v>383</v>
      </c>
      <c r="E306" s="2" t="s">
        <v>11</v>
      </c>
      <c r="F306" s="14">
        <f>IF(historico_incidencia_concello[[#This Row],[CASOS]]=" entre 1 e 9",5,VALUE(historico_incidencia_concello[[#This Row],[CASOS]]))</f>
        <v>46</v>
      </c>
      <c r="G306" s="2" t="str">
        <f>VLOOKUP(historico_incidencia_concello[[#This Row],[NOME]],I14_Concello!B:D,3,FALSE)</f>
        <v>Vigo</v>
      </c>
    </row>
    <row r="307" spans="1:7" x14ac:dyDescent="0.3">
      <c r="A307" s="1">
        <v>44157</v>
      </c>
      <c r="B307">
        <v>34123636056</v>
      </c>
      <c r="C307" s="2" t="s">
        <v>316</v>
      </c>
      <c r="D307" s="4" t="s">
        <v>358</v>
      </c>
      <c r="E307" s="2" t="s">
        <v>11</v>
      </c>
      <c r="F307" s="14">
        <f>IF(historico_incidencia_concello[[#This Row],[CASOS]]=" entre 1 e 9",5,VALUE(historico_incidencia_concello[[#This Row],[CASOS]]))</f>
        <v>24</v>
      </c>
      <c r="G307" s="2" t="str">
        <f>VLOOKUP(historico_incidencia_concello[[#This Row],[NOME]],I14_Concello!B:D,3,FALSE)</f>
        <v>Santiago</v>
      </c>
    </row>
    <row r="308" spans="1:7" x14ac:dyDescent="0.3">
      <c r="A308" s="1">
        <v>44157</v>
      </c>
      <c r="B308">
        <v>34123636057</v>
      </c>
      <c r="C308" s="2" t="s">
        <v>317</v>
      </c>
      <c r="D308" s="4" t="s">
        <v>384</v>
      </c>
      <c r="E308" s="2" t="s">
        <v>11</v>
      </c>
      <c r="F308" s="14">
        <f>IF(historico_incidencia_concello[[#This Row],[CASOS]]=" entre 1 e 9",5,VALUE(historico_incidencia_concello[[#This Row],[CASOS]]))</f>
        <v>1031</v>
      </c>
      <c r="G308" s="2" t="str">
        <f>VLOOKUP(historico_incidencia_concello[[#This Row],[NOME]],I14_Concello!B:D,3,FALSE)</f>
        <v>Vigo</v>
      </c>
    </row>
    <row r="309" spans="1:7" x14ac:dyDescent="0.3">
      <c r="A309" s="1">
        <v>44157</v>
      </c>
      <c r="B309">
        <v>34123636058</v>
      </c>
      <c r="C309" s="2" t="s">
        <v>318</v>
      </c>
      <c r="D309" s="4" t="s">
        <v>337</v>
      </c>
      <c r="E309" s="2" t="s">
        <v>11</v>
      </c>
      <c r="F309" s="14">
        <f>IF(historico_incidencia_concello[[#This Row],[CASOS]]=" entre 1 e 9",5,VALUE(historico_incidencia_concello[[#This Row],[CASOS]]))</f>
        <v>38</v>
      </c>
      <c r="G309" s="2" t="str">
        <f>VLOOKUP(historico_incidencia_concello[[#This Row],[NOME]],I14_Concello!B:D,3,FALSE)</f>
        <v>Pontevedra</v>
      </c>
    </row>
    <row r="310" spans="1:7" x14ac:dyDescent="0.3">
      <c r="A310" s="1">
        <v>44157</v>
      </c>
      <c r="B310">
        <v>34123636059</v>
      </c>
      <c r="C310" s="2" t="s">
        <v>319</v>
      </c>
      <c r="D310" s="4" t="s">
        <v>350</v>
      </c>
      <c r="E310" s="2" t="s">
        <v>11</v>
      </c>
      <c r="F310" s="14">
        <f>IF(historico_incidencia_concello[[#This Row],[CASOS]]=" entre 1 e 9",5,VALUE(historico_incidencia_concello[[#This Row],[CASOS]]))</f>
        <v>17</v>
      </c>
      <c r="G310" s="2" t="str">
        <f>VLOOKUP(historico_incidencia_concello[[#This Row],[NOME]],I14_Concello!B:D,3,FALSE)</f>
        <v>Santiago</v>
      </c>
    </row>
    <row r="311" spans="1:7" x14ac:dyDescent="0.3">
      <c r="A311" s="1">
        <v>44157</v>
      </c>
      <c r="B311">
        <v>34123636060</v>
      </c>
      <c r="C311" s="2" t="s">
        <v>320</v>
      </c>
      <c r="D311" s="4" t="s">
        <v>347</v>
      </c>
      <c r="E311" s="2" t="s">
        <v>8</v>
      </c>
      <c r="F311" s="14">
        <f>IF(historico_incidencia_concello[[#This Row],[CASOS]]=" entre 1 e 9",5,VALUE(historico_incidencia_concello[[#This Row],[CASOS]]))</f>
        <v>53</v>
      </c>
      <c r="G311" s="2" t="str">
        <f>VLOOKUP(historico_incidencia_concello[[#This Row],[NOME]],I14_Concello!B:D,3,FALSE)</f>
        <v>Pontevedra</v>
      </c>
    </row>
    <row r="312" spans="1:7" x14ac:dyDescent="0.3">
      <c r="A312" s="1">
        <v>44157</v>
      </c>
      <c r="B312">
        <v>34123636061</v>
      </c>
      <c r="C312" s="2" t="s">
        <v>321</v>
      </c>
      <c r="D312" s="4" t="s">
        <v>385</v>
      </c>
      <c r="E312" s="2" t="s">
        <v>11</v>
      </c>
      <c r="F312" s="14">
        <f>IF(historico_incidencia_concello[[#This Row],[CASOS]]=" entre 1 e 9",5,VALUE(historico_incidencia_concello[[#This Row],[CASOS]]))</f>
        <v>30</v>
      </c>
      <c r="G312" s="2" t="str">
        <f>VLOOKUP(historico_incidencia_concello[[#This Row],[NOME]],I14_Concello!B:D,3,FALSE)</f>
        <v>Pontevedra</v>
      </c>
    </row>
    <row r="313" spans="1:7" x14ac:dyDescent="0.3">
      <c r="A313" s="1">
        <v>44157</v>
      </c>
      <c r="B313">
        <v>34123636901</v>
      </c>
      <c r="C313" s="2" t="s">
        <v>322</v>
      </c>
      <c r="D313" s="4" t="s">
        <v>336</v>
      </c>
      <c r="E313" s="2" t="s">
        <v>6</v>
      </c>
      <c r="F313" s="14">
        <f>IF(historico_incidencia_concello[[#This Row],[CASOS]]=" entre 1 e 9",5,VALUE(historico_incidencia_concello[[#This Row],[CASOS]]))</f>
        <v>10</v>
      </c>
      <c r="G313" s="2" t="str">
        <f>VLOOKUP(historico_incidencia_concello[[#This Row],[NOME]],I14_Concello!B:D,3,FALSE)</f>
        <v>Pontevedra</v>
      </c>
    </row>
    <row r="314" spans="1:7" x14ac:dyDescent="0.3">
      <c r="A314" s="1">
        <v>44157</v>
      </c>
      <c r="B314">
        <v>34123636902</v>
      </c>
      <c r="C314" s="2" t="s">
        <v>323</v>
      </c>
      <c r="D314" s="4" t="s">
        <v>328</v>
      </c>
      <c r="E314" s="2" t="s">
        <v>6</v>
      </c>
      <c r="F314" s="14">
        <f>IF(historico_incidencia_concello[[#This Row],[CASOS]]=" entre 1 e 9",5,VALUE(historico_incidencia_concello[[#This Row],[CASOS]]))</f>
        <v>13</v>
      </c>
      <c r="G314" s="2" t="str">
        <f>VLOOKUP(historico_incidencia_concello[[#This Row],[NOME]],I14_Concello!B:D,3,FALSE)</f>
        <v>Pontevedra</v>
      </c>
    </row>
    <row r="315" spans="1:7" x14ac:dyDescent="0.3">
      <c r="A315" s="1">
        <v>44158</v>
      </c>
      <c r="B315">
        <v>34121515001</v>
      </c>
      <c r="C315" s="2" t="s">
        <v>5</v>
      </c>
      <c r="D315" s="4" t="s">
        <v>328</v>
      </c>
      <c r="E315" s="2" t="s">
        <v>6</v>
      </c>
      <c r="F315" s="14">
        <f>IF(historico_incidencia_concello[[#This Row],[CASOS]]=" entre 1 e 9",5,VALUE(historico_incidencia_concello[[#This Row],[CASOS]]))</f>
        <v>13</v>
      </c>
      <c r="G315" s="2" t="str">
        <f>VLOOKUP(historico_incidencia_concello[[#This Row],[NOME]],I14_Concello!B:D,3,FALSE)</f>
        <v>Coruña</v>
      </c>
    </row>
    <row r="316" spans="1:7" x14ac:dyDescent="0.3">
      <c r="A316" s="1">
        <v>44158</v>
      </c>
      <c r="B316">
        <v>34121515002</v>
      </c>
      <c r="C316" s="2" t="s">
        <v>7</v>
      </c>
      <c r="D316" s="4" t="s">
        <v>386</v>
      </c>
      <c r="E316" s="2" t="s">
        <v>8</v>
      </c>
      <c r="F316" s="14">
        <f>IF(historico_incidencia_concello[[#This Row],[CASOS]]=" entre 1 e 9",5,VALUE(historico_incidencia_concello[[#This Row],[CASOS]]))</f>
        <v>28</v>
      </c>
      <c r="G316" s="2" t="str">
        <f>VLOOKUP(historico_incidencia_concello[[#This Row],[NOME]],I14_Concello!B:D,3,FALSE)</f>
        <v>Santiago</v>
      </c>
    </row>
    <row r="317" spans="1:7" x14ac:dyDescent="0.3">
      <c r="A317" s="1">
        <v>44158</v>
      </c>
      <c r="B317">
        <v>34121515003</v>
      </c>
      <c r="C317" s="2" t="s">
        <v>9</v>
      </c>
      <c r="D317" s="4" t="s">
        <v>10</v>
      </c>
      <c r="E317" s="2" t="s">
        <v>11</v>
      </c>
      <c r="F317" s="14">
        <f>IF(historico_incidencia_concello[[#This Row],[CASOS]]=" entre 1 e 9",5,VALUE(historico_incidencia_concello[[#This Row],[CASOS]]))</f>
        <v>5</v>
      </c>
      <c r="G317" s="2" t="str">
        <f>VLOOKUP(historico_incidencia_concello[[#This Row],[NOME]],I14_Concello!B:D,3,FALSE)</f>
        <v>Coruña</v>
      </c>
    </row>
    <row r="318" spans="1:7" x14ac:dyDescent="0.3">
      <c r="A318" s="1">
        <v>44158</v>
      </c>
      <c r="B318">
        <v>34121515004</v>
      </c>
      <c r="C318" s="2" t="s">
        <v>12</v>
      </c>
      <c r="D318" s="4" t="s">
        <v>328</v>
      </c>
      <c r="E318" s="2" t="s">
        <v>6</v>
      </c>
      <c r="F318" s="14">
        <f>IF(historico_incidencia_concello[[#This Row],[CASOS]]=" entre 1 e 9",5,VALUE(historico_incidencia_concello[[#This Row],[CASOS]]))</f>
        <v>13</v>
      </c>
      <c r="G318" s="2" t="str">
        <f>VLOOKUP(historico_incidencia_concello[[#This Row],[NOME]],I14_Concello!B:D,3,FALSE)</f>
        <v>Ferrol</v>
      </c>
    </row>
    <row r="319" spans="1:7" x14ac:dyDescent="0.3">
      <c r="A319" s="1">
        <v>44158</v>
      </c>
      <c r="B319">
        <v>34121515005</v>
      </c>
      <c r="C319" s="2" t="s">
        <v>13</v>
      </c>
      <c r="D319" s="4" t="s">
        <v>387</v>
      </c>
      <c r="E319" s="2" t="s">
        <v>6</v>
      </c>
      <c r="F319" s="14">
        <f>IF(historico_incidencia_concello[[#This Row],[CASOS]]=" entre 1 e 9",5,VALUE(historico_incidencia_concello[[#This Row],[CASOS]]))</f>
        <v>72</v>
      </c>
      <c r="G319" s="2" t="str">
        <f>VLOOKUP(historico_incidencia_concello[[#This Row],[NOME]],I14_Concello!B:D,3,FALSE)</f>
        <v>Coruña</v>
      </c>
    </row>
    <row r="320" spans="1:7" x14ac:dyDescent="0.3">
      <c r="A320" s="1">
        <v>44158</v>
      </c>
      <c r="B320">
        <v>34121515006</v>
      </c>
      <c r="C320" s="2" t="s">
        <v>14</v>
      </c>
      <c r="D320" s="4" t="s">
        <v>10</v>
      </c>
      <c r="E320" s="2" t="s">
        <v>8</v>
      </c>
      <c r="F320" s="14">
        <f>IF(historico_incidencia_concello[[#This Row],[CASOS]]=" entre 1 e 9",5,VALUE(historico_incidencia_concello[[#This Row],[CASOS]]))</f>
        <v>5</v>
      </c>
      <c r="G320" s="2" t="str">
        <f>VLOOKUP(historico_incidencia_concello[[#This Row],[NOME]],I14_Concello!B:D,3,FALSE)</f>
        <v>Santiago</v>
      </c>
    </row>
    <row r="321" spans="1:7" x14ac:dyDescent="0.3">
      <c r="A321" s="1">
        <v>44158</v>
      </c>
      <c r="B321">
        <v>34121515007</v>
      </c>
      <c r="C321" s="2" t="s">
        <v>15</v>
      </c>
      <c r="D321" s="4" t="s">
        <v>326</v>
      </c>
      <c r="E321" s="2" t="s">
        <v>11</v>
      </c>
      <c r="F321" s="14">
        <f>IF(historico_incidencia_concello[[#This Row],[CASOS]]=" entre 1 e 9",5,VALUE(historico_incidencia_concello[[#This Row],[CASOS]]))</f>
        <v>15</v>
      </c>
      <c r="G321" s="2" t="str">
        <f>VLOOKUP(historico_incidencia_concello[[#This Row],[NOME]],I14_Concello!B:D,3,FALSE)</f>
        <v>Santiago</v>
      </c>
    </row>
    <row r="322" spans="1:7" x14ac:dyDescent="0.3">
      <c r="A322" s="1">
        <v>44158</v>
      </c>
      <c r="B322">
        <v>34121515008</v>
      </c>
      <c r="C322" s="2" t="s">
        <v>16</v>
      </c>
      <c r="D322" s="4" t="s">
        <v>329</v>
      </c>
      <c r="E322" s="2" t="s">
        <v>11</v>
      </c>
      <c r="F322" s="14">
        <f>IF(historico_incidencia_concello[[#This Row],[CASOS]]=" entre 1 e 9",5,VALUE(historico_incidencia_concello[[#This Row],[CASOS]]))</f>
        <v>19</v>
      </c>
      <c r="G322" s="2" t="str">
        <f>VLOOKUP(historico_incidencia_concello[[#This Row],[NOME]],I14_Concello!B:D,3,FALSE)</f>
        <v>Coruña</v>
      </c>
    </row>
    <row r="323" spans="1:7" x14ac:dyDescent="0.3">
      <c r="A323" s="1">
        <v>44158</v>
      </c>
      <c r="B323">
        <v>34121515009</v>
      </c>
      <c r="C323" s="2" t="s">
        <v>17</v>
      </c>
      <c r="D323" s="4" t="s">
        <v>330</v>
      </c>
      <c r="E323" s="2" t="s">
        <v>6</v>
      </c>
      <c r="F323" s="14">
        <f>IF(historico_incidencia_concello[[#This Row],[CASOS]]=" entre 1 e 9",5,VALUE(historico_incidencia_concello[[#This Row],[CASOS]]))</f>
        <v>31</v>
      </c>
      <c r="G323" s="2" t="str">
        <f>VLOOKUP(historico_incidencia_concello[[#This Row],[NOME]],I14_Concello!B:D,3,FALSE)</f>
        <v>Coruña</v>
      </c>
    </row>
    <row r="324" spans="1:7" x14ac:dyDescent="0.3">
      <c r="A324" s="1">
        <v>44158</v>
      </c>
      <c r="B324">
        <v>34121515010</v>
      </c>
      <c r="C324" s="2" t="s">
        <v>18</v>
      </c>
      <c r="D324" s="4" t="s">
        <v>10</v>
      </c>
      <c r="E324" s="2" t="s">
        <v>8</v>
      </c>
      <c r="F324" s="14">
        <f>IF(historico_incidencia_concello[[#This Row],[CASOS]]=" entre 1 e 9",5,VALUE(historico_incidencia_concello[[#This Row],[CASOS]]))</f>
        <v>5</v>
      </c>
      <c r="G324" s="2" t="str">
        <f>VLOOKUP(historico_incidencia_concello[[#This Row],[NOME]],I14_Concello!B:D,3,FALSE)</f>
        <v>Santiago</v>
      </c>
    </row>
    <row r="325" spans="1:7" x14ac:dyDescent="0.3">
      <c r="A325" s="1">
        <v>44158</v>
      </c>
      <c r="B325">
        <v>34121515011</v>
      </c>
      <c r="C325" s="2" t="s">
        <v>19</v>
      </c>
      <c r="D325" s="4" t="s">
        <v>355</v>
      </c>
      <c r="E325" s="2" t="s">
        <v>6</v>
      </c>
      <c r="F325" s="14">
        <f>IF(historico_incidencia_concello[[#This Row],[CASOS]]=" entre 1 e 9",5,VALUE(historico_incidencia_concello[[#This Row],[CASOS]]))</f>
        <v>47</v>
      </c>
      <c r="G325" s="2" t="str">
        <f>VLOOKUP(historico_incidencia_concello[[#This Row],[NOME]],I14_Concello!B:D,3,FALSE)</f>
        <v>Santiago</v>
      </c>
    </row>
    <row r="326" spans="1:7" x14ac:dyDescent="0.3">
      <c r="A326" s="1">
        <v>44158</v>
      </c>
      <c r="B326">
        <v>34121515012</v>
      </c>
      <c r="C326" s="2" t="s">
        <v>20</v>
      </c>
      <c r="D326" s="4" t="s">
        <v>10</v>
      </c>
      <c r="E326" s="2" t="s">
        <v>21</v>
      </c>
      <c r="F326" s="14">
        <f>IF(historico_incidencia_concello[[#This Row],[CASOS]]=" entre 1 e 9",5,VALUE(historico_incidencia_concello[[#This Row],[CASOS]]))</f>
        <v>5</v>
      </c>
      <c r="G326" s="2" t="str">
        <f>VLOOKUP(historico_incidencia_concello[[#This Row],[NOME]],I14_Concello!B:D,3,FALSE)</f>
        <v>Santiago</v>
      </c>
    </row>
    <row r="327" spans="1:7" x14ac:dyDescent="0.3">
      <c r="A327" s="1">
        <v>44158</v>
      </c>
      <c r="B327">
        <v>34121515013</v>
      </c>
      <c r="C327" s="2" t="s">
        <v>22</v>
      </c>
      <c r="D327" s="4" t="s">
        <v>324</v>
      </c>
      <c r="E327" s="2" t="s">
        <v>8</v>
      </c>
      <c r="F327" s="14">
        <f>IF(historico_incidencia_concello[[#This Row],[CASOS]]=" entre 1 e 9",5,VALUE(historico_incidencia_concello[[#This Row],[CASOS]]))</f>
        <v>11</v>
      </c>
      <c r="G327" s="2" t="str">
        <f>VLOOKUP(historico_incidencia_concello[[#This Row],[NOME]],I14_Concello!B:D,3,FALSE)</f>
        <v>Santiago</v>
      </c>
    </row>
    <row r="328" spans="1:7" x14ac:dyDescent="0.3">
      <c r="A328" s="1">
        <v>44158</v>
      </c>
      <c r="B328">
        <v>34121515014</v>
      </c>
      <c r="C328" s="2" t="s">
        <v>23</v>
      </c>
      <c r="D328" s="4" t="s">
        <v>347</v>
      </c>
      <c r="E328" s="2" t="s">
        <v>11</v>
      </c>
      <c r="F328" s="14">
        <f>IF(historico_incidencia_concello[[#This Row],[CASOS]]=" entre 1 e 9",5,VALUE(historico_incidencia_concello[[#This Row],[CASOS]]))</f>
        <v>53</v>
      </c>
      <c r="G328" s="2" t="str">
        <f>VLOOKUP(historico_incidencia_concello[[#This Row],[NOME]],I14_Concello!B:D,3,FALSE)</f>
        <v>Coruña</v>
      </c>
    </row>
    <row r="329" spans="1:7" x14ac:dyDescent="0.3">
      <c r="A329" s="1">
        <v>44158</v>
      </c>
      <c r="B329">
        <v>34121515015</v>
      </c>
      <c r="C329" s="2" t="s">
        <v>24</v>
      </c>
      <c r="D329" s="4" t="s">
        <v>10</v>
      </c>
      <c r="E329" s="2" t="s">
        <v>8</v>
      </c>
      <c r="F329" s="14">
        <f>IF(historico_incidencia_concello[[#This Row],[CASOS]]=" entre 1 e 9",5,VALUE(historico_incidencia_concello[[#This Row],[CASOS]]))</f>
        <v>5</v>
      </c>
      <c r="G329" s="2" t="str">
        <f>VLOOKUP(historico_incidencia_concello[[#This Row],[NOME]],I14_Concello!B:D,3,FALSE)</f>
        <v>Ferrol</v>
      </c>
    </row>
    <row r="330" spans="1:7" x14ac:dyDescent="0.3">
      <c r="A330" s="1">
        <v>44158</v>
      </c>
      <c r="B330">
        <v>34121515016</v>
      </c>
      <c r="C330" s="2" t="s">
        <v>25</v>
      </c>
      <c r="D330" s="4" t="s">
        <v>324</v>
      </c>
      <c r="E330" s="2" t="s">
        <v>6</v>
      </c>
      <c r="F330" s="14">
        <f>IF(historico_incidencia_concello[[#This Row],[CASOS]]=" entre 1 e 9",5,VALUE(historico_incidencia_concello[[#This Row],[CASOS]]))</f>
        <v>11</v>
      </c>
      <c r="G330" s="2" t="str">
        <f>VLOOKUP(historico_incidencia_concello[[#This Row],[NOME]],I14_Concello!B:D,3,FALSE)</f>
        <v>Coruña</v>
      </c>
    </row>
    <row r="331" spans="1:7" x14ac:dyDescent="0.3">
      <c r="A331" s="1">
        <v>44158</v>
      </c>
      <c r="B331">
        <v>34121515017</v>
      </c>
      <c r="C331" s="2" t="s">
        <v>26</v>
      </c>
      <c r="D331" s="4" t="s">
        <v>334</v>
      </c>
      <c r="E331" s="2" t="s">
        <v>11</v>
      </c>
      <c r="F331" s="14">
        <f>IF(historico_incidencia_concello[[#This Row],[CASOS]]=" entre 1 e 9",5,VALUE(historico_incidencia_concello[[#This Row],[CASOS]]))</f>
        <v>64</v>
      </c>
      <c r="G331" s="2" t="str">
        <f>VLOOKUP(historico_incidencia_concello[[#This Row],[NOME]],I14_Concello!B:D,3,FALSE)</f>
        <v>Coruña</v>
      </c>
    </row>
    <row r="332" spans="1:7" x14ac:dyDescent="0.3">
      <c r="A332" s="1">
        <v>44158</v>
      </c>
      <c r="B332">
        <v>34121515018</v>
      </c>
      <c r="C332" s="2" t="s">
        <v>27</v>
      </c>
      <c r="D332" s="4" t="s">
        <v>10</v>
      </c>
      <c r="E332" s="2" t="s">
        <v>6</v>
      </c>
      <c r="F332" s="14">
        <f>IF(historico_incidencia_concello[[#This Row],[CASOS]]=" entre 1 e 9",5,VALUE(historico_incidencia_concello[[#This Row],[CASOS]]))</f>
        <v>5</v>
      </c>
      <c r="G332" s="2" t="str">
        <f>VLOOKUP(historico_incidencia_concello[[#This Row],[NOME]],I14_Concello!B:D,3,FALSE)</f>
        <v>Ferrol</v>
      </c>
    </row>
    <row r="333" spans="1:7" x14ac:dyDescent="0.3">
      <c r="A333" s="1">
        <v>44158</v>
      </c>
      <c r="B333">
        <v>34121515019</v>
      </c>
      <c r="C333" s="2" t="s">
        <v>28</v>
      </c>
      <c r="D333" s="4" t="s">
        <v>388</v>
      </c>
      <c r="E333" s="2" t="s">
        <v>11</v>
      </c>
      <c r="F333" s="14">
        <f>IF(historico_incidencia_concello[[#This Row],[CASOS]]=" entre 1 e 9",5,VALUE(historico_incidencia_concello[[#This Row],[CASOS]]))</f>
        <v>180</v>
      </c>
      <c r="G333" s="2" t="str">
        <f>VLOOKUP(historico_incidencia_concello[[#This Row],[NOME]],I14_Concello!B:D,3,FALSE)</f>
        <v>Coruña</v>
      </c>
    </row>
    <row r="334" spans="1:7" x14ac:dyDescent="0.3">
      <c r="A334" s="1">
        <v>44158</v>
      </c>
      <c r="B334">
        <v>34121515020</v>
      </c>
      <c r="C334" s="2" t="s">
        <v>29</v>
      </c>
      <c r="D334" s="4" t="s">
        <v>10</v>
      </c>
      <c r="E334" s="2" t="s">
        <v>8</v>
      </c>
      <c r="F334" s="14">
        <f>IF(historico_incidencia_concello[[#This Row],[CASOS]]=" entre 1 e 9",5,VALUE(historico_incidencia_concello[[#This Row],[CASOS]]))</f>
        <v>5</v>
      </c>
      <c r="G334" s="2" t="str">
        <f>VLOOKUP(historico_incidencia_concello[[#This Row],[NOME]],I14_Concello!B:D,3,FALSE)</f>
        <v>Santiago</v>
      </c>
    </row>
    <row r="335" spans="1:7" x14ac:dyDescent="0.3">
      <c r="A335" s="1">
        <v>44158</v>
      </c>
      <c r="B335">
        <v>34121515021</v>
      </c>
      <c r="C335" s="2" t="s">
        <v>30</v>
      </c>
      <c r="D335" s="4" t="s">
        <v>336</v>
      </c>
      <c r="E335" s="2" t="s">
        <v>6</v>
      </c>
      <c r="F335" s="14">
        <f>IF(historico_incidencia_concello[[#This Row],[CASOS]]=" entre 1 e 9",5,VALUE(historico_incidencia_concello[[#This Row],[CASOS]]))</f>
        <v>10</v>
      </c>
      <c r="G335" s="2" t="str">
        <f>VLOOKUP(historico_incidencia_concello[[#This Row],[NOME]],I14_Concello!B:D,3,FALSE)</f>
        <v>Coruña</v>
      </c>
    </row>
    <row r="336" spans="1:7" x14ac:dyDescent="0.3">
      <c r="A336" s="1">
        <v>44158</v>
      </c>
      <c r="B336">
        <v>34121515022</v>
      </c>
      <c r="C336" s="2" t="s">
        <v>31</v>
      </c>
      <c r="D336" s="4" t="s">
        <v>10</v>
      </c>
      <c r="E336" s="2" t="s">
        <v>8</v>
      </c>
      <c r="F336" s="14">
        <f>IF(historico_incidencia_concello[[#This Row],[CASOS]]=" entre 1 e 9",5,VALUE(historico_incidencia_concello[[#This Row],[CASOS]]))</f>
        <v>5</v>
      </c>
      <c r="G336" s="2" t="str">
        <f>VLOOKUP(historico_incidencia_concello[[#This Row],[NOME]],I14_Concello!B:D,3,FALSE)</f>
        <v>Ferrol</v>
      </c>
    </row>
    <row r="337" spans="1:7" x14ac:dyDescent="0.3">
      <c r="A337" s="1">
        <v>44158</v>
      </c>
      <c r="B337">
        <v>34121515023</v>
      </c>
      <c r="C337" s="2" t="s">
        <v>32</v>
      </c>
      <c r="D337" s="4" t="s">
        <v>328</v>
      </c>
      <c r="E337" s="2" t="s">
        <v>6</v>
      </c>
      <c r="F337" s="14">
        <f>IF(historico_incidencia_concello[[#This Row],[CASOS]]=" entre 1 e 9",5,VALUE(historico_incidencia_concello[[#This Row],[CASOS]]))</f>
        <v>13</v>
      </c>
      <c r="G337" s="2" t="str">
        <f>VLOOKUP(historico_incidencia_concello[[#This Row],[NOME]],I14_Concello!B:D,3,FALSE)</f>
        <v>Coruña</v>
      </c>
    </row>
    <row r="338" spans="1:7" x14ac:dyDescent="0.3">
      <c r="A338" s="1">
        <v>44158</v>
      </c>
      <c r="B338">
        <v>34121515024</v>
      </c>
      <c r="C338" s="2" t="s">
        <v>33</v>
      </c>
      <c r="D338" s="4" t="s">
        <v>389</v>
      </c>
      <c r="E338" s="2" t="s">
        <v>11</v>
      </c>
      <c r="F338" s="14">
        <f>IF(historico_incidencia_concello[[#This Row],[CASOS]]=" entre 1 e 9",5,VALUE(historico_incidencia_concello[[#This Row],[CASOS]]))</f>
        <v>41</v>
      </c>
      <c r="G338" s="2" t="str">
        <f>VLOOKUP(historico_incidencia_concello[[#This Row],[NOME]],I14_Concello!B:D,3,FALSE)</f>
        <v>Coruña</v>
      </c>
    </row>
    <row r="339" spans="1:7" x14ac:dyDescent="0.3">
      <c r="A339" s="1">
        <v>44158</v>
      </c>
      <c r="B339">
        <v>34121515025</v>
      </c>
      <c r="C339" s="2" t="s">
        <v>34</v>
      </c>
      <c r="D339" s="4" t="s">
        <v>10</v>
      </c>
      <c r="E339" s="2" t="s">
        <v>8</v>
      </c>
      <c r="F339" s="14">
        <f>IF(historico_incidencia_concello[[#This Row],[CASOS]]=" entre 1 e 9",5,VALUE(historico_incidencia_concello[[#This Row],[CASOS]]))</f>
        <v>5</v>
      </c>
      <c r="G339" s="2" t="str">
        <f>VLOOKUP(historico_incidencia_concello[[#This Row],[NOME]],I14_Concello!B:D,3,FALSE)</f>
        <v>Ferrol</v>
      </c>
    </row>
    <row r="340" spans="1:7" x14ac:dyDescent="0.3">
      <c r="A340" s="1">
        <v>44158</v>
      </c>
      <c r="B340">
        <v>34121515027</v>
      </c>
      <c r="C340" s="2" t="s">
        <v>36</v>
      </c>
      <c r="D340" s="4" t="s">
        <v>10</v>
      </c>
      <c r="E340" s="2" t="s">
        <v>6</v>
      </c>
      <c r="F340" s="14">
        <f>IF(historico_incidencia_concello[[#This Row],[CASOS]]=" entre 1 e 9",5,VALUE(historico_incidencia_concello[[#This Row],[CASOS]]))</f>
        <v>5</v>
      </c>
      <c r="G340" s="2" t="str">
        <f>VLOOKUP(historico_incidencia_concello[[#This Row],[NOME]],I14_Concello!B:D,3,FALSE)</f>
        <v>Coruña</v>
      </c>
    </row>
    <row r="341" spans="1:7" x14ac:dyDescent="0.3">
      <c r="A341" s="1">
        <v>44158</v>
      </c>
      <c r="B341">
        <v>34121515028</v>
      </c>
      <c r="C341" s="2" t="s">
        <v>37</v>
      </c>
      <c r="D341" s="4" t="s">
        <v>338</v>
      </c>
      <c r="E341" s="2" t="s">
        <v>35</v>
      </c>
      <c r="F341" s="14">
        <f>IF(historico_incidencia_concello[[#This Row],[CASOS]]=" entre 1 e 9",5,VALUE(historico_incidencia_concello[[#This Row],[CASOS]]))</f>
        <v>0</v>
      </c>
      <c r="G341" s="2" t="str">
        <f>VLOOKUP(historico_incidencia_concello[[#This Row],[NOME]],I14_Concello!B:D,3,FALSE)</f>
        <v>Coruña</v>
      </c>
    </row>
    <row r="342" spans="1:7" x14ac:dyDescent="0.3">
      <c r="A342" s="1">
        <v>44158</v>
      </c>
      <c r="B342">
        <v>34121515029</v>
      </c>
      <c r="C342" s="2" t="s">
        <v>38</v>
      </c>
      <c r="D342" s="4" t="s">
        <v>390</v>
      </c>
      <c r="E342" s="2" t="s">
        <v>11</v>
      </c>
      <c r="F342" s="14">
        <f>IF(historico_incidencia_concello[[#This Row],[CASOS]]=" entre 1 e 9",5,VALUE(historico_incidencia_concello[[#This Row],[CASOS]]))</f>
        <v>80</v>
      </c>
      <c r="G342" s="2" t="str">
        <f>VLOOKUP(historico_incidencia_concello[[#This Row],[NOME]],I14_Concello!B:D,3,FALSE)</f>
        <v>Coruña</v>
      </c>
    </row>
    <row r="343" spans="1:7" x14ac:dyDescent="0.3">
      <c r="A343" s="1">
        <v>44158</v>
      </c>
      <c r="B343">
        <v>34121515030</v>
      </c>
      <c r="C343" s="2" t="s">
        <v>39</v>
      </c>
      <c r="D343" s="4" t="s">
        <v>391</v>
      </c>
      <c r="E343" s="2" t="s">
        <v>6</v>
      </c>
      <c r="F343" s="14">
        <f>IF(historico_incidencia_concello[[#This Row],[CASOS]]=" entre 1 e 9",5,VALUE(historico_incidencia_concello[[#This Row],[CASOS]]))</f>
        <v>463</v>
      </c>
      <c r="G343" s="2" t="str">
        <f>VLOOKUP(historico_incidencia_concello[[#This Row],[NOME]],I14_Concello!B:D,3,FALSE)</f>
        <v>Coruña</v>
      </c>
    </row>
    <row r="344" spans="1:7" x14ac:dyDescent="0.3">
      <c r="A344" s="1">
        <v>44158</v>
      </c>
      <c r="B344">
        <v>34121515031</v>
      </c>
      <c r="C344" s="2" t="s">
        <v>40</v>
      </c>
      <c r="D344" s="4" t="s">
        <v>392</v>
      </c>
      <c r="E344" s="2" t="s">
        <v>6</v>
      </c>
      <c r="F344" s="14">
        <f>IF(historico_incidencia_concello[[#This Row],[CASOS]]=" entre 1 e 9",5,VALUE(historico_incidencia_concello[[#This Row],[CASOS]]))</f>
        <v>66</v>
      </c>
      <c r="G344" s="2" t="str">
        <f>VLOOKUP(historico_incidencia_concello[[#This Row],[NOME]],I14_Concello!B:D,3,FALSE)</f>
        <v>Coruña</v>
      </c>
    </row>
    <row r="345" spans="1:7" x14ac:dyDescent="0.3">
      <c r="A345" s="1">
        <v>44158</v>
      </c>
      <c r="B345">
        <v>34121515032</v>
      </c>
      <c r="C345" s="2" t="s">
        <v>41</v>
      </c>
      <c r="D345" s="4" t="s">
        <v>10</v>
      </c>
      <c r="E345" s="2" t="s">
        <v>6</v>
      </c>
      <c r="F345" s="14">
        <f>IF(historico_incidencia_concello[[#This Row],[CASOS]]=" entre 1 e 9",5,VALUE(historico_incidencia_concello[[#This Row],[CASOS]]))</f>
        <v>5</v>
      </c>
      <c r="G345" s="2" t="str">
        <f>VLOOKUP(historico_incidencia_concello[[#This Row],[NOME]],I14_Concello!B:D,3,FALSE)</f>
        <v>Coruña</v>
      </c>
    </row>
    <row r="346" spans="1:7" x14ac:dyDescent="0.3">
      <c r="A346" s="1">
        <v>44158</v>
      </c>
      <c r="B346">
        <v>34121515033</v>
      </c>
      <c r="C346" s="2" t="s">
        <v>42</v>
      </c>
      <c r="D346" s="4" t="s">
        <v>342</v>
      </c>
      <c r="E346" s="2" t="s">
        <v>11</v>
      </c>
      <c r="F346" s="14">
        <f>IF(historico_incidencia_concello[[#This Row],[CASOS]]=" entre 1 e 9",5,VALUE(historico_incidencia_concello[[#This Row],[CASOS]]))</f>
        <v>16</v>
      </c>
      <c r="G346" s="2" t="str">
        <f>VLOOKUP(historico_incidencia_concello[[#This Row],[NOME]],I14_Concello!B:D,3,FALSE)</f>
        <v>Santiago</v>
      </c>
    </row>
    <row r="347" spans="1:7" x14ac:dyDescent="0.3">
      <c r="A347" s="1">
        <v>44158</v>
      </c>
      <c r="B347">
        <v>34121515034</v>
      </c>
      <c r="C347" s="2" t="s">
        <v>43</v>
      </c>
      <c r="D347" s="4" t="s">
        <v>358</v>
      </c>
      <c r="E347" s="2" t="s">
        <v>11</v>
      </c>
      <c r="F347" s="14">
        <f>IF(historico_incidencia_concello[[#This Row],[CASOS]]=" entre 1 e 9",5,VALUE(historico_incidencia_concello[[#This Row],[CASOS]]))</f>
        <v>24</v>
      </c>
      <c r="G347" s="2" t="str">
        <f>VLOOKUP(historico_incidencia_concello[[#This Row],[NOME]],I14_Concello!B:D,3,FALSE)</f>
        <v>Coruña</v>
      </c>
    </row>
    <row r="348" spans="1:7" x14ac:dyDescent="0.3">
      <c r="A348" s="1">
        <v>44158</v>
      </c>
      <c r="B348">
        <v>34121515035</v>
      </c>
      <c r="C348" s="2" t="s">
        <v>44</v>
      </c>
      <c r="D348" s="4" t="s">
        <v>393</v>
      </c>
      <c r="E348" s="2" t="s">
        <v>6</v>
      </c>
      <c r="F348" s="14">
        <f>IF(historico_incidencia_concello[[#This Row],[CASOS]]=" entre 1 e 9",5,VALUE(historico_incidencia_concello[[#This Row],[CASOS]]))</f>
        <v>32</v>
      </c>
      <c r="G348" s="2" t="str">
        <f>VLOOKUP(historico_incidencia_concello[[#This Row],[NOME]],I14_Concello!B:D,3,FALSE)</f>
        <v>Ferrol</v>
      </c>
    </row>
    <row r="349" spans="1:7" x14ac:dyDescent="0.3">
      <c r="A349" s="1">
        <v>44158</v>
      </c>
      <c r="B349">
        <v>34121515036</v>
      </c>
      <c r="C349" s="2" t="s">
        <v>45</v>
      </c>
      <c r="D349" s="4" t="s">
        <v>394</v>
      </c>
      <c r="E349" s="2" t="s">
        <v>11</v>
      </c>
      <c r="F349" s="14">
        <f>IF(historico_incidencia_concello[[#This Row],[CASOS]]=" entre 1 e 9",5,VALUE(historico_incidencia_concello[[#This Row],[CASOS]]))</f>
        <v>189</v>
      </c>
      <c r="G349" s="2" t="str">
        <f>VLOOKUP(historico_incidencia_concello[[#This Row],[NOME]],I14_Concello!B:D,3,FALSE)</f>
        <v>Ferrol</v>
      </c>
    </row>
    <row r="350" spans="1:7" x14ac:dyDescent="0.3">
      <c r="A350" s="1">
        <v>44158</v>
      </c>
      <c r="B350">
        <v>34121515037</v>
      </c>
      <c r="C350" s="2" t="s">
        <v>46</v>
      </c>
      <c r="D350" s="4" t="s">
        <v>10</v>
      </c>
      <c r="E350" s="2" t="s">
        <v>8</v>
      </c>
      <c r="F350" s="14">
        <f>IF(historico_incidencia_concello[[#This Row],[CASOS]]=" entre 1 e 9",5,VALUE(historico_incidencia_concello[[#This Row],[CASOS]]))</f>
        <v>5</v>
      </c>
      <c r="G350" s="2" t="str">
        <f>VLOOKUP(historico_incidencia_concello[[#This Row],[NOME]],I14_Concello!B:D,3,FALSE)</f>
        <v>Coruña</v>
      </c>
    </row>
    <row r="351" spans="1:7" x14ac:dyDescent="0.3">
      <c r="A351" s="1">
        <v>44158</v>
      </c>
      <c r="B351">
        <v>34121515038</v>
      </c>
      <c r="C351" s="2" t="s">
        <v>47</v>
      </c>
      <c r="D351" s="4" t="s">
        <v>10</v>
      </c>
      <c r="E351" s="2" t="s">
        <v>6</v>
      </c>
      <c r="F351" s="14">
        <f>IF(historico_incidencia_concello[[#This Row],[CASOS]]=" entre 1 e 9",5,VALUE(historico_incidencia_concello[[#This Row],[CASOS]]))</f>
        <v>5</v>
      </c>
      <c r="G351" s="2" t="str">
        <f>VLOOKUP(historico_incidencia_concello[[#This Row],[NOME]],I14_Concello!B:D,3,FALSE)</f>
        <v>Santiago</v>
      </c>
    </row>
    <row r="352" spans="1:7" x14ac:dyDescent="0.3">
      <c r="A352" s="1">
        <v>44158</v>
      </c>
      <c r="B352">
        <v>34121515039</v>
      </c>
      <c r="C352" s="2" t="s">
        <v>48</v>
      </c>
      <c r="D352" s="4" t="s">
        <v>381</v>
      </c>
      <c r="E352" s="2" t="s">
        <v>11</v>
      </c>
      <c r="F352" s="14">
        <f>IF(historico_incidencia_concello[[#This Row],[CASOS]]=" entre 1 e 9",5,VALUE(historico_incidencia_concello[[#This Row],[CASOS]]))</f>
        <v>21</v>
      </c>
      <c r="G352" s="2" t="str">
        <f>VLOOKUP(historico_incidencia_concello[[#This Row],[NOME]],I14_Concello!B:D,3,FALSE)</f>
        <v>Coruña</v>
      </c>
    </row>
    <row r="353" spans="1:7" x14ac:dyDescent="0.3">
      <c r="A353" s="1">
        <v>44158</v>
      </c>
      <c r="B353">
        <v>34121515040</v>
      </c>
      <c r="C353" s="2" t="s">
        <v>49</v>
      </c>
      <c r="D353" s="4" t="s">
        <v>336</v>
      </c>
      <c r="E353" s="2" t="s">
        <v>11</v>
      </c>
      <c r="F353" s="14">
        <f>IF(historico_incidencia_concello[[#This Row],[CASOS]]=" entre 1 e 9",5,VALUE(historico_incidencia_concello[[#This Row],[CASOS]]))</f>
        <v>10</v>
      </c>
      <c r="G353" s="2" t="str">
        <f>VLOOKUP(historico_incidencia_concello[[#This Row],[NOME]],I14_Concello!B:D,3,FALSE)</f>
        <v>Coruña</v>
      </c>
    </row>
    <row r="354" spans="1:7" x14ac:dyDescent="0.3">
      <c r="A354" s="1">
        <v>44158</v>
      </c>
      <c r="B354">
        <v>34121515041</v>
      </c>
      <c r="C354" s="2" t="s">
        <v>50</v>
      </c>
      <c r="D354" s="4" t="s">
        <v>346</v>
      </c>
      <c r="E354" s="2" t="s">
        <v>11</v>
      </c>
      <c r="F354" s="14">
        <f>IF(historico_incidencia_concello[[#This Row],[CASOS]]=" entre 1 e 9",5,VALUE(historico_incidencia_concello[[#This Row],[CASOS]]))</f>
        <v>42</v>
      </c>
      <c r="G354" s="2" t="str">
        <f>VLOOKUP(historico_incidencia_concello[[#This Row],[NOME]],I14_Concello!B:D,3,FALSE)</f>
        <v>Coruña</v>
      </c>
    </row>
    <row r="355" spans="1:7" x14ac:dyDescent="0.3">
      <c r="A355" s="1">
        <v>44158</v>
      </c>
      <c r="B355">
        <v>34121515042</v>
      </c>
      <c r="C355" s="2" t="s">
        <v>51</v>
      </c>
      <c r="D355" s="4" t="s">
        <v>10</v>
      </c>
      <c r="E355" s="2" t="s">
        <v>8</v>
      </c>
      <c r="F355" s="14">
        <f>IF(historico_incidencia_concello[[#This Row],[CASOS]]=" entre 1 e 9",5,VALUE(historico_incidencia_concello[[#This Row],[CASOS]]))</f>
        <v>5</v>
      </c>
      <c r="G355" s="2" t="str">
        <f>VLOOKUP(historico_incidencia_concello[[#This Row],[NOME]],I14_Concello!B:D,3,FALSE)</f>
        <v>Santiago</v>
      </c>
    </row>
    <row r="356" spans="1:7" x14ac:dyDescent="0.3">
      <c r="A356" s="1">
        <v>44158</v>
      </c>
      <c r="B356">
        <v>34121515043</v>
      </c>
      <c r="C356" s="2" t="s">
        <v>52</v>
      </c>
      <c r="D356" s="4" t="s">
        <v>369</v>
      </c>
      <c r="E356" s="2" t="s">
        <v>11</v>
      </c>
      <c r="F356" s="14">
        <f>IF(historico_incidencia_concello[[#This Row],[CASOS]]=" entre 1 e 9",5,VALUE(historico_incidencia_concello[[#This Row],[CASOS]]))</f>
        <v>49</v>
      </c>
      <c r="G356" s="2" t="str">
        <f>VLOOKUP(historico_incidencia_concello[[#This Row],[NOME]],I14_Concello!B:D,3,FALSE)</f>
        <v>Coruña</v>
      </c>
    </row>
    <row r="357" spans="1:7" x14ac:dyDescent="0.3">
      <c r="A357" s="1">
        <v>44158</v>
      </c>
      <c r="B357">
        <v>34121515044</v>
      </c>
      <c r="C357" s="2" t="s">
        <v>53</v>
      </c>
      <c r="D357" s="4" t="s">
        <v>338</v>
      </c>
      <c r="E357" s="2" t="s">
        <v>35</v>
      </c>
      <c r="F357" s="14">
        <f>IF(historico_incidencia_concello[[#This Row],[CASOS]]=" entre 1 e 9",5,VALUE(historico_incidencia_concello[[#This Row],[CASOS]]))</f>
        <v>0</v>
      </c>
      <c r="G357" s="2" t="str">
        <f>VLOOKUP(historico_incidencia_concello[[#This Row],[NOME]],I14_Concello!B:D,3,FALSE)</f>
        <v>Ferrol</v>
      </c>
    </row>
    <row r="358" spans="1:7" x14ac:dyDescent="0.3">
      <c r="A358" s="1">
        <v>44158</v>
      </c>
      <c r="B358">
        <v>34121515045</v>
      </c>
      <c r="C358" s="2" t="s">
        <v>54</v>
      </c>
      <c r="D358" s="4" t="s">
        <v>328</v>
      </c>
      <c r="E358" s="2" t="s">
        <v>11</v>
      </c>
      <c r="F358" s="14">
        <f>IF(historico_incidencia_concello[[#This Row],[CASOS]]=" entre 1 e 9",5,VALUE(historico_incidencia_concello[[#This Row],[CASOS]]))</f>
        <v>13</v>
      </c>
      <c r="G358" s="2" t="str">
        <f>VLOOKUP(historico_incidencia_concello[[#This Row],[NOME]],I14_Concello!B:D,3,FALSE)</f>
        <v>Santiago</v>
      </c>
    </row>
    <row r="359" spans="1:7" x14ac:dyDescent="0.3">
      <c r="A359" s="1">
        <v>44158</v>
      </c>
      <c r="B359">
        <v>34121515046</v>
      </c>
      <c r="C359" s="2" t="s">
        <v>55</v>
      </c>
      <c r="D359" s="4" t="s">
        <v>342</v>
      </c>
      <c r="E359" s="2" t="s">
        <v>6</v>
      </c>
      <c r="F359" s="14">
        <f>IF(historico_incidencia_concello[[#This Row],[CASOS]]=" entre 1 e 9",5,VALUE(historico_incidencia_concello[[#This Row],[CASOS]]))</f>
        <v>16</v>
      </c>
      <c r="G359" s="2" t="str">
        <f>VLOOKUP(historico_incidencia_concello[[#This Row],[NOME]],I14_Concello!B:D,3,FALSE)</f>
        <v>Santiago</v>
      </c>
    </row>
    <row r="360" spans="1:7" x14ac:dyDescent="0.3">
      <c r="A360" s="1">
        <v>44158</v>
      </c>
      <c r="B360">
        <v>34121515047</v>
      </c>
      <c r="C360" s="2" t="s">
        <v>56</v>
      </c>
      <c r="D360" s="4" t="s">
        <v>10</v>
      </c>
      <c r="E360" s="2" t="s">
        <v>6</v>
      </c>
      <c r="F360" s="14">
        <f>IF(historico_incidencia_concello[[#This Row],[CASOS]]=" entre 1 e 9",5,VALUE(historico_incidencia_concello[[#This Row],[CASOS]]))</f>
        <v>5</v>
      </c>
      <c r="G360" s="2" t="str">
        <f>VLOOKUP(historico_incidencia_concello[[#This Row],[NOME]],I14_Concello!B:D,3,FALSE)</f>
        <v>Santiago</v>
      </c>
    </row>
    <row r="361" spans="1:7" x14ac:dyDescent="0.3">
      <c r="A361" s="1">
        <v>44158</v>
      </c>
      <c r="B361">
        <v>34121515048</v>
      </c>
      <c r="C361" s="2" t="s">
        <v>57</v>
      </c>
      <c r="D361" s="4" t="s">
        <v>10</v>
      </c>
      <c r="E361" s="2" t="s">
        <v>8</v>
      </c>
      <c r="F361" s="14">
        <f>IF(historico_incidencia_concello[[#This Row],[CASOS]]=" entre 1 e 9",5,VALUE(historico_incidencia_concello[[#This Row],[CASOS]]))</f>
        <v>5</v>
      </c>
      <c r="G361" s="2" t="str">
        <f>VLOOKUP(historico_incidencia_concello[[#This Row],[NOME]],I14_Concello!B:D,3,FALSE)</f>
        <v>Coruña</v>
      </c>
    </row>
    <row r="362" spans="1:7" x14ac:dyDescent="0.3">
      <c r="A362" s="1">
        <v>44158</v>
      </c>
      <c r="B362">
        <v>34121515049</v>
      </c>
      <c r="C362" s="2" t="s">
        <v>58</v>
      </c>
      <c r="D362" s="4" t="s">
        <v>10</v>
      </c>
      <c r="E362" s="2" t="s">
        <v>11</v>
      </c>
      <c r="F362" s="14">
        <f>IF(historico_incidencia_concello[[#This Row],[CASOS]]=" entre 1 e 9",5,VALUE(historico_incidencia_concello[[#This Row],[CASOS]]))</f>
        <v>5</v>
      </c>
      <c r="G362" s="2" t="str">
        <f>VLOOKUP(historico_incidencia_concello[[#This Row],[NOME]],I14_Concello!B:D,3,FALSE)</f>
        <v>Ferrol</v>
      </c>
    </row>
    <row r="363" spans="1:7" x14ac:dyDescent="0.3">
      <c r="A363" s="1">
        <v>44158</v>
      </c>
      <c r="B363">
        <v>34121515050</v>
      </c>
      <c r="C363" s="2" t="s">
        <v>59</v>
      </c>
      <c r="D363" s="4" t="s">
        <v>332</v>
      </c>
      <c r="E363" s="2" t="s">
        <v>11</v>
      </c>
      <c r="F363" s="14">
        <f>IF(historico_incidencia_concello[[#This Row],[CASOS]]=" entre 1 e 9",5,VALUE(historico_incidencia_concello[[#This Row],[CASOS]]))</f>
        <v>12</v>
      </c>
      <c r="G363" s="2" t="str">
        <f>VLOOKUP(historico_incidencia_concello[[#This Row],[NOME]],I14_Concello!B:D,3,FALSE)</f>
        <v>Ferrol</v>
      </c>
    </row>
    <row r="364" spans="1:7" x14ac:dyDescent="0.3">
      <c r="A364" s="1">
        <v>44158</v>
      </c>
      <c r="B364">
        <v>34121515051</v>
      </c>
      <c r="C364" s="2" t="s">
        <v>60</v>
      </c>
      <c r="D364" s="4" t="s">
        <v>10</v>
      </c>
      <c r="E364" s="2" t="s">
        <v>6</v>
      </c>
      <c r="F364" s="14">
        <f>IF(historico_incidencia_concello[[#This Row],[CASOS]]=" entre 1 e 9",5,VALUE(historico_incidencia_concello[[#This Row],[CASOS]]))</f>
        <v>5</v>
      </c>
      <c r="G364" s="2" t="str">
        <f>VLOOKUP(historico_incidencia_concello[[#This Row],[NOME]],I14_Concello!B:D,3,FALSE)</f>
        <v>Ferrol</v>
      </c>
    </row>
    <row r="365" spans="1:7" x14ac:dyDescent="0.3">
      <c r="A365" s="1">
        <v>44158</v>
      </c>
      <c r="B365">
        <v>34121515052</v>
      </c>
      <c r="C365" s="2" t="s">
        <v>61</v>
      </c>
      <c r="D365" s="4" t="s">
        <v>359</v>
      </c>
      <c r="E365" s="2" t="s">
        <v>11</v>
      </c>
      <c r="F365" s="14">
        <f>IF(historico_incidencia_concello[[#This Row],[CASOS]]=" entre 1 e 9",5,VALUE(historico_incidencia_concello[[#This Row],[CASOS]]))</f>
        <v>20</v>
      </c>
      <c r="G365" s="2" t="str">
        <f>VLOOKUP(historico_incidencia_concello[[#This Row],[NOME]],I14_Concello!B:D,3,FALSE)</f>
        <v>Coruña</v>
      </c>
    </row>
    <row r="366" spans="1:7" x14ac:dyDescent="0.3">
      <c r="A366" s="1">
        <v>44158</v>
      </c>
      <c r="B366">
        <v>34121515053</v>
      </c>
      <c r="C366" s="2" t="s">
        <v>62</v>
      </c>
      <c r="D366" s="4" t="s">
        <v>336</v>
      </c>
      <c r="E366" s="2" t="s">
        <v>8</v>
      </c>
      <c r="F366" s="14">
        <f>IF(historico_incidencia_concello[[#This Row],[CASOS]]=" entre 1 e 9",5,VALUE(historico_incidencia_concello[[#This Row],[CASOS]]))</f>
        <v>10</v>
      </c>
      <c r="G366" s="2" t="str">
        <f>VLOOKUP(historico_incidencia_concello[[#This Row],[NOME]],I14_Concello!B:D,3,FALSE)</f>
        <v>Santiago</v>
      </c>
    </row>
    <row r="367" spans="1:7" x14ac:dyDescent="0.3">
      <c r="A367" s="1">
        <v>44158</v>
      </c>
      <c r="B367">
        <v>34121515054</v>
      </c>
      <c r="C367" s="2" t="s">
        <v>63</v>
      </c>
      <c r="D367" s="4" t="s">
        <v>348</v>
      </c>
      <c r="E367" s="2" t="s">
        <v>11</v>
      </c>
      <c r="F367" s="14">
        <f>IF(historico_incidencia_concello[[#This Row],[CASOS]]=" entre 1 e 9",5,VALUE(historico_incidencia_concello[[#This Row],[CASOS]]))</f>
        <v>139</v>
      </c>
      <c r="G367" s="2" t="str">
        <f>VLOOKUP(historico_incidencia_concello[[#This Row],[NOME]],I14_Concello!B:D,3,FALSE)</f>
        <v>Ferrol</v>
      </c>
    </row>
    <row r="368" spans="1:7" x14ac:dyDescent="0.3">
      <c r="A368" s="1">
        <v>44158</v>
      </c>
      <c r="B368">
        <v>34121515055</v>
      </c>
      <c r="C368" s="2" t="s">
        <v>64</v>
      </c>
      <c r="D368" s="4" t="s">
        <v>349</v>
      </c>
      <c r="E368" s="2" t="s">
        <v>11</v>
      </c>
      <c r="F368" s="14">
        <f>IF(historico_incidencia_concello[[#This Row],[CASOS]]=" entre 1 e 9",5,VALUE(historico_incidencia_concello[[#This Row],[CASOS]]))</f>
        <v>14</v>
      </c>
      <c r="G368" s="2" t="str">
        <f>VLOOKUP(historico_incidencia_concello[[#This Row],[NOME]],I14_Concello!B:D,3,FALSE)</f>
        <v>Ferrol</v>
      </c>
    </row>
    <row r="369" spans="1:7" x14ac:dyDescent="0.3">
      <c r="A369" s="1">
        <v>44158</v>
      </c>
      <c r="B369">
        <v>34121515056</v>
      </c>
      <c r="C369" s="2" t="s">
        <v>65</v>
      </c>
      <c r="D369" s="4" t="s">
        <v>342</v>
      </c>
      <c r="E369" s="2" t="s">
        <v>6</v>
      </c>
      <c r="F369" s="14">
        <f>IF(historico_incidencia_concello[[#This Row],[CASOS]]=" entre 1 e 9",5,VALUE(historico_incidencia_concello[[#This Row],[CASOS]]))</f>
        <v>16</v>
      </c>
      <c r="G369" s="2" t="str">
        <f>VLOOKUP(historico_incidencia_concello[[#This Row],[NOME]],I14_Concello!B:D,3,FALSE)</f>
        <v>Santiago</v>
      </c>
    </row>
    <row r="370" spans="1:7" x14ac:dyDescent="0.3">
      <c r="A370" s="1">
        <v>44158</v>
      </c>
      <c r="B370">
        <v>34121515057</v>
      </c>
      <c r="C370" s="2" t="s">
        <v>66</v>
      </c>
      <c r="D370" s="4" t="s">
        <v>358</v>
      </c>
      <c r="E370" s="2" t="s">
        <v>6</v>
      </c>
      <c r="F370" s="14">
        <f>IF(historico_incidencia_concello[[#This Row],[CASOS]]=" entre 1 e 9",5,VALUE(historico_incidencia_concello[[#This Row],[CASOS]]))</f>
        <v>24</v>
      </c>
      <c r="G370" s="2" t="str">
        <f>VLOOKUP(historico_incidencia_concello[[#This Row],[NOME]],I14_Concello!B:D,3,FALSE)</f>
        <v>Santiago</v>
      </c>
    </row>
    <row r="371" spans="1:7" x14ac:dyDescent="0.3">
      <c r="A371" s="1">
        <v>44158</v>
      </c>
      <c r="B371">
        <v>34121515058</v>
      </c>
      <c r="C371" s="2" t="s">
        <v>67</v>
      </c>
      <c r="D371" s="4" t="s">
        <v>368</v>
      </c>
      <c r="E371" s="2" t="s">
        <v>6</v>
      </c>
      <c r="F371" s="14">
        <f>IF(historico_incidencia_concello[[#This Row],[CASOS]]=" entre 1 e 9",5,VALUE(historico_incidencia_concello[[#This Row],[CASOS]]))</f>
        <v>59</v>
      </c>
      <c r="G371" s="2" t="str">
        <f>VLOOKUP(historico_incidencia_concello[[#This Row],[NOME]],I14_Concello!B:D,3,FALSE)</f>
        <v>Coruña</v>
      </c>
    </row>
    <row r="372" spans="1:7" x14ac:dyDescent="0.3">
      <c r="A372" s="1">
        <v>44158</v>
      </c>
      <c r="B372">
        <v>34121515059</v>
      </c>
      <c r="C372" s="2" t="s">
        <v>68</v>
      </c>
      <c r="D372" s="4" t="s">
        <v>353</v>
      </c>
      <c r="E372" s="2" t="s">
        <v>11</v>
      </c>
      <c r="F372" s="14">
        <f>IF(historico_incidencia_concello[[#This Row],[CASOS]]=" entre 1 e 9",5,VALUE(historico_incidencia_concello[[#This Row],[CASOS]]))</f>
        <v>36</v>
      </c>
      <c r="G372" s="2" t="str">
        <f>VLOOKUP(historico_incidencia_concello[[#This Row],[NOME]],I14_Concello!B:D,3,FALSE)</f>
        <v>Santiago</v>
      </c>
    </row>
    <row r="373" spans="1:7" x14ac:dyDescent="0.3">
      <c r="A373" s="1">
        <v>44158</v>
      </c>
      <c r="B373">
        <v>34121515060</v>
      </c>
      <c r="C373" s="2" t="s">
        <v>69</v>
      </c>
      <c r="D373" s="4" t="s">
        <v>386</v>
      </c>
      <c r="E373" s="2" t="s">
        <v>11</v>
      </c>
      <c r="F373" s="14">
        <f>IF(historico_incidencia_concello[[#This Row],[CASOS]]=" entre 1 e 9",5,VALUE(historico_incidencia_concello[[#This Row],[CASOS]]))</f>
        <v>28</v>
      </c>
      <c r="G373" s="2" t="str">
        <f>VLOOKUP(historico_incidencia_concello[[#This Row],[NOME]],I14_Concello!B:D,3,FALSE)</f>
        <v>Santiago</v>
      </c>
    </row>
    <row r="374" spans="1:7" x14ac:dyDescent="0.3">
      <c r="A374" s="1">
        <v>44158</v>
      </c>
      <c r="B374">
        <v>34121515061</v>
      </c>
      <c r="C374" s="2" t="s">
        <v>70</v>
      </c>
      <c r="D374" s="4" t="s">
        <v>10</v>
      </c>
      <c r="E374" s="2" t="s">
        <v>8</v>
      </c>
      <c r="F374" s="14">
        <f>IF(historico_incidencia_concello[[#This Row],[CASOS]]=" entre 1 e 9",5,VALUE(historico_incidencia_concello[[#This Row],[CASOS]]))</f>
        <v>5</v>
      </c>
      <c r="G374" s="2" t="str">
        <f>VLOOKUP(historico_incidencia_concello[[#This Row],[NOME]],I14_Concello!B:D,3,FALSE)</f>
        <v>Ferrol</v>
      </c>
    </row>
    <row r="375" spans="1:7" x14ac:dyDescent="0.3">
      <c r="A375" s="1">
        <v>44158</v>
      </c>
      <c r="B375">
        <v>34121515062</v>
      </c>
      <c r="C375" s="2" t="s">
        <v>71</v>
      </c>
      <c r="D375" s="4" t="s">
        <v>10</v>
      </c>
      <c r="E375" s="2" t="s">
        <v>8</v>
      </c>
      <c r="F375" s="14">
        <f>IF(historico_incidencia_concello[[#This Row],[CASOS]]=" entre 1 e 9",5,VALUE(historico_incidencia_concello[[#This Row],[CASOS]]))</f>
        <v>5</v>
      </c>
      <c r="G375" s="2" t="str">
        <f>VLOOKUP(historico_incidencia_concello[[#This Row],[NOME]],I14_Concello!B:D,3,FALSE)</f>
        <v>Santiago</v>
      </c>
    </row>
    <row r="376" spans="1:7" x14ac:dyDescent="0.3">
      <c r="A376" s="1">
        <v>44158</v>
      </c>
      <c r="B376">
        <v>34121515064</v>
      </c>
      <c r="C376" s="2" t="s">
        <v>72</v>
      </c>
      <c r="D376" s="4" t="s">
        <v>324</v>
      </c>
      <c r="E376" s="2" t="s">
        <v>11</v>
      </c>
      <c r="F376" s="14">
        <f>IF(historico_incidencia_concello[[#This Row],[CASOS]]=" entre 1 e 9",5,VALUE(historico_incidencia_concello[[#This Row],[CASOS]]))</f>
        <v>11</v>
      </c>
      <c r="G376" s="2" t="str">
        <f>VLOOKUP(historico_incidencia_concello[[#This Row],[NOME]],I14_Concello!B:D,3,FALSE)</f>
        <v>Coruña</v>
      </c>
    </row>
    <row r="377" spans="1:7" x14ac:dyDescent="0.3">
      <c r="A377" s="1">
        <v>44158</v>
      </c>
      <c r="B377">
        <v>34121515065</v>
      </c>
      <c r="C377" s="2" t="s">
        <v>73</v>
      </c>
      <c r="D377" s="4" t="s">
        <v>336</v>
      </c>
      <c r="E377" s="2" t="s">
        <v>8</v>
      </c>
      <c r="F377" s="14">
        <f>IF(historico_incidencia_concello[[#This Row],[CASOS]]=" entre 1 e 9",5,VALUE(historico_incidencia_concello[[#This Row],[CASOS]]))</f>
        <v>10</v>
      </c>
      <c r="G377" s="2" t="str">
        <f>VLOOKUP(historico_incidencia_concello[[#This Row],[NOME]],I14_Concello!B:D,3,FALSE)</f>
        <v>Santiago</v>
      </c>
    </row>
    <row r="378" spans="1:7" x14ac:dyDescent="0.3">
      <c r="A378" s="1">
        <v>44158</v>
      </c>
      <c r="B378">
        <v>34121515066</v>
      </c>
      <c r="C378" s="2" t="s">
        <v>74</v>
      </c>
      <c r="D378" s="4" t="s">
        <v>10</v>
      </c>
      <c r="E378" s="2" t="s">
        <v>8</v>
      </c>
      <c r="F378" s="14">
        <f>IF(historico_incidencia_concello[[#This Row],[CASOS]]=" entre 1 e 9",5,VALUE(historico_incidencia_concello[[#This Row],[CASOS]]))</f>
        <v>5</v>
      </c>
      <c r="G378" s="2" t="str">
        <f>VLOOKUP(historico_incidencia_concello[[#This Row],[NOME]],I14_Concello!B:D,3,FALSE)</f>
        <v>Santiago</v>
      </c>
    </row>
    <row r="379" spans="1:7" x14ac:dyDescent="0.3">
      <c r="A379" s="1">
        <v>44158</v>
      </c>
      <c r="B379">
        <v>34121515067</v>
      </c>
      <c r="C379" s="2" t="s">
        <v>75</v>
      </c>
      <c r="D379" s="4" t="s">
        <v>324</v>
      </c>
      <c r="E379" s="2" t="s">
        <v>8</v>
      </c>
      <c r="F379" s="14">
        <f>IF(historico_incidencia_concello[[#This Row],[CASOS]]=" entre 1 e 9",5,VALUE(historico_incidencia_concello[[#This Row],[CASOS]]))</f>
        <v>11</v>
      </c>
      <c r="G379" s="2" t="str">
        <f>VLOOKUP(historico_incidencia_concello[[#This Row],[NOME]],I14_Concello!B:D,3,FALSE)</f>
        <v>Santiago</v>
      </c>
    </row>
    <row r="380" spans="1:7" x14ac:dyDescent="0.3">
      <c r="A380" s="1">
        <v>44158</v>
      </c>
      <c r="B380">
        <v>34121515068</v>
      </c>
      <c r="C380" s="2" t="s">
        <v>76</v>
      </c>
      <c r="D380" s="4" t="s">
        <v>330</v>
      </c>
      <c r="E380" s="2" t="s">
        <v>11</v>
      </c>
      <c r="F380" s="14">
        <f>IF(historico_incidencia_concello[[#This Row],[CASOS]]=" entre 1 e 9",5,VALUE(historico_incidencia_concello[[#This Row],[CASOS]]))</f>
        <v>31</v>
      </c>
      <c r="G380" s="2" t="str">
        <f>VLOOKUP(historico_incidencia_concello[[#This Row],[NOME]],I14_Concello!B:D,3,FALSE)</f>
        <v>Coruña</v>
      </c>
    </row>
    <row r="381" spans="1:7" x14ac:dyDescent="0.3">
      <c r="A381" s="1">
        <v>44158</v>
      </c>
      <c r="B381">
        <v>34121515069</v>
      </c>
      <c r="C381" s="2" t="s">
        <v>77</v>
      </c>
      <c r="D381" s="4" t="s">
        <v>355</v>
      </c>
      <c r="E381" s="2" t="s">
        <v>11</v>
      </c>
      <c r="F381" s="14">
        <f>IF(historico_incidencia_concello[[#This Row],[CASOS]]=" entre 1 e 9",5,VALUE(historico_incidencia_concello[[#This Row],[CASOS]]))</f>
        <v>47</v>
      </c>
      <c r="G381" s="2" t="str">
        <f>VLOOKUP(historico_incidencia_concello[[#This Row],[NOME]],I14_Concello!B:D,3,FALSE)</f>
        <v>Ferrol</v>
      </c>
    </row>
    <row r="382" spans="1:7" x14ac:dyDescent="0.3">
      <c r="A382" s="1">
        <v>44158</v>
      </c>
      <c r="B382">
        <v>34121515070</v>
      </c>
      <c r="C382" s="2" t="s">
        <v>78</v>
      </c>
      <c r="D382" s="4" t="s">
        <v>353</v>
      </c>
      <c r="E382" s="2" t="s">
        <v>11</v>
      </c>
      <c r="F382" s="14">
        <f>IF(historico_incidencia_concello[[#This Row],[CASOS]]=" entre 1 e 9",5,VALUE(historico_incidencia_concello[[#This Row],[CASOS]]))</f>
        <v>36</v>
      </c>
      <c r="G382" s="2" t="str">
        <f>VLOOKUP(historico_incidencia_concello[[#This Row],[NOME]],I14_Concello!B:D,3,FALSE)</f>
        <v>Ferrol</v>
      </c>
    </row>
    <row r="383" spans="1:7" x14ac:dyDescent="0.3">
      <c r="A383" s="1">
        <v>44158</v>
      </c>
      <c r="B383">
        <v>34121515071</v>
      </c>
      <c r="C383" s="2" t="s">
        <v>79</v>
      </c>
      <c r="D383" s="4" t="s">
        <v>395</v>
      </c>
      <c r="E383" s="2" t="s">
        <v>11</v>
      </c>
      <c r="F383" s="14">
        <f>IF(historico_incidencia_concello[[#This Row],[CASOS]]=" entre 1 e 9",5,VALUE(historico_incidencia_concello[[#This Row],[CASOS]]))</f>
        <v>35</v>
      </c>
      <c r="G383" s="2" t="str">
        <f>VLOOKUP(historico_incidencia_concello[[#This Row],[NOME]],I14_Concello!B:D,3,FALSE)</f>
        <v>Santiago</v>
      </c>
    </row>
    <row r="384" spans="1:7" x14ac:dyDescent="0.3">
      <c r="A384" s="1">
        <v>44158</v>
      </c>
      <c r="B384">
        <v>34121515072</v>
      </c>
      <c r="C384" s="2" t="s">
        <v>80</v>
      </c>
      <c r="D384" s="4" t="s">
        <v>10</v>
      </c>
      <c r="E384" s="2" t="s">
        <v>8</v>
      </c>
      <c r="F384" s="14">
        <f>IF(historico_incidencia_concello[[#This Row],[CASOS]]=" entre 1 e 9",5,VALUE(historico_incidencia_concello[[#This Row],[CASOS]]))</f>
        <v>5</v>
      </c>
      <c r="G384" s="2" t="str">
        <f>VLOOKUP(historico_incidencia_concello[[#This Row],[NOME]],I14_Concello!B:D,3,FALSE)</f>
        <v>Santiago</v>
      </c>
    </row>
    <row r="385" spans="1:7" x14ac:dyDescent="0.3">
      <c r="A385" s="1">
        <v>44158</v>
      </c>
      <c r="B385">
        <v>34121515073</v>
      </c>
      <c r="C385" s="2" t="s">
        <v>81</v>
      </c>
      <c r="D385" s="4" t="s">
        <v>396</v>
      </c>
      <c r="E385" s="2" t="s">
        <v>11</v>
      </c>
      <c r="F385" s="14">
        <f>IF(historico_incidencia_concello[[#This Row],[CASOS]]=" entre 1 e 9",5,VALUE(historico_incidencia_concello[[#This Row],[CASOS]]))</f>
        <v>86</v>
      </c>
      <c r="G385" s="2" t="str">
        <f>VLOOKUP(historico_incidencia_concello[[#This Row],[NOME]],I14_Concello!B:D,3,FALSE)</f>
        <v>Santiago</v>
      </c>
    </row>
    <row r="386" spans="1:7" x14ac:dyDescent="0.3">
      <c r="A386" s="1">
        <v>44158</v>
      </c>
      <c r="B386">
        <v>34121515074</v>
      </c>
      <c r="C386" s="2" t="s">
        <v>82</v>
      </c>
      <c r="D386" s="4" t="s">
        <v>343</v>
      </c>
      <c r="E386" s="2" t="s">
        <v>11</v>
      </c>
      <c r="F386" s="14">
        <f>IF(historico_incidencia_concello[[#This Row],[CASOS]]=" entre 1 e 9",5,VALUE(historico_incidencia_concello[[#This Row],[CASOS]]))</f>
        <v>23</v>
      </c>
      <c r="G386" s="2" t="str">
        <f>VLOOKUP(historico_incidencia_concello[[#This Row],[NOME]],I14_Concello!B:D,3,FALSE)</f>
        <v>Santiago</v>
      </c>
    </row>
    <row r="387" spans="1:7" x14ac:dyDescent="0.3">
      <c r="A387" s="1">
        <v>44158</v>
      </c>
      <c r="B387">
        <v>34121515075</v>
      </c>
      <c r="C387" s="2" t="s">
        <v>83</v>
      </c>
      <c r="D387" s="4" t="s">
        <v>350</v>
      </c>
      <c r="E387" s="2" t="s">
        <v>8</v>
      </c>
      <c r="F387" s="14">
        <f>IF(historico_incidencia_concello[[#This Row],[CASOS]]=" entre 1 e 9",5,VALUE(historico_incidencia_concello[[#This Row],[CASOS]]))</f>
        <v>17</v>
      </c>
      <c r="G387" s="2" t="str">
        <f>VLOOKUP(historico_incidencia_concello[[#This Row],[NOME]],I14_Concello!B:D,3,FALSE)</f>
        <v>Coruña</v>
      </c>
    </row>
    <row r="388" spans="1:7" x14ac:dyDescent="0.3">
      <c r="A388" s="1">
        <v>44158</v>
      </c>
      <c r="B388">
        <v>34121515076</v>
      </c>
      <c r="C388" s="2" t="s">
        <v>84</v>
      </c>
      <c r="D388" s="4" t="s">
        <v>10</v>
      </c>
      <c r="E388" s="2" t="s">
        <v>6</v>
      </c>
      <c r="F388" s="14">
        <f>IF(historico_incidencia_concello[[#This Row],[CASOS]]=" entre 1 e 9",5,VALUE(historico_incidencia_concello[[#This Row],[CASOS]]))</f>
        <v>5</v>
      </c>
      <c r="G388" s="2" t="str">
        <f>VLOOKUP(historico_incidencia_concello[[#This Row],[NOME]],I14_Concello!B:D,3,FALSE)</f>
        <v>Ferrol</v>
      </c>
    </row>
    <row r="389" spans="1:7" x14ac:dyDescent="0.3">
      <c r="A389" s="1">
        <v>44158</v>
      </c>
      <c r="B389">
        <v>34121515077</v>
      </c>
      <c r="C389" s="2" t="s">
        <v>85</v>
      </c>
      <c r="D389" s="4" t="s">
        <v>325</v>
      </c>
      <c r="E389" s="2" t="s">
        <v>11</v>
      </c>
      <c r="F389" s="14">
        <f>IF(historico_incidencia_concello[[#This Row],[CASOS]]=" entre 1 e 9",5,VALUE(historico_incidencia_concello[[#This Row],[CASOS]]))</f>
        <v>33</v>
      </c>
      <c r="G389" s="2" t="str">
        <f>VLOOKUP(historico_incidencia_concello[[#This Row],[NOME]],I14_Concello!B:D,3,FALSE)</f>
        <v>Santiago</v>
      </c>
    </row>
    <row r="390" spans="1:7" x14ac:dyDescent="0.3">
      <c r="A390" s="1">
        <v>44158</v>
      </c>
      <c r="B390">
        <v>34121515078</v>
      </c>
      <c r="C390" s="2" t="s">
        <v>86</v>
      </c>
      <c r="D390" s="4" t="s">
        <v>397</v>
      </c>
      <c r="E390" s="2" t="s">
        <v>6</v>
      </c>
      <c r="F390" s="14">
        <f>IF(historico_incidencia_concello[[#This Row],[CASOS]]=" entre 1 e 9",5,VALUE(historico_incidencia_concello[[#This Row],[CASOS]]))</f>
        <v>154</v>
      </c>
      <c r="G390" s="2" t="str">
        <f>VLOOKUP(historico_incidencia_concello[[#This Row],[NOME]],I14_Concello!B:D,3,FALSE)</f>
        <v>Santiago</v>
      </c>
    </row>
    <row r="391" spans="1:7" x14ac:dyDescent="0.3">
      <c r="A391" s="1">
        <v>44158</v>
      </c>
      <c r="B391">
        <v>34121515079</v>
      </c>
      <c r="C391" s="2" t="s">
        <v>87</v>
      </c>
      <c r="D391" s="4" t="s">
        <v>10</v>
      </c>
      <c r="E391" s="2" t="s">
        <v>11</v>
      </c>
      <c r="F391" s="14">
        <f>IF(historico_incidencia_concello[[#This Row],[CASOS]]=" entre 1 e 9",5,VALUE(historico_incidencia_concello[[#This Row],[CASOS]]))</f>
        <v>5</v>
      </c>
      <c r="G391" s="2" t="str">
        <f>VLOOKUP(historico_incidencia_concello[[#This Row],[NOME]],I14_Concello!B:D,3,FALSE)</f>
        <v>Santiago</v>
      </c>
    </row>
    <row r="392" spans="1:7" x14ac:dyDescent="0.3">
      <c r="A392" s="1">
        <v>44158</v>
      </c>
      <c r="B392">
        <v>34121515080</v>
      </c>
      <c r="C392" s="2" t="s">
        <v>88</v>
      </c>
      <c r="D392" s="4" t="s">
        <v>10</v>
      </c>
      <c r="E392" s="2" t="s">
        <v>11</v>
      </c>
      <c r="F392" s="14">
        <f>IF(historico_incidencia_concello[[#This Row],[CASOS]]=" entre 1 e 9",5,VALUE(historico_incidencia_concello[[#This Row],[CASOS]]))</f>
        <v>5</v>
      </c>
      <c r="G392" s="2" t="str">
        <f>VLOOKUP(historico_incidencia_concello[[#This Row],[NOME]],I14_Concello!B:D,3,FALSE)</f>
        <v>Coruña</v>
      </c>
    </row>
    <row r="393" spans="1:7" x14ac:dyDescent="0.3">
      <c r="A393" s="1">
        <v>44158</v>
      </c>
      <c r="B393">
        <v>34121515081</v>
      </c>
      <c r="C393" s="2" t="s">
        <v>89</v>
      </c>
      <c r="D393" s="4" t="s">
        <v>10</v>
      </c>
      <c r="E393" s="2" t="s">
        <v>8</v>
      </c>
      <c r="F393" s="14">
        <f>IF(historico_incidencia_concello[[#This Row],[CASOS]]=" entre 1 e 9",5,VALUE(historico_incidencia_concello[[#This Row],[CASOS]]))</f>
        <v>5</v>
      </c>
      <c r="G393" s="2" t="str">
        <f>VLOOKUP(historico_incidencia_concello[[#This Row],[NOME]],I14_Concello!B:D,3,FALSE)</f>
        <v>Ferrol</v>
      </c>
    </row>
    <row r="394" spans="1:7" x14ac:dyDescent="0.3">
      <c r="A394" s="1">
        <v>44158</v>
      </c>
      <c r="B394">
        <v>34121515082</v>
      </c>
      <c r="C394" s="2" t="s">
        <v>90</v>
      </c>
      <c r="D394" s="4" t="s">
        <v>358</v>
      </c>
      <c r="E394" s="2" t="s">
        <v>8</v>
      </c>
      <c r="F394" s="14">
        <f>IF(historico_incidencia_concello[[#This Row],[CASOS]]=" entre 1 e 9",5,VALUE(historico_incidencia_concello[[#This Row],[CASOS]]))</f>
        <v>24</v>
      </c>
      <c r="G394" s="2" t="str">
        <f>VLOOKUP(historico_incidencia_concello[[#This Row],[NOME]],I14_Concello!B:D,3,FALSE)</f>
        <v>Santiago</v>
      </c>
    </row>
    <row r="395" spans="1:7" x14ac:dyDescent="0.3">
      <c r="A395" s="1">
        <v>44158</v>
      </c>
      <c r="B395">
        <v>34121515083</v>
      </c>
      <c r="C395" s="2" t="s">
        <v>91</v>
      </c>
      <c r="D395" s="4" t="s">
        <v>338</v>
      </c>
      <c r="E395" s="2" t="s">
        <v>35</v>
      </c>
      <c r="F395" s="14">
        <f>IF(historico_incidencia_concello[[#This Row],[CASOS]]=" entre 1 e 9",5,VALUE(historico_incidencia_concello[[#This Row],[CASOS]]))</f>
        <v>0</v>
      </c>
      <c r="G395" s="2" t="str">
        <f>VLOOKUP(historico_incidencia_concello[[#This Row],[NOME]],I14_Concello!B:D,3,FALSE)</f>
        <v>Santiago</v>
      </c>
    </row>
    <row r="396" spans="1:7" x14ac:dyDescent="0.3">
      <c r="A396" s="1">
        <v>44158</v>
      </c>
      <c r="B396">
        <v>34121515084</v>
      </c>
      <c r="C396" s="2" t="s">
        <v>92</v>
      </c>
      <c r="D396" s="4" t="s">
        <v>324</v>
      </c>
      <c r="E396" s="2" t="s">
        <v>11</v>
      </c>
      <c r="F396" s="14">
        <f>IF(historico_incidencia_concello[[#This Row],[CASOS]]=" entre 1 e 9",5,VALUE(historico_incidencia_concello[[#This Row],[CASOS]]))</f>
        <v>11</v>
      </c>
      <c r="G396" s="2" t="str">
        <f>VLOOKUP(historico_incidencia_concello[[#This Row],[NOME]],I14_Concello!B:D,3,FALSE)</f>
        <v>Santiago</v>
      </c>
    </row>
    <row r="397" spans="1:7" x14ac:dyDescent="0.3">
      <c r="A397" s="1">
        <v>44158</v>
      </c>
      <c r="B397">
        <v>34121515085</v>
      </c>
      <c r="C397" s="2" t="s">
        <v>93</v>
      </c>
      <c r="D397" s="4" t="s">
        <v>338</v>
      </c>
      <c r="E397" s="2" t="s">
        <v>35</v>
      </c>
      <c r="F397" s="14">
        <f>IF(historico_incidencia_concello[[#This Row],[CASOS]]=" entre 1 e 9",5,VALUE(historico_incidencia_concello[[#This Row],[CASOS]]))</f>
        <v>0</v>
      </c>
      <c r="G397" s="2" t="str">
        <f>VLOOKUP(historico_incidencia_concello[[#This Row],[NOME]],I14_Concello!B:D,3,FALSE)</f>
        <v>Santiago</v>
      </c>
    </row>
    <row r="398" spans="1:7" x14ac:dyDescent="0.3">
      <c r="A398" s="1">
        <v>44158</v>
      </c>
      <c r="B398">
        <v>34121515086</v>
      </c>
      <c r="C398" s="2" t="s">
        <v>94</v>
      </c>
      <c r="D398" s="4" t="s">
        <v>10</v>
      </c>
      <c r="E398" s="2" t="s">
        <v>8</v>
      </c>
      <c r="F398" s="14">
        <f>IF(historico_incidencia_concello[[#This Row],[CASOS]]=" entre 1 e 9",5,VALUE(historico_incidencia_concello[[#This Row],[CASOS]]))</f>
        <v>5</v>
      </c>
      <c r="G398" s="2" t="str">
        <f>VLOOKUP(historico_incidencia_concello[[#This Row],[NOME]],I14_Concello!B:D,3,FALSE)</f>
        <v>Santiago</v>
      </c>
    </row>
    <row r="399" spans="1:7" x14ac:dyDescent="0.3">
      <c r="A399" s="1">
        <v>44158</v>
      </c>
      <c r="B399">
        <v>34121515087</v>
      </c>
      <c r="C399" s="2" t="s">
        <v>95</v>
      </c>
      <c r="D399" s="4" t="s">
        <v>10</v>
      </c>
      <c r="E399" s="2" t="s">
        <v>8</v>
      </c>
      <c r="F399" s="14">
        <f>IF(historico_incidencia_concello[[#This Row],[CASOS]]=" entre 1 e 9",5,VALUE(historico_incidencia_concello[[#This Row],[CASOS]]))</f>
        <v>5</v>
      </c>
      <c r="G399" s="2" t="str">
        <f>VLOOKUP(historico_incidencia_concello[[#This Row],[NOME]],I14_Concello!B:D,3,FALSE)</f>
        <v>Ferrol</v>
      </c>
    </row>
    <row r="400" spans="1:7" x14ac:dyDescent="0.3">
      <c r="A400" s="1">
        <v>44158</v>
      </c>
      <c r="B400">
        <v>34121515088</v>
      </c>
      <c r="C400" s="2" t="s">
        <v>96</v>
      </c>
      <c r="D400" s="4" t="s">
        <v>10</v>
      </c>
      <c r="E400" s="2" t="s">
        <v>21</v>
      </c>
      <c r="F400" s="14">
        <f>IF(historico_incidencia_concello[[#This Row],[CASOS]]=" entre 1 e 9",5,VALUE(historico_incidencia_concello[[#This Row],[CASOS]]))</f>
        <v>5</v>
      </c>
      <c r="G400" s="2" t="str">
        <f>VLOOKUP(historico_incidencia_concello[[#This Row],[NOME]],I14_Concello!B:D,3,FALSE)</f>
        <v>Santiago</v>
      </c>
    </row>
    <row r="401" spans="1:7" x14ac:dyDescent="0.3">
      <c r="A401" s="1">
        <v>44158</v>
      </c>
      <c r="B401">
        <v>34121515089</v>
      </c>
      <c r="C401" s="2" t="s">
        <v>97</v>
      </c>
      <c r="D401" s="4" t="s">
        <v>10</v>
      </c>
      <c r="E401" s="2" t="s">
        <v>8</v>
      </c>
      <c r="F401" s="14">
        <f>IF(historico_incidencia_concello[[#This Row],[CASOS]]=" entre 1 e 9",5,VALUE(historico_incidencia_concello[[#This Row],[CASOS]]))</f>
        <v>5</v>
      </c>
      <c r="G401" s="2" t="str">
        <f>VLOOKUP(historico_incidencia_concello[[#This Row],[NOME]],I14_Concello!B:D,3,FALSE)</f>
        <v>Santiago</v>
      </c>
    </row>
    <row r="402" spans="1:7" x14ac:dyDescent="0.3">
      <c r="A402" s="1">
        <v>44158</v>
      </c>
      <c r="B402">
        <v>34121515090</v>
      </c>
      <c r="C402" s="2" t="s">
        <v>98</v>
      </c>
      <c r="D402" s="4" t="s">
        <v>10</v>
      </c>
      <c r="E402" s="2" t="s">
        <v>6</v>
      </c>
      <c r="F402" s="14">
        <f>IF(historico_incidencia_concello[[#This Row],[CASOS]]=" entre 1 e 9",5,VALUE(historico_incidencia_concello[[#This Row],[CASOS]]))</f>
        <v>5</v>
      </c>
      <c r="G402" s="2" t="str">
        <f>VLOOKUP(historico_incidencia_concello[[#This Row],[NOME]],I14_Concello!B:D,3,FALSE)</f>
        <v>Coruña</v>
      </c>
    </row>
    <row r="403" spans="1:7" x14ac:dyDescent="0.3">
      <c r="A403" s="1">
        <v>44158</v>
      </c>
      <c r="B403">
        <v>34121515091</v>
      </c>
      <c r="C403" s="2" t="s">
        <v>99</v>
      </c>
      <c r="D403" s="4" t="s">
        <v>10</v>
      </c>
      <c r="E403" s="2" t="s">
        <v>8</v>
      </c>
      <c r="F403" s="14">
        <f>IF(historico_incidencia_concello[[#This Row],[CASOS]]=" entre 1 e 9",5,VALUE(historico_incidencia_concello[[#This Row],[CASOS]]))</f>
        <v>5</v>
      </c>
      <c r="G403" s="2" t="str">
        <f>VLOOKUP(historico_incidencia_concello[[#This Row],[NOME]],I14_Concello!B:D,3,FALSE)</f>
        <v>Coruña</v>
      </c>
    </row>
    <row r="404" spans="1:7" x14ac:dyDescent="0.3">
      <c r="A404" s="1">
        <v>44158</v>
      </c>
      <c r="B404">
        <v>34121515092</v>
      </c>
      <c r="C404" s="2" t="s">
        <v>100</v>
      </c>
      <c r="D404" s="4" t="s">
        <v>330</v>
      </c>
      <c r="E404" s="2" t="s">
        <v>11</v>
      </c>
      <c r="F404" s="14">
        <f>IF(historico_incidencia_concello[[#This Row],[CASOS]]=" entre 1 e 9",5,VALUE(historico_incidencia_concello[[#This Row],[CASOS]]))</f>
        <v>31</v>
      </c>
      <c r="G404" s="2" t="str">
        <f>VLOOKUP(historico_incidencia_concello[[#This Row],[NOME]],I14_Concello!B:D,3,FALSE)</f>
        <v>Coruña</v>
      </c>
    </row>
    <row r="405" spans="1:7" x14ac:dyDescent="0.3">
      <c r="A405" s="1">
        <v>44158</v>
      </c>
      <c r="B405">
        <v>34121515093</v>
      </c>
      <c r="C405" s="2" t="s">
        <v>101</v>
      </c>
      <c r="D405" s="4" t="s">
        <v>336</v>
      </c>
      <c r="E405" s="2" t="s">
        <v>6</v>
      </c>
      <c r="F405" s="14">
        <f>IF(historico_incidencia_concello[[#This Row],[CASOS]]=" entre 1 e 9",5,VALUE(historico_incidencia_concello[[#This Row],[CASOS]]))</f>
        <v>10</v>
      </c>
      <c r="G405" s="2" t="str">
        <f>VLOOKUP(historico_incidencia_concello[[#This Row],[NOME]],I14_Concello!B:D,3,FALSE)</f>
        <v>Coruña</v>
      </c>
    </row>
    <row r="406" spans="1:7" x14ac:dyDescent="0.3">
      <c r="A406" s="1">
        <v>44158</v>
      </c>
      <c r="B406">
        <v>34121515901</v>
      </c>
      <c r="C406" s="2" t="s">
        <v>102</v>
      </c>
      <c r="D406" s="4" t="s">
        <v>10</v>
      </c>
      <c r="E406" s="2" t="s">
        <v>8</v>
      </c>
      <c r="F406" s="14">
        <f>IF(historico_incidencia_concello[[#This Row],[CASOS]]=" entre 1 e 9",5,VALUE(historico_incidencia_concello[[#This Row],[CASOS]]))</f>
        <v>5</v>
      </c>
      <c r="G406" s="2" t="str">
        <f>VLOOKUP(historico_incidencia_concello[[#This Row],[NOME]],I14_Concello!B:D,3,FALSE)</f>
        <v>Ferrol</v>
      </c>
    </row>
    <row r="407" spans="1:7" x14ac:dyDescent="0.3">
      <c r="A407" s="1">
        <v>44158</v>
      </c>
      <c r="B407">
        <v>34121515902</v>
      </c>
      <c r="C407" s="2" t="s">
        <v>103</v>
      </c>
      <c r="D407" s="4" t="s">
        <v>10</v>
      </c>
      <c r="E407" s="2" t="s">
        <v>8</v>
      </c>
      <c r="F407" s="14">
        <f>IF(historico_incidencia_concello[[#This Row],[CASOS]]=" entre 1 e 9",5,VALUE(historico_incidencia_concello[[#This Row],[CASOS]]))</f>
        <v>5</v>
      </c>
      <c r="G407" s="2" t="str">
        <f>VLOOKUP(historico_incidencia_concello[[#This Row],[NOME]],I14_Concello!B:D,3,FALSE)</f>
        <v>Coruña</v>
      </c>
    </row>
    <row r="408" spans="1:7" x14ac:dyDescent="0.3">
      <c r="A408" s="1">
        <v>44158</v>
      </c>
      <c r="B408">
        <v>34122727001</v>
      </c>
      <c r="C408" s="2" t="s">
        <v>104</v>
      </c>
      <c r="D408" s="4" t="s">
        <v>10</v>
      </c>
      <c r="E408" s="2" t="s">
        <v>6</v>
      </c>
      <c r="F408" s="14">
        <f>IF(historico_incidencia_concello[[#This Row],[CASOS]]=" entre 1 e 9",5,VALUE(historico_incidencia_concello[[#This Row],[CASOS]]))</f>
        <v>5</v>
      </c>
      <c r="G408" s="2" t="str">
        <f>VLOOKUP(historico_incidencia_concello[[#This Row],[NOME]],I14_Concello!B:D,3,FALSE)</f>
        <v>Lugo</v>
      </c>
    </row>
    <row r="409" spans="1:7" x14ac:dyDescent="0.3">
      <c r="A409" s="1">
        <v>44158</v>
      </c>
      <c r="B409">
        <v>34122727002</v>
      </c>
      <c r="C409" s="2" t="s">
        <v>105</v>
      </c>
      <c r="D409" s="4" t="s">
        <v>10</v>
      </c>
      <c r="E409" s="2" t="s">
        <v>8</v>
      </c>
      <c r="F409" s="14">
        <f>IF(historico_incidencia_concello[[#This Row],[CASOS]]=" entre 1 e 9",5,VALUE(historico_incidencia_concello[[#This Row],[CASOS]]))</f>
        <v>5</v>
      </c>
      <c r="G409" s="2" t="str">
        <f>VLOOKUP(historico_incidencia_concello[[#This Row],[NOME]],I14_Concello!B:D,3,FALSE)</f>
        <v>Lugo</v>
      </c>
    </row>
    <row r="410" spans="1:7" x14ac:dyDescent="0.3">
      <c r="A410" s="1">
        <v>44158</v>
      </c>
      <c r="B410">
        <v>34122727003</v>
      </c>
      <c r="C410" s="2" t="s">
        <v>106</v>
      </c>
      <c r="D410" s="4" t="s">
        <v>10</v>
      </c>
      <c r="E410" s="2" t="s">
        <v>11</v>
      </c>
      <c r="F410" s="14">
        <f>IF(historico_incidencia_concello[[#This Row],[CASOS]]=" entre 1 e 9",5,VALUE(historico_incidencia_concello[[#This Row],[CASOS]]))</f>
        <v>5</v>
      </c>
      <c r="G410" s="2" t="str">
        <f>VLOOKUP(historico_incidencia_concello[[#This Row],[NOME]],I14_Concello!B:D,3,FALSE)</f>
        <v>Lugo</v>
      </c>
    </row>
    <row r="411" spans="1:7" x14ac:dyDescent="0.3">
      <c r="A411" s="1">
        <v>44158</v>
      </c>
      <c r="B411">
        <v>34122727004</v>
      </c>
      <c r="C411" s="2" t="s">
        <v>107</v>
      </c>
      <c r="D411" s="4" t="s">
        <v>338</v>
      </c>
      <c r="E411" s="2" t="s">
        <v>35</v>
      </c>
      <c r="F411" s="14">
        <f>IF(historico_incidencia_concello[[#This Row],[CASOS]]=" entre 1 e 9",5,VALUE(historico_incidencia_concello[[#This Row],[CASOS]]))</f>
        <v>0</v>
      </c>
      <c r="G411" s="2" t="str">
        <f>VLOOKUP(historico_incidencia_concello[[#This Row],[NOME]],I14_Concello!B:D,3,FALSE)</f>
        <v>Lugo</v>
      </c>
    </row>
    <row r="412" spans="1:7" x14ac:dyDescent="0.3">
      <c r="A412" s="1">
        <v>44158</v>
      </c>
      <c r="B412">
        <v>34122727005</v>
      </c>
      <c r="C412" s="2" t="s">
        <v>108</v>
      </c>
      <c r="D412" s="4" t="s">
        <v>10</v>
      </c>
      <c r="E412" s="2" t="s">
        <v>6</v>
      </c>
      <c r="F412" s="14">
        <f>IF(historico_incidencia_concello[[#This Row],[CASOS]]=" entre 1 e 9",5,VALUE(historico_incidencia_concello[[#This Row],[CASOS]]))</f>
        <v>5</v>
      </c>
      <c r="G412" s="2" t="str">
        <f>VLOOKUP(historico_incidencia_concello[[#This Row],[NOME]],I14_Concello!B:D,3,FALSE)</f>
        <v>Lugo</v>
      </c>
    </row>
    <row r="413" spans="1:7" x14ac:dyDescent="0.3">
      <c r="A413" s="1">
        <v>44158</v>
      </c>
      <c r="B413">
        <v>34122727006</v>
      </c>
      <c r="C413" s="2" t="s">
        <v>109</v>
      </c>
      <c r="D413" s="4" t="s">
        <v>10</v>
      </c>
      <c r="E413" s="2" t="s">
        <v>8</v>
      </c>
      <c r="F413" s="14">
        <f>IF(historico_incidencia_concello[[#This Row],[CASOS]]=" entre 1 e 9",5,VALUE(historico_incidencia_concello[[#This Row],[CASOS]]))</f>
        <v>5</v>
      </c>
      <c r="G413" s="2" t="str">
        <f>VLOOKUP(historico_incidencia_concello[[#This Row],[NOME]],I14_Concello!B:D,3,FALSE)</f>
        <v>Lugo</v>
      </c>
    </row>
    <row r="414" spans="1:7" x14ac:dyDescent="0.3">
      <c r="A414" s="1">
        <v>44158</v>
      </c>
      <c r="B414">
        <v>34122727007</v>
      </c>
      <c r="C414" s="2" t="s">
        <v>110</v>
      </c>
      <c r="D414" s="4" t="s">
        <v>10</v>
      </c>
      <c r="E414" s="2" t="s">
        <v>8</v>
      </c>
      <c r="F414" s="14">
        <f>IF(historico_incidencia_concello[[#This Row],[CASOS]]=" entre 1 e 9",5,VALUE(historico_incidencia_concello[[#This Row],[CASOS]]))</f>
        <v>5</v>
      </c>
      <c r="G414" s="2" t="str">
        <f>VLOOKUP(historico_incidencia_concello[[#This Row],[NOME]],I14_Concello!B:D,3,FALSE)</f>
        <v>Lugo</v>
      </c>
    </row>
    <row r="415" spans="1:7" x14ac:dyDescent="0.3">
      <c r="A415" s="1">
        <v>44158</v>
      </c>
      <c r="B415">
        <v>34122727008</v>
      </c>
      <c r="C415" s="2" t="s">
        <v>111</v>
      </c>
      <c r="D415" s="4" t="s">
        <v>10</v>
      </c>
      <c r="E415" s="2" t="s">
        <v>8</v>
      </c>
      <c r="F415" s="14">
        <f>IF(historico_incidencia_concello[[#This Row],[CASOS]]=" entre 1 e 9",5,VALUE(historico_incidencia_concello[[#This Row],[CASOS]]))</f>
        <v>5</v>
      </c>
      <c r="G415" s="2" t="str">
        <f>VLOOKUP(historico_incidencia_concello[[#This Row],[NOME]],I14_Concello!B:D,3,FALSE)</f>
        <v>Lugo</v>
      </c>
    </row>
    <row r="416" spans="1:7" x14ac:dyDescent="0.3">
      <c r="A416" s="1">
        <v>44158</v>
      </c>
      <c r="B416">
        <v>34122727009</v>
      </c>
      <c r="C416" s="2" t="s">
        <v>112</v>
      </c>
      <c r="D416" s="4" t="s">
        <v>10</v>
      </c>
      <c r="E416" s="2" t="s">
        <v>11</v>
      </c>
      <c r="F416" s="14">
        <f>IF(historico_incidencia_concello[[#This Row],[CASOS]]=" entre 1 e 9",5,VALUE(historico_incidencia_concello[[#This Row],[CASOS]]))</f>
        <v>5</v>
      </c>
      <c r="G416" s="2" t="str">
        <f>VLOOKUP(historico_incidencia_concello[[#This Row],[NOME]],I14_Concello!B:D,3,FALSE)</f>
        <v>Lugo</v>
      </c>
    </row>
    <row r="417" spans="1:7" x14ac:dyDescent="0.3">
      <c r="A417" s="1">
        <v>44158</v>
      </c>
      <c r="B417">
        <v>34122727010</v>
      </c>
      <c r="C417" s="2" t="s">
        <v>113</v>
      </c>
      <c r="D417" s="4" t="s">
        <v>326</v>
      </c>
      <c r="E417" s="2" t="s">
        <v>11</v>
      </c>
      <c r="F417" s="14">
        <f>IF(historico_incidencia_concello[[#This Row],[CASOS]]=" entre 1 e 9",5,VALUE(historico_incidencia_concello[[#This Row],[CASOS]]))</f>
        <v>15</v>
      </c>
      <c r="G417" s="2" t="str">
        <f>VLOOKUP(historico_incidencia_concello[[#This Row],[NOME]],I14_Concello!B:D,3,FALSE)</f>
        <v>Lugo</v>
      </c>
    </row>
    <row r="418" spans="1:7" x14ac:dyDescent="0.3">
      <c r="A418" s="1">
        <v>44158</v>
      </c>
      <c r="B418">
        <v>34122727011</v>
      </c>
      <c r="C418" s="2" t="s">
        <v>114</v>
      </c>
      <c r="D418" s="4" t="s">
        <v>10</v>
      </c>
      <c r="E418" s="2" t="s">
        <v>6</v>
      </c>
      <c r="F418" s="14">
        <f>IF(historico_incidencia_concello[[#This Row],[CASOS]]=" entre 1 e 9",5,VALUE(historico_incidencia_concello[[#This Row],[CASOS]]))</f>
        <v>5</v>
      </c>
      <c r="G418" s="2" t="str">
        <f>VLOOKUP(historico_incidencia_concello[[#This Row],[NOME]],I14_Concello!B:D,3,FALSE)</f>
        <v>Lugo</v>
      </c>
    </row>
    <row r="419" spans="1:7" x14ac:dyDescent="0.3">
      <c r="A419" s="1">
        <v>44158</v>
      </c>
      <c r="B419">
        <v>34122727012</v>
      </c>
      <c r="C419" s="2" t="s">
        <v>115</v>
      </c>
      <c r="D419" s="4" t="s">
        <v>338</v>
      </c>
      <c r="E419" s="2" t="s">
        <v>35</v>
      </c>
      <c r="F419" s="14">
        <f>IF(historico_incidencia_concello[[#This Row],[CASOS]]=" entre 1 e 9",5,VALUE(historico_incidencia_concello[[#This Row],[CASOS]]))</f>
        <v>0</v>
      </c>
      <c r="G419" s="2" t="str">
        <f>VLOOKUP(historico_incidencia_concello[[#This Row],[NOME]],I14_Concello!B:D,3,FALSE)</f>
        <v>Lugo</v>
      </c>
    </row>
    <row r="420" spans="1:7" x14ac:dyDescent="0.3">
      <c r="A420" s="1">
        <v>44158</v>
      </c>
      <c r="B420">
        <v>34122727013</v>
      </c>
      <c r="C420" s="2" t="s">
        <v>116</v>
      </c>
      <c r="D420" s="4" t="s">
        <v>326</v>
      </c>
      <c r="E420" s="2" t="s">
        <v>11</v>
      </c>
      <c r="F420" s="14">
        <f>IF(historico_incidencia_concello[[#This Row],[CASOS]]=" entre 1 e 9",5,VALUE(historico_incidencia_concello[[#This Row],[CASOS]]))</f>
        <v>15</v>
      </c>
      <c r="G420" s="2" t="str">
        <f>VLOOKUP(historico_incidencia_concello[[#This Row],[NOME]],I14_Concello!B:D,3,FALSE)</f>
        <v>Lugo</v>
      </c>
    </row>
    <row r="421" spans="1:7" x14ac:dyDescent="0.3">
      <c r="A421" s="1">
        <v>44158</v>
      </c>
      <c r="B421">
        <v>34122727014</v>
      </c>
      <c r="C421" s="2" t="s">
        <v>117</v>
      </c>
      <c r="D421" s="4" t="s">
        <v>324</v>
      </c>
      <c r="E421" s="2" t="s">
        <v>11</v>
      </c>
      <c r="F421" s="14">
        <f>IF(historico_incidencia_concello[[#This Row],[CASOS]]=" entre 1 e 9",5,VALUE(historico_incidencia_concello[[#This Row],[CASOS]]))</f>
        <v>11</v>
      </c>
      <c r="G421" s="2" t="str">
        <f>VLOOKUP(historico_incidencia_concello[[#This Row],[NOME]],I14_Concello!B:D,3,FALSE)</f>
        <v>Lugo</v>
      </c>
    </row>
    <row r="422" spans="1:7" x14ac:dyDescent="0.3">
      <c r="A422" s="1">
        <v>44158</v>
      </c>
      <c r="B422">
        <v>34122727015</v>
      </c>
      <c r="C422" s="2" t="s">
        <v>118</v>
      </c>
      <c r="D422" s="4" t="s">
        <v>332</v>
      </c>
      <c r="E422" s="2" t="s">
        <v>11</v>
      </c>
      <c r="F422" s="14">
        <f>IF(historico_incidencia_concello[[#This Row],[CASOS]]=" entre 1 e 9",5,VALUE(historico_incidencia_concello[[#This Row],[CASOS]]))</f>
        <v>12</v>
      </c>
      <c r="G422" s="2" t="str">
        <f>VLOOKUP(historico_incidencia_concello[[#This Row],[NOME]],I14_Concello!B:D,3,FALSE)</f>
        <v>Lugo</v>
      </c>
    </row>
    <row r="423" spans="1:7" x14ac:dyDescent="0.3">
      <c r="A423" s="1">
        <v>44158</v>
      </c>
      <c r="B423">
        <v>34122727016</v>
      </c>
      <c r="C423" s="2" t="s">
        <v>119</v>
      </c>
      <c r="D423" s="4" t="s">
        <v>330</v>
      </c>
      <c r="E423" s="2" t="s">
        <v>11</v>
      </c>
      <c r="F423" s="14">
        <f>IF(historico_incidencia_concello[[#This Row],[CASOS]]=" entre 1 e 9",5,VALUE(historico_incidencia_concello[[#This Row],[CASOS]]))</f>
        <v>31</v>
      </c>
      <c r="G423" s="2" t="str">
        <f>VLOOKUP(historico_incidencia_concello[[#This Row],[NOME]],I14_Concello!B:D,3,FALSE)</f>
        <v>Lugo</v>
      </c>
    </row>
    <row r="424" spans="1:7" x14ac:dyDescent="0.3">
      <c r="A424" s="1">
        <v>44158</v>
      </c>
      <c r="B424">
        <v>34122727017</v>
      </c>
      <c r="C424" s="2" t="s">
        <v>120</v>
      </c>
      <c r="D424" s="4" t="s">
        <v>338</v>
      </c>
      <c r="E424" s="2" t="s">
        <v>35</v>
      </c>
      <c r="F424" s="14">
        <f>IF(historico_incidencia_concello[[#This Row],[CASOS]]=" entre 1 e 9",5,VALUE(historico_incidencia_concello[[#This Row],[CASOS]]))</f>
        <v>0</v>
      </c>
      <c r="G424" s="2" t="str">
        <f>VLOOKUP(historico_incidencia_concello[[#This Row],[NOME]],I14_Concello!B:D,3,FALSE)</f>
        <v>Lugo</v>
      </c>
    </row>
    <row r="425" spans="1:7" x14ac:dyDescent="0.3">
      <c r="A425" s="1">
        <v>44158</v>
      </c>
      <c r="B425">
        <v>34122727018</v>
      </c>
      <c r="C425" s="2" t="s">
        <v>121</v>
      </c>
      <c r="D425" s="4" t="s">
        <v>338</v>
      </c>
      <c r="E425" s="2" t="s">
        <v>35</v>
      </c>
      <c r="F425" s="14">
        <f>IF(historico_incidencia_concello[[#This Row],[CASOS]]=" entre 1 e 9",5,VALUE(historico_incidencia_concello[[#This Row],[CASOS]]))</f>
        <v>0</v>
      </c>
      <c r="G425" s="2" t="str">
        <f>VLOOKUP(historico_incidencia_concello[[#This Row],[NOME]],I14_Concello!B:D,3,FALSE)</f>
        <v>Lugo</v>
      </c>
    </row>
    <row r="426" spans="1:7" x14ac:dyDescent="0.3">
      <c r="A426" s="1">
        <v>44158</v>
      </c>
      <c r="B426">
        <v>34122727019</v>
      </c>
      <c r="C426" s="2" t="s">
        <v>122</v>
      </c>
      <c r="D426" s="4" t="s">
        <v>358</v>
      </c>
      <c r="E426" s="2" t="s">
        <v>6</v>
      </c>
      <c r="F426" s="14">
        <f>IF(historico_incidencia_concello[[#This Row],[CASOS]]=" entre 1 e 9",5,VALUE(historico_incidencia_concello[[#This Row],[CASOS]]))</f>
        <v>24</v>
      </c>
      <c r="G426" s="2" t="str">
        <f>VLOOKUP(historico_incidencia_concello[[#This Row],[NOME]],I14_Concello!B:D,3,FALSE)</f>
        <v>Lugo</v>
      </c>
    </row>
    <row r="427" spans="1:7" x14ac:dyDescent="0.3">
      <c r="A427" s="1">
        <v>44158</v>
      </c>
      <c r="B427">
        <v>34122727020</v>
      </c>
      <c r="C427" s="2" t="s">
        <v>123</v>
      </c>
      <c r="D427" s="4" t="s">
        <v>10</v>
      </c>
      <c r="E427" s="2" t="s">
        <v>8</v>
      </c>
      <c r="F427" s="14">
        <f>IF(historico_incidencia_concello[[#This Row],[CASOS]]=" entre 1 e 9",5,VALUE(historico_incidencia_concello[[#This Row],[CASOS]]))</f>
        <v>5</v>
      </c>
      <c r="G427" s="2" t="str">
        <f>VLOOKUP(historico_incidencia_concello[[#This Row],[NOME]],I14_Concello!B:D,3,FALSE)</f>
        <v>Lugo</v>
      </c>
    </row>
    <row r="428" spans="1:7" x14ac:dyDescent="0.3">
      <c r="A428" s="1">
        <v>44158</v>
      </c>
      <c r="B428">
        <v>34122727021</v>
      </c>
      <c r="C428" s="2" t="s">
        <v>124</v>
      </c>
      <c r="D428" s="4" t="s">
        <v>10</v>
      </c>
      <c r="E428" s="2" t="s">
        <v>6</v>
      </c>
      <c r="F428" s="14">
        <f>IF(historico_incidencia_concello[[#This Row],[CASOS]]=" entre 1 e 9",5,VALUE(historico_incidencia_concello[[#This Row],[CASOS]]))</f>
        <v>5</v>
      </c>
      <c r="G428" s="2" t="str">
        <f>VLOOKUP(historico_incidencia_concello[[#This Row],[NOME]],I14_Concello!B:D,3,FALSE)</f>
        <v>Lugo</v>
      </c>
    </row>
    <row r="429" spans="1:7" x14ac:dyDescent="0.3">
      <c r="A429" s="1">
        <v>44158</v>
      </c>
      <c r="B429">
        <v>34122727022</v>
      </c>
      <c r="C429" s="2" t="s">
        <v>125</v>
      </c>
      <c r="D429" s="4" t="s">
        <v>10</v>
      </c>
      <c r="E429" s="2" t="s">
        <v>8</v>
      </c>
      <c r="F429" s="14">
        <f>IF(historico_incidencia_concello[[#This Row],[CASOS]]=" entre 1 e 9",5,VALUE(historico_incidencia_concello[[#This Row],[CASOS]]))</f>
        <v>5</v>
      </c>
      <c r="G429" s="2" t="str">
        <f>VLOOKUP(historico_incidencia_concello[[#This Row],[NOME]],I14_Concello!B:D,3,FALSE)</f>
        <v>Lugo</v>
      </c>
    </row>
    <row r="430" spans="1:7" x14ac:dyDescent="0.3">
      <c r="A430" s="1">
        <v>44158</v>
      </c>
      <c r="B430">
        <v>34122727023</v>
      </c>
      <c r="C430" s="2" t="s">
        <v>126</v>
      </c>
      <c r="D430" s="4" t="s">
        <v>398</v>
      </c>
      <c r="E430" s="2" t="s">
        <v>11</v>
      </c>
      <c r="F430" s="14">
        <f>IF(historico_incidencia_concello[[#This Row],[CASOS]]=" entre 1 e 9",5,VALUE(historico_incidencia_concello[[#This Row],[CASOS]]))</f>
        <v>44</v>
      </c>
      <c r="G430" s="2" t="str">
        <f>VLOOKUP(historico_incidencia_concello[[#This Row],[NOME]],I14_Concello!B:D,3,FALSE)</f>
        <v>Lugo</v>
      </c>
    </row>
    <row r="431" spans="1:7" x14ac:dyDescent="0.3">
      <c r="A431" s="1">
        <v>44158</v>
      </c>
      <c r="B431">
        <v>34122727024</v>
      </c>
      <c r="C431" s="2" t="s">
        <v>127</v>
      </c>
      <c r="D431" s="4" t="s">
        <v>10</v>
      </c>
      <c r="E431" s="2" t="s">
        <v>11</v>
      </c>
      <c r="F431" s="14">
        <f>IF(historico_incidencia_concello[[#This Row],[CASOS]]=" entre 1 e 9",5,VALUE(historico_incidencia_concello[[#This Row],[CASOS]]))</f>
        <v>5</v>
      </c>
      <c r="G431" s="2" t="str">
        <f>VLOOKUP(historico_incidencia_concello[[#This Row],[NOME]],I14_Concello!B:D,3,FALSE)</f>
        <v>Lugo</v>
      </c>
    </row>
    <row r="432" spans="1:7" x14ac:dyDescent="0.3">
      <c r="A432" s="1">
        <v>44158</v>
      </c>
      <c r="B432">
        <v>34122727025</v>
      </c>
      <c r="C432" s="2" t="s">
        <v>128</v>
      </c>
      <c r="D432" s="4" t="s">
        <v>324</v>
      </c>
      <c r="E432" s="2" t="s">
        <v>11</v>
      </c>
      <c r="F432" s="14">
        <f>IF(historico_incidencia_concello[[#This Row],[CASOS]]=" entre 1 e 9",5,VALUE(historico_incidencia_concello[[#This Row],[CASOS]]))</f>
        <v>11</v>
      </c>
      <c r="G432" s="2" t="str">
        <f>VLOOKUP(historico_incidencia_concello[[#This Row],[NOME]],I14_Concello!B:D,3,FALSE)</f>
        <v>Lugo</v>
      </c>
    </row>
    <row r="433" spans="1:7" x14ac:dyDescent="0.3">
      <c r="A433" s="1">
        <v>44158</v>
      </c>
      <c r="B433">
        <v>34122727026</v>
      </c>
      <c r="C433" s="2" t="s">
        <v>129</v>
      </c>
      <c r="D433" s="4" t="s">
        <v>324</v>
      </c>
      <c r="E433" s="2" t="s">
        <v>11</v>
      </c>
      <c r="F433" s="14">
        <f>IF(historico_incidencia_concello[[#This Row],[CASOS]]=" entre 1 e 9",5,VALUE(historico_incidencia_concello[[#This Row],[CASOS]]))</f>
        <v>11</v>
      </c>
      <c r="G433" s="2" t="str">
        <f>VLOOKUP(historico_incidencia_concello[[#This Row],[NOME]],I14_Concello!B:D,3,FALSE)</f>
        <v>Lugo</v>
      </c>
    </row>
    <row r="434" spans="1:7" x14ac:dyDescent="0.3">
      <c r="A434" s="1">
        <v>44158</v>
      </c>
      <c r="B434">
        <v>34122727027</v>
      </c>
      <c r="C434" s="2" t="s">
        <v>130</v>
      </c>
      <c r="D434" s="4" t="s">
        <v>10</v>
      </c>
      <c r="E434" s="2" t="s">
        <v>11</v>
      </c>
      <c r="F434" s="14">
        <f>IF(historico_incidencia_concello[[#This Row],[CASOS]]=" entre 1 e 9",5,VALUE(historico_incidencia_concello[[#This Row],[CASOS]]))</f>
        <v>5</v>
      </c>
      <c r="G434" s="2" t="str">
        <f>VLOOKUP(historico_incidencia_concello[[#This Row],[NOME]],I14_Concello!B:D,3,FALSE)</f>
        <v>Lugo</v>
      </c>
    </row>
    <row r="435" spans="1:7" x14ac:dyDescent="0.3">
      <c r="A435" s="1">
        <v>44158</v>
      </c>
      <c r="B435">
        <v>34122727028</v>
      </c>
      <c r="C435" s="2" t="s">
        <v>131</v>
      </c>
      <c r="D435" s="4" t="s">
        <v>399</v>
      </c>
      <c r="E435" s="2" t="s">
        <v>11</v>
      </c>
      <c r="F435" s="14">
        <f>IF(historico_incidencia_concello[[#This Row],[CASOS]]=" entre 1 e 9",5,VALUE(historico_incidencia_concello[[#This Row],[CASOS]]))</f>
        <v>310</v>
      </c>
      <c r="G435" s="2" t="str">
        <f>VLOOKUP(historico_incidencia_concello[[#This Row],[NOME]],I14_Concello!B:D,3,FALSE)</f>
        <v>Lugo</v>
      </c>
    </row>
    <row r="436" spans="1:7" x14ac:dyDescent="0.3">
      <c r="A436" s="1">
        <v>44158</v>
      </c>
      <c r="B436">
        <v>34122727029</v>
      </c>
      <c r="C436" s="2" t="s">
        <v>132</v>
      </c>
      <c r="D436" s="4" t="s">
        <v>10</v>
      </c>
      <c r="E436" s="2" t="s">
        <v>8</v>
      </c>
      <c r="F436" s="14">
        <f>IF(historico_incidencia_concello[[#This Row],[CASOS]]=" entre 1 e 9",5,VALUE(historico_incidencia_concello[[#This Row],[CASOS]]))</f>
        <v>5</v>
      </c>
      <c r="G436" s="2" t="str">
        <f>VLOOKUP(historico_incidencia_concello[[#This Row],[NOME]],I14_Concello!B:D,3,FALSE)</f>
        <v>Lugo</v>
      </c>
    </row>
    <row r="437" spans="1:7" x14ac:dyDescent="0.3">
      <c r="A437" s="1">
        <v>44158</v>
      </c>
      <c r="B437">
        <v>34122727030</v>
      </c>
      <c r="C437" s="2" t="s">
        <v>133</v>
      </c>
      <c r="D437" s="4" t="s">
        <v>10</v>
      </c>
      <c r="E437" s="2" t="s">
        <v>8</v>
      </c>
      <c r="F437" s="14">
        <f>IF(historico_incidencia_concello[[#This Row],[CASOS]]=" entre 1 e 9",5,VALUE(historico_incidencia_concello[[#This Row],[CASOS]]))</f>
        <v>5</v>
      </c>
      <c r="G437" s="2" t="str">
        <f>VLOOKUP(historico_incidencia_concello[[#This Row],[NOME]],I14_Concello!B:D,3,FALSE)</f>
        <v>Lugo</v>
      </c>
    </row>
    <row r="438" spans="1:7" x14ac:dyDescent="0.3">
      <c r="A438" s="1">
        <v>44158</v>
      </c>
      <c r="B438">
        <v>34122727031</v>
      </c>
      <c r="C438" s="2" t="s">
        <v>134</v>
      </c>
      <c r="D438" s="4" t="s">
        <v>381</v>
      </c>
      <c r="E438" s="2" t="s">
        <v>8</v>
      </c>
      <c r="F438" s="14">
        <f>IF(historico_incidencia_concello[[#This Row],[CASOS]]=" entre 1 e 9",5,VALUE(historico_incidencia_concello[[#This Row],[CASOS]]))</f>
        <v>21</v>
      </c>
      <c r="G438" s="2" t="str">
        <f>VLOOKUP(historico_incidencia_concello[[#This Row],[NOME]],I14_Concello!B:D,3,FALSE)</f>
        <v>Lugo</v>
      </c>
    </row>
    <row r="439" spans="1:7" x14ac:dyDescent="0.3">
      <c r="A439" s="1">
        <v>44158</v>
      </c>
      <c r="B439">
        <v>34122727032</v>
      </c>
      <c r="C439" s="2" t="s">
        <v>135</v>
      </c>
      <c r="D439" s="4" t="s">
        <v>351</v>
      </c>
      <c r="E439" s="2" t="s">
        <v>11</v>
      </c>
      <c r="F439" s="14">
        <f>IF(historico_incidencia_concello[[#This Row],[CASOS]]=" entre 1 e 9",5,VALUE(historico_incidencia_concello[[#This Row],[CASOS]]))</f>
        <v>22</v>
      </c>
      <c r="G439" s="2" t="str">
        <f>VLOOKUP(historico_incidencia_concello[[#This Row],[NOME]],I14_Concello!B:D,3,FALSE)</f>
        <v>Lugo</v>
      </c>
    </row>
    <row r="440" spans="1:7" x14ac:dyDescent="0.3">
      <c r="A440" s="1">
        <v>44158</v>
      </c>
      <c r="B440">
        <v>34122727033</v>
      </c>
      <c r="C440" s="2" t="s">
        <v>136</v>
      </c>
      <c r="D440" s="4" t="s">
        <v>338</v>
      </c>
      <c r="E440" s="2" t="s">
        <v>35</v>
      </c>
      <c r="F440" s="14">
        <f>IF(historico_incidencia_concello[[#This Row],[CASOS]]=" entre 1 e 9",5,VALUE(historico_incidencia_concello[[#This Row],[CASOS]]))</f>
        <v>0</v>
      </c>
      <c r="G440" s="2" t="str">
        <f>VLOOKUP(historico_incidencia_concello[[#This Row],[NOME]],I14_Concello!B:D,3,FALSE)</f>
        <v>Lugo</v>
      </c>
    </row>
    <row r="441" spans="1:7" x14ac:dyDescent="0.3">
      <c r="A441" s="1">
        <v>44158</v>
      </c>
      <c r="B441">
        <v>34122727034</v>
      </c>
      <c r="C441" s="2" t="s">
        <v>137</v>
      </c>
      <c r="D441" s="4" t="s">
        <v>338</v>
      </c>
      <c r="E441" s="2" t="s">
        <v>35</v>
      </c>
      <c r="F441" s="14">
        <f>IF(historico_incidencia_concello[[#This Row],[CASOS]]=" entre 1 e 9",5,VALUE(historico_incidencia_concello[[#This Row],[CASOS]]))</f>
        <v>0</v>
      </c>
      <c r="G441" s="2" t="str">
        <f>VLOOKUP(historico_incidencia_concello[[#This Row],[NOME]],I14_Concello!B:D,3,FALSE)</f>
        <v>Lugo</v>
      </c>
    </row>
    <row r="442" spans="1:7" x14ac:dyDescent="0.3">
      <c r="A442" s="1">
        <v>44158</v>
      </c>
      <c r="B442">
        <v>34122727035</v>
      </c>
      <c r="C442" s="2" t="s">
        <v>138</v>
      </c>
      <c r="D442" s="4" t="s">
        <v>338</v>
      </c>
      <c r="E442" s="2" t="s">
        <v>35</v>
      </c>
      <c r="F442" s="14">
        <f>IF(historico_incidencia_concello[[#This Row],[CASOS]]=" entre 1 e 9",5,VALUE(historico_incidencia_concello[[#This Row],[CASOS]]))</f>
        <v>0</v>
      </c>
      <c r="G442" s="2" t="str">
        <f>VLOOKUP(historico_incidencia_concello[[#This Row],[NOME]],I14_Concello!B:D,3,FALSE)</f>
        <v>Lugo</v>
      </c>
    </row>
    <row r="443" spans="1:7" x14ac:dyDescent="0.3">
      <c r="A443" s="1">
        <v>44158</v>
      </c>
      <c r="B443">
        <v>34122727037</v>
      </c>
      <c r="C443" s="2" t="s">
        <v>139</v>
      </c>
      <c r="D443" s="4" t="s">
        <v>338</v>
      </c>
      <c r="E443" s="2" t="s">
        <v>35</v>
      </c>
      <c r="F443" s="14">
        <f>IF(historico_incidencia_concello[[#This Row],[CASOS]]=" entre 1 e 9",5,VALUE(historico_incidencia_concello[[#This Row],[CASOS]]))</f>
        <v>0</v>
      </c>
      <c r="G443" s="2" t="str">
        <f>VLOOKUP(historico_incidencia_concello[[#This Row],[NOME]],I14_Concello!B:D,3,FALSE)</f>
        <v>Lugo</v>
      </c>
    </row>
    <row r="444" spans="1:7" x14ac:dyDescent="0.3">
      <c r="A444" s="1">
        <v>44158</v>
      </c>
      <c r="B444">
        <v>34122727038</v>
      </c>
      <c r="C444" s="2" t="s">
        <v>140</v>
      </c>
      <c r="D444" s="4" t="s">
        <v>338</v>
      </c>
      <c r="E444" s="2" t="s">
        <v>35</v>
      </c>
      <c r="F444" s="14">
        <f>IF(historico_incidencia_concello[[#This Row],[CASOS]]=" entre 1 e 9",5,VALUE(historico_incidencia_concello[[#This Row],[CASOS]]))</f>
        <v>0</v>
      </c>
      <c r="G444" s="2" t="str">
        <f>VLOOKUP(historico_incidencia_concello[[#This Row],[NOME]],I14_Concello!B:D,3,FALSE)</f>
        <v>Lugo</v>
      </c>
    </row>
    <row r="445" spans="1:7" x14ac:dyDescent="0.3">
      <c r="A445" s="1">
        <v>44158</v>
      </c>
      <c r="B445">
        <v>34122727039</v>
      </c>
      <c r="C445" s="2" t="s">
        <v>141</v>
      </c>
      <c r="D445" s="4" t="s">
        <v>10</v>
      </c>
      <c r="E445" s="2" t="s">
        <v>6</v>
      </c>
      <c r="F445" s="14">
        <f>IF(historico_incidencia_concello[[#This Row],[CASOS]]=" entre 1 e 9",5,VALUE(historico_incidencia_concello[[#This Row],[CASOS]]))</f>
        <v>5</v>
      </c>
      <c r="G445" s="2" t="str">
        <f>VLOOKUP(historico_incidencia_concello[[#This Row],[NOME]],I14_Concello!B:D,3,FALSE)</f>
        <v>Lugo</v>
      </c>
    </row>
    <row r="446" spans="1:7" x14ac:dyDescent="0.3">
      <c r="A446" s="1">
        <v>44158</v>
      </c>
      <c r="B446">
        <v>34122727040</v>
      </c>
      <c r="C446" s="2" t="s">
        <v>142</v>
      </c>
      <c r="D446" s="4" t="s">
        <v>10</v>
      </c>
      <c r="E446" s="2" t="s">
        <v>21</v>
      </c>
      <c r="F446" s="14">
        <f>IF(historico_incidencia_concello[[#This Row],[CASOS]]=" entre 1 e 9",5,VALUE(historico_incidencia_concello[[#This Row],[CASOS]]))</f>
        <v>5</v>
      </c>
      <c r="G446" s="2" t="str">
        <f>VLOOKUP(historico_incidencia_concello[[#This Row],[NOME]],I14_Concello!B:D,3,FALSE)</f>
        <v>Lugo</v>
      </c>
    </row>
    <row r="447" spans="1:7" x14ac:dyDescent="0.3">
      <c r="A447" s="1">
        <v>44158</v>
      </c>
      <c r="B447">
        <v>34122727041</v>
      </c>
      <c r="C447" s="2" t="s">
        <v>143</v>
      </c>
      <c r="D447" s="4" t="s">
        <v>10</v>
      </c>
      <c r="E447" s="2" t="s">
        <v>21</v>
      </c>
      <c r="F447" s="14">
        <f>IF(historico_incidencia_concello[[#This Row],[CASOS]]=" entre 1 e 9",5,VALUE(historico_incidencia_concello[[#This Row],[CASOS]]))</f>
        <v>5</v>
      </c>
      <c r="G447" s="2" t="str">
        <f>VLOOKUP(historico_incidencia_concello[[#This Row],[NOME]],I14_Concello!B:D,3,FALSE)</f>
        <v>Lugo</v>
      </c>
    </row>
    <row r="448" spans="1:7" x14ac:dyDescent="0.3">
      <c r="A448" s="1">
        <v>44158</v>
      </c>
      <c r="B448">
        <v>34122727042</v>
      </c>
      <c r="C448" s="2" t="s">
        <v>144</v>
      </c>
      <c r="D448" s="4" t="s">
        <v>10</v>
      </c>
      <c r="E448" s="2" t="s">
        <v>8</v>
      </c>
      <c r="F448" s="14">
        <f>IF(historico_incidencia_concello[[#This Row],[CASOS]]=" entre 1 e 9",5,VALUE(historico_incidencia_concello[[#This Row],[CASOS]]))</f>
        <v>5</v>
      </c>
      <c r="G448" s="2" t="str">
        <f>VLOOKUP(historico_incidencia_concello[[#This Row],[NOME]],I14_Concello!B:D,3,FALSE)</f>
        <v>Lugo</v>
      </c>
    </row>
    <row r="449" spans="1:7" x14ac:dyDescent="0.3">
      <c r="A449" s="1">
        <v>44158</v>
      </c>
      <c r="B449">
        <v>34122727043</v>
      </c>
      <c r="C449" s="2" t="s">
        <v>145</v>
      </c>
      <c r="D449" s="4" t="s">
        <v>10</v>
      </c>
      <c r="E449" s="2" t="s">
        <v>8</v>
      </c>
      <c r="F449" s="14">
        <f>IF(historico_incidencia_concello[[#This Row],[CASOS]]=" entre 1 e 9",5,VALUE(historico_incidencia_concello[[#This Row],[CASOS]]))</f>
        <v>5</v>
      </c>
      <c r="G449" s="2" t="str">
        <f>VLOOKUP(historico_incidencia_concello[[#This Row],[NOME]],I14_Concello!B:D,3,FALSE)</f>
        <v>Lugo</v>
      </c>
    </row>
    <row r="450" spans="1:7" x14ac:dyDescent="0.3">
      <c r="A450" s="1">
        <v>44158</v>
      </c>
      <c r="B450">
        <v>34122727044</v>
      </c>
      <c r="C450" s="2" t="s">
        <v>146</v>
      </c>
      <c r="D450" s="4" t="s">
        <v>10</v>
      </c>
      <c r="E450" s="2" t="s">
        <v>8</v>
      </c>
      <c r="F450" s="14">
        <f>IF(historico_incidencia_concello[[#This Row],[CASOS]]=" entre 1 e 9",5,VALUE(historico_incidencia_concello[[#This Row],[CASOS]]))</f>
        <v>5</v>
      </c>
      <c r="G450" s="2" t="str">
        <f>VLOOKUP(historico_incidencia_concello[[#This Row],[NOME]],I14_Concello!B:D,3,FALSE)</f>
        <v>Lugo</v>
      </c>
    </row>
    <row r="451" spans="1:7" x14ac:dyDescent="0.3">
      <c r="A451" s="1">
        <v>44158</v>
      </c>
      <c r="B451">
        <v>34122727045</v>
      </c>
      <c r="C451" s="2" t="s">
        <v>147</v>
      </c>
      <c r="D451" s="4" t="s">
        <v>338</v>
      </c>
      <c r="E451" s="2" t="s">
        <v>35</v>
      </c>
      <c r="F451" s="14">
        <f>IF(historico_incidencia_concello[[#This Row],[CASOS]]=" entre 1 e 9",5,VALUE(historico_incidencia_concello[[#This Row],[CASOS]]))</f>
        <v>0</v>
      </c>
      <c r="G451" s="2" t="str">
        <f>VLOOKUP(historico_incidencia_concello[[#This Row],[NOME]],I14_Concello!B:D,3,FALSE)</f>
        <v>Lugo</v>
      </c>
    </row>
    <row r="452" spans="1:7" x14ac:dyDescent="0.3">
      <c r="A452" s="1">
        <v>44158</v>
      </c>
      <c r="B452">
        <v>34122727046</v>
      </c>
      <c r="C452" s="2" t="s">
        <v>148</v>
      </c>
      <c r="D452" s="4" t="s">
        <v>10</v>
      </c>
      <c r="E452" s="2" t="s">
        <v>11</v>
      </c>
      <c r="F452" s="14">
        <f>IF(historico_incidencia_concello[[#This Row],[CASOS]]=" entre 1 e 9",5,VALUE(historico_incidencia_concello[[#This Row],[CASOS]]))</f>
        <v>5</v>
      </c>
      <c r="G452" s="2" t="str">
        <f>VLOOKUP(historico_incidencia_concello[[#This Row],[NOME]],I14_Concello!B:D,3,FALSE)</f>
        <v>Lugo</v>
      </c>
    </row>
    <row r="453" spans="1:7" x14ac:dyDescent="0.3">
      <c r="A453" s="1">
        <v>44158</v>
      </c>
      <c r="B453">
        <v>34122727047</v>
      </c>
      <c r="C453" s="2" t="s">
        <v>149</v>
      </c>
      <c r="D453" s="4" t="s">
        <v>10</v>
      </c>
      <c r="E453" s="2" t="s">
        <v>6</v>
      </c>
      <c r="F453" s="14">
        <f>IF(historico_incidencia_concello[[#This Row],[CASOS]]=" entre 1 e 9",5,VALUE(historico_incidencia_concello[[#This Row],[CASOS]]))</f>
        <v>5</v>
      </c>
      <c r="G453" s="2" t="str">
        <f>VLOOKUP(historico_incidencia_concello[[#This Row],[NOME]],I14_Concello!B:D,3,FALSE)</f>
        <v>Lugo</v>
      </c>
    </row>
    <row r="454" spans="1:7" x14ac:dyDescent="0.3">
      <c r="A454" s="1">
        <v>44158</v>
      </c>
      <c r="B454">
        <v>34122727048</v>
      </c>
      <c r="C454" s="2" t="s">
        <v>150</v>
      </c>
      <c r="D454" s="4" t="s">
        <v>10</v>
      </c>
      <c r="E454" s="2" t="s">
        <v>6</v>
      </c>
      <c r="F454" s="14">
        <f>IF(historico_incidencia_concello[[#This Row],[CASOS]]=" entre 1 e 9",5,VALUE(historico_incidencia_concello[[#This Row],[CASOS]]))</f>
        <v>5</v>
      </c>
      <c r="G454" s="2" t="str">
        <f>VLOOKUP(historico_incidencia_concello[[#This Row],[NOME]],I14_Concello!B:D,3,FALSE)</f>
        <v>Lugo</v>
      </c>
    </row>
    <row r="455" spans="1:7" x14ac:dyDescent="0.3">
      <c r="A455" s="1">
        <v>44158</v>
      </c>
      <c r="B455">
        <v>34122727049</v>
      </c>
      <c r="C455" s="2" t="s">
        <v>151</v>
      </c>
      <c r="D455" s="4" t="s">
        <v>338</v>
      </c>
      <c r="E455" s="2" t="s">
        <v>35</v>
      </c>
      <c r="F455" s="14">
        <f>IF(historico_incidencia_concello[[#This Row],[CASOS]]=" entre 1 e 9",5,VALUE(historico_incidencia_concello[[#This Row],[CASOS]]))</f>
        <v>0</v>
      </c>
      <c r="G455" s="2" t="str">
        <f>VLOOKUP(historico_incidencia_concello[[#This Row],[NOME]],I14_Concello!B:D,3,FALSE)</f>
        <v>Lugo</v>
      </c>
    </row>
    <row r="456" spans="1:7" x14ac:dyDescent="0.3">
      <c r="A456" s="1">
        <v>44158</v>
      </c>
      <c r="B456">
        <v>34122727050</v>
      </c>
      <c r="C456" s="2" t="s">
        <v>152</v>
      </c>
      <c r="D456" s="4" t="s">
        <v>10</v>
      </c>
      <c r="E456" s="2" t="s">
        <v>8</v>
      </c>
      <c r="F456" s="14">
        <f>IF(historico_incidencia_concello[[#This Row],[CASOS]]=" entre 1 e 9",5,VALUE(historico_incidencia_concello[[#This Row],[CASOS]]))</f>
        <v>5</v>
      </c>
      <c r="G456" s="2" t="str">
        <f>VLOOKUP(historico_incidencia_concello[[#This Row],[NOME]],I14_Concello!B:D,3,FALSE)</f>
        <v>Lugo</v>
      </c>
    </row>
    <row r="457" spans="1:7" x14ac:dyDescent="0.3">
      <c r="A457" s="1">
        <v>44158</v>
      </c>
      <c r="B457">
        <v>34122727051</v>
      </c>
      <c r="C457" s="2" t="s">
        <v>153</v>
      </c>
      <c r="D457" s="4" t="s">
        <v>336</v>
      </c>
      <c r="E457" s="2" t="s">
        <v>8</v>
      </c>
      <c r="F457" s="14">
        <f>IF(historico_incidencia_concello[[#This Row],[CASOS]]=" entre 1 e 9",5,VALUE(historico_incidencia_concello[[#This Row],[CASOS]]))</f>
        <v>10</v>
      </c>
      <c r="G457" s="2" t="str">
        <f>VLOOKUP(historico_incidencia_concello[[#This Row],[NOME]],I14_Concello!B:D,3,FALSE)</f>
        <v>Lugo</v>
      </c>
    </row>
    <row r="458" spans="1:7" x14ac:dyDescent="0.3">
      <c r="A458" s="1">
        <v>44158</v>
      </c>
      <c r="B458">
        <v>34122727052</v>
      </c>
      <c r="C458" s="2" t="s">
        <v>154</v>
      </c>
      <c r="D458" s="4" t="s">
        <v>10</v>
      </c>
      <c r="E458" s="2" t="s">
        <v>8</v>
      </c>
      <c r="F458" s="14">
        <f>IF(historico_incidencia_concello[[#This Row],[CASOS]]=" entre 1 e 9",5,VALUE(historico_incidencia_concello[[#This Row],[CASOS]]))</f>
        <v>5</v>
      </c>
      <c r="G458" s="2" t="str">
        <f>VLOOKUP(historico_incidencia_concello[[#This Row],[NOME]],I14_Concello!B:D,3,FALSE)</f>
        <v>Lugo</v>
      </c>
    </row>
    <row r="459" spans="1:7" x14ac:dyDescent="0.3">
      <c r="A459" s="1">
        <v>44158</v>
      </c>
      <c r="B459">
        <v>34122727053</v>
      </c>
      <c r="C459" s="2" t="s">
        <v>155</v>
      </c>
      <c r="D459" s="4" t="s">
        <v>338</v>
      </c>
      <c r="E459" s="2" t="s">
        <v>35</v>
      </c>
      <c r="F459" s="14">
        <f>IF(historico_incidencia_concello[[#This Row],[CASOS]]=" entre 1 e 9",5,VALUE(historico_incidencia_concello[[#This Row],[CASOS]]))</f>
        <v>0</v>
      </c>
      <c r="G459" s="2" t="str">
        <f>VLOOKUP(historico_incidencia_concello[[#This Row],[NOME]],I14_Concello!B:D,3,FALSE)</f>
        <v>Lugo</v>
      </c>
    </row>
    <row r="460" spans="1:7" x14ac:dyDescent="0.3">
      <c r="A460" s="1">
        <v>44158</v>
      </c>
      <c r="B460">
        <v>34122727054</v>
      </c>
      <c r="C460" s="2" t="s">
        <v>156</v>
      </c>
      <c r="D460" s="4" t="s">
        <v>338</v>
      </c>
      <c r="E460" s="2" t="s">
        <v>35</v>
      </c>
      <c r="F460" s="14">
        <f>IF(historico_incidencia_concello[[#This Row],[CASOS]]=" entre 1 e 9",5,VALUE(historico_incidencia_concello[[#This Row],[CASOS]]))</f>
        <v>0</v>
      </c>
      <c r="G460" s="2" t="str">
        <f>VLOOKUP(historico_incidencia_concello[[#This Row],[NOME]],I14_Concello!B:D,3,FALSE)</f>
        <v>Lugo</v>
      </c>
    </row>
    <row r="461" spans="1:7" x14ac:dyDescent="0.3">
      <c r="A461" s="1">
        <v>44158</v>
      </c>
      <c r="B461">
        <v>34122727055</v>
      </c>
      <c r="C461" s="2" t="s">
        <v>157</v>
      </c>
      <c r="D461" s="4" t="s">
        <v>10</v>
      </c>
      <c r="E461" s="2" t="s">
        <v>8</v>
      </c>
      <c r="F461" s="14">
        <f>IF(historico_incidencia_concello[[#This Row],[CASOS]]=" entre 1 e 9",5,VALUE(historico_incidencia_concello[[#This Row],[CASOS]]))</f>
        <v>5</v>
      </c>
      <c r="G461" s="2" t="str">
        <f>VLOOKUP(historico_incidencia_concello[[#This Row],[NOME]],I14_Concello!B:D,3,FALSE)</f>
        <v>Lugo</v>
      </c>
    </row>
    <row r="462" spans="1:7" x14ac:dyDescent="0.3">
      <c r="A462" s="1">
        <v>44158</v>
      </c>
      <c r="B462">
        <v>34122727056</v>
      </c>
      <c r="C462" s="2" t="s">
        <v>158</v>
      </c>
      <c r="D462" s="4" t="s">
        <v>10</v>
      </c>
      <c r="E462" s="2" t="s">
        <v>11</v>
      </c>
      <c r="F462" s="14">
        <f>IF(historico_incidencia_concello[[#This Row],[CASOS]]=" entre 1 e 9",5,VALUE(historico_incidencia_concello[[#This Row],[CASOS]]))</f>
        <v>5</v>
      </c>
      <c r="G462" s="2" t="str">
        <f>VLOOKUP(historico_incidencia_concello[[#This Row],[NOME]],I14_Concello!B:D,3,FALSE)</f>
        <v>Lugo</v>
      </c>
    </row>
    <row r="463" spans="1:7" x14ac:dyDescent="0.3">
      <c r="A463" s="1">
        <v>44158</v>
      </c>
      <c r="B463">
        <v>34122727057</v>
      </c>
      <c r="C463" s="2" t="s">
        <v>159</v>
      </c>
      <c r="D463" s="4" t="s">
        <v>382</v>
      </c>
      <c r="E463" s="2" t="s">
        <v>11</v>
      </c>
      <c r="F463" s="14">
        <f>IF(historico_incidencia_concello[[#This Row],[CASOS]]=" entre 1 e 9",5,VALUE(historico_incidencia_concello[[#This Row],[CASOS]]))</f>
        <v>40</v>
      </c>
      <c r="G463" s="2" t="str">
        <f>VLOOKUP(historico_incidencia_concello[[#This Row],[NOME]],I14_Concello!B:D,3,FALSE)</f>
        <v>Lugo</v>
      </c>
    </row>
    <row r="464" spans="1:7" x14ac:dyDescent="0.3">
      <c r="A464" s="1">
        <v>44158</v>
      </c>
      <c r="B464">
        <v>34122727058</v>
      </c>
      <c r="C464" s="2" t="s">
        <v>160</v>
      </c>
      <c r="D464" s="4" t="s">
        <v>10</v>
      </c>
      <c r="E464" s="2" t="s">
        <v>21</v>
      </c>
      <c r="F464" s="14">
        <f>IF(historico_incidencia_concello[[#This Row],[CASOS]]=" entre 1 e 9",5,VALUE(historico_incidencia_concello[[#This Row],[CASOS]]))</f>
        <v>5</v>
      </c>
      <c r="G464" s="2" t="str">
        <f>VLOOKUP(historico_incidencia_concello[[#This Row],[NOME]],I14_Concello!B:D,3,FALSE)</f>
        <v>Lugo</v>
      </c>
    </row>
    <row r="465" spans="1:7" x14ac:dyDescent="0.3">
      <c r="A465" s="1">
        <v>44158</v>
      </c>
      <c r="B465">
        <v>34122727059</v>
      </c>
      <c r="C465" s="2" t="s">
        <v>161</v>
      </c>
      <c r="D465" s="4" t="s">
        <v>338</v>
      </c>
      <c r="E465" s="2" t="s">
        <v>35</v>
      </c>
      <c r="F465" s="14">
        <f>IF(historico_incidencia_concello[[#This Row],[CASOS]]=" entre 1 e 9",5,VALUE(historico_incidencia_concello[[#This Row],[CASOS]]))</f>
        <v>0</v>
      </c>
      <c r="G465" s="2" t="str">
        <f>VLOOKUP(historico_incidencia_concello[[#This Row],[NOME]],I14_Concello!B:D,3,FALSE)</f>
        <v>Lugo</v>
      </c>
    </row>
    <row r="466" spans="1:7" x14ac:dyDescent="0.3">
      <c r="A466" s="1">
        <v>44158</v>
      </c>
      <c r="B466">
        <v>34122727060</v>
      </c>
      <c r="C466" s="2" t="s">
        <v>162</v>
      </c>
      <c r="D466" s="4" t="s">
        <v>10</v>
      </c>
      <c r="E466" s="2" t="s">
        <v>6</v>
      </c>
      <c r="F466" s="14">
        <f>IF(historico_incidencia_concello[[#This Row],[CASOS]]=" entre 1 e 9",5,VALUE(historico_incidencia_concello[[#This Row],[CASOS]]))</f>
        <v>5</v>
      </c>
      <c r="G466" s="2" t="str">
        <f>VLOOKUP(historico_incidencia_concello[[#This Row],[NOME]],I14_Concello!B:D,3,FALSE)</f>
        <v>Lugo</v>
      </c>
    </row>
    <row r="467" spans="1:7" x14ac:dyDescent="0.3">
      <c r="A467" s="1">
        <v>44158</v>
      </c>
      <c r="B467">
        <v>34122727061</v>
      </c>
      <c r="C467" s="2" t="s">
        <v>163</v>
      </c>
      <c r="D467" s="4" t="s">
        <v>10</v>
      </c>
      <c r="E467" s="2" t="s">
        <v>8</v>
      </c>
      <c r="F467" s="14">
        <f>IF(historico_incidencia_concello[[#This Row],[CASOS]]=" entre 1 e 9",5,VALUE(historico_incidencia_concello[[#This Row],[CASOS]]))</f>
        <v>5</v>
      </c>
      <c r="G467" s="2" t="str">
        <f>VLOOKUP(historico_incidencia_concello[[#This Row],[NOME]],I14_Concello!B:D,3,FALSE)</f>
        <v>Lugo</v>
      </c>
    </row>
    <row r="468" spans="1:7" x14ac:dyDescent="0.3">
      <c r="A468" s="1">
        <v>44158</v>
      </c>
      <c r="B468">
        <v>34122727062</v>
      </c>
      <c r="C468" s="2" t="s">
        <v>164</v>
      </c>
      <c r="D468" s="4" t="s">
        <v>10</v>
      </c>
      <c r="E468" s="2" t="s">
        <v>6</v>
      </c>
      <c r="F468" s="14">
        <f>IF(historico_incidencia_concello[[#This Row],[CASOS]]=" entre 1 e 9",5,VALUE(historico_incidencia_concello[[#This Row],[CASOS]]))</f>
        <v>5</v>
      </c>
      <c r="G468" s="2" t="str">
        <f>VLOOKUP(historico_incidencia_concello[[#This Row],[NOME]],I14_Concello!B:D,3,FALSE)</f>
        <v>Lugo</v>
      </c>
    </row>
    <row r="469" spans="1:7" x14ac:dyDescent="0.3">
      <c r="A469" s="1">
        <v>44158</v>
      </c>
      <c r="B469">
        <v>34122727063</v>
      </c>
      <c r="C469" s="2" t="s">
        <v>165</v>
      </c>
      <c r="D469" s="4" t="s">
        <v>10</v>
      </c>
      <c r="E469" s="2" t="s">
        <v>8</v>
      </c>
      <c r="F469" s="14">
        <f>IF(historico_incidencia_concello[[#This Row],[CASOS]]=" entre 1 e 9",5,VALUE(historico_incidencia_concello[[#This Row],[CASOS]]))</f>
        <v>5</v>
      </c>
      <c r="G469" s="2" t="str">
        <f>VLOOKUP(historico_incidencia_concello[[#This Row],[NOME]],I14_Concello!B:D,3,FALSE)</f>
        <v>Lugo</v>
      </c>
    </row>
    <row r="470" spans="1:7" x14ac:dyDescent="0.3">
      <c r="A470" s="1">
        <v>44158</v>
      </c>
      <c r="B470">
        <v>34122727064</v>
      </c>
      <c r="C470" s="2" t="s">
        <v>166</v>
      </c>
      <c r="D470" s="4" t="s">
        <v>338</v>
      </c>
      <c r="E470" s="2" t="s">
        <v>35</v>
      </c>
      <c r="F470" s="14">
        <f>IF(historico_incidencia_concello[[#This Row],[CASOS]]=" entre 1 e 9",5,VALUE(historico_incidencia_concello[[#This Row],[CASOS]]))</f>
        <v>0</v>
      </c>
      <c r="G470" s="2" t="str">
        <f>VLOOKUP(historico_incidencia_concello[[#This Row],[NOME]],I14_Concello!B:D,3,FALSE)</f>
        <v>Lugo</v>
      </c>
    </row>
    <row r="471" spans="1:7" x14ac:dyDescent="0.3">
      <c r="A471" s="1">
        <v>44158</v>
      </c>
      <c r="B471">
        <v>34122727065</v>
      </c>
      <c r="C471" s="2" t="s">
        <v>167</v>
      </c>
      <c r="D471" s="4" t="s">
        <v>400</v>
      </c>
      <c r="E471" s="2" t="s">
        <v>11</v>
      </c>
      <c r="F471" s="14">
        <f>IF(historico_incidencia_concello[[#This Row],[CASOS]]=" entre 1 e 9",5,VALUE(historico_incidencia_concello[[#This Row],[CASOS]]))</f>
        <v>177</v>
      </c>
      <c r="G471" s="2" t="str">
        <f>VLOOKUP(historico_incidencia_concello[[#This Row],[NOME]],I14_Concello!B:D,3,FALSE)</f>
        <v>Lugo</v>
      </c>
    </row>
    <row r="472" spans="1:7" x14ac:dyDescent="0.3">
      <c r="A472" s="1">
        <v>44158</v>
      </c>
      <c r="B472">
        <v>34122727066</v>
      </c>
      <c r="C472" s="2" t="s">
        <v>168</v>
      </c>
      <c r="D472" s="4" t="s">
        <v>345</v>
      </c>
      <c r="E472" s="2" t="s">
        <v>8</v>
      </c>
      <c r="F472" s="14">
        <f>IF(historico_incidencia_concello[[#This Row],[CASOS]]=" entre 1 e 9",5,VALUE(historico_incidencia_concello[[#This Row],[CASOS]]))</f>
        <v>18</v>
      </c>
      <c r="G472" s="2" t="str">
        <f>VLOOKUP(historico_incidencia_concello[[#This Row],[NOME]],I14_Concello!B:D,3,FALSE)</f>
        <v>Lugo</v>
      </c>
    </row>
    <row r="473" spans="1:7" x14ac:dyDescent="0.3">
      <c r="A473" s="1">
        <v>44158</v>
      </c>
      <c r="B473">
        <v>34122727901</v>
      </c>
      <c r="C473" s="2" t="s">
        <v>169</v>
      </c>
      <c r="D473" s="4" t="s">
        <v>10</v>
      </c>
      <c r="E473" s="2" t="s">
        <v>11</v>
      </c>
      <c r="F473" s="14">
        <f>IF(historico_incidencia_concello[[#This Row],[CASOS]]=" entre 1 e 9",5,VALUE(historico_incidencia_concello[[#This Row],[CASOS]]))</f>
        <v>5</v>
      </c>
      <c r="G473" s="2" t="str">
        <f>VLOOKUP(historico_incidencia_concello[[#This Row],[NOME]],I14_Concello!B:D,3,FALSE)</f>
        <v>Lugo</v>
      </c>
    </row>
    <row r="474" spans="1:7" x14ac:dyDescent="0.3">
      <c r="A474" s="1">
        <v>44158</v>
      </c>
      <c r="B474">
        <v>34122727902</v>
      </c>
      <c r="C474" s="2" t="s">
        <v>170</v>
      </c>
      <c r="D474" s="4" t="s">
        <v>395</v>
      </c>
      <c r="E474" s="2" t="s">
        <v>11</v>
      </c>
      <c r="F474" s="14">
        <f>IF(historico_incidencia_concello[[#This Row],[CASOS]]=" entre 1 e 9",5,VALUE(historico_incidencia_concello[[#This Row],[CASOS]]))</f>
        <v>35</v>
      </c>
      <c r="G474" s="2" t="str">
        <f>VLOOKUP(historico_incidencia_concello[[#This Row],[NOME]],I14_Concello!B:D,3,FALSE)</f>
        <v>Lugo</v>
      </c>
    </row>
    <row r="475" spans="1:7" x14ac:dyDescent="0.3">
      <c r="A475" s="1">
        <v>44158</v>
      </c>
      <c r="B475">
        <v>34123232001</v>
      </c>
      <c r="C475" s="2" t="s">
        <v>171</v>
      </c>
      <c r="D475" s="4" t="s">
        <v>10</v>
      </c>
      <c r="E475" s="2" t="s">
        <v>21</v>
      </c>
      <c r="F475" s="14">
        <f>IF(historico_incidencia_concello[[#This Row],[CASOS]]=" entre 1 e 9",5,VALUE(historico_incidencia_concello[[#This Row],[CASOS]]))</f>
        <v>5</v>
      </c>
      <c r="G475" s="2" t="str">
        <f>VLOOKUP(historico_incidencia_concello[[#This Row],[NOME]],I14_Concello!B:D,3,FALSE)</f>
        <v>Ourense</v>
      </c>
    </row>
    <row r="476" spans="1:7" x14ac:dyDescent="0.3">
      <c r="A476" s="1">
        <v>44158</v>
      </c>
      <c r="B476">
        <v>34123232002</v>
      </c>
      <c r="C476" s="2" t="s">
        <v>172</v>
      </c>
      <c r="D476" s="4" t="s">
        <v>338</v>
      </c>
      <c r="E476" s="2" t="s">
        <v>35</v>
      </c>
      <c r="F476" s="14">
        <f>IF(historico_incidencia_concello[[#This Row],[CASOS]]=" entre 1 e 9",5,VALUE(historico_incidencia_concello[[#This Row],[CASOS]]))</f>
        <v>0</v>
      </c>
      <c r="G476" s="2" t="str">
        <f>VLOOKUP(historico_incidencia_concello[[#This Row],[NOME]],I14_Concello!B:D,3,FALSE)</f>
        <v>Ourense</v>
      </c>
    </row>
    <row r="477" spans="1:7" x14ac:dyDescent="0.3">
      <c r="A477" s="1">
        <v>44158</v>
      </c>
      <c r="B477">
        <v>34123232003</v>
      </c>
      <c r="C477" s="2" t="s">
        <v>173</v>
      </c>
      <c r="D477" s="4" t="s">
        <v>338</v>
      </c>
      <c r="E477" s="2" t="s">
        <v>35</v>
      </c>
      <c r="F477" s="14">
        <f>IF(historico_incidencia_concello[[#This Row],[CASOS]]=" entre 1 e 9",5,VALUE(historico_incidencia_concello[[#This Row],[CASOS]]))</f>
        <v>0</v>
      </c>
      <c r="G477" s="2" t="str">
        <f>VLOOKUP(historico_incidencia_concello[[#This Row],[NOME]],I14_Concello!B:D,3,FALSE)</f>
        <v>Ourense</v>
      </c>
    </row>
    <row r="478" spans="1:7" x14ac:dyDescent="0.3">
      <c r="A478" s="1">
        <v>44158</v>
      </c>
      <c r="B478">
        <v>34123232004</v>
      </c>
      <c r="C478" s="2" t="s">
        <v>174</v>
      </c>
      <c r="D478" s="4" t="s">
        <v>10</v>
      </c>
      <c r="E478" s="2" t="s">
        <v>8</v>
      </c>
      <c r="F478" s="14">
        <f>IF(historico_incidencia_concello[[#This Row],[CASOS]]=" entre 1 e 9",5,VALUE(historico_incidencia_concello[[#This Row],[CASOS]]))</f>
        <v>5</v>
      </c>
      <c r="G478" s="2" t="str">
        <f>VLOOKUP(historico_incidencia_concello[[#This Row],[NOME]],I14_Concello!B:D,3,FALSE)</f>
        <v>Ourense</v>
      </c>
    </row>
    <row r="479" spans="1:7" x14ac:dyDescent="0.3">
      <c r="A479" s="1">
        <v>44158</v>
      </c>
      <c r="B479">
        <v>34123232005</v>
      </c>
      <c r="C479" s="2" t="s">
        <v>175</v>
      </c>
      <c r="D479" s="4" t="s">
        <v>328</v>
      </c>
      <c r="E479" s="2" t="s">
        <v>11</v>
      </c>
      <c r="F479" s="14">
        <f>IF(historico_incidencia_concello[[#This Row],[CASOS]]=" entre 1 e 9",5,VALUE(historico_incidencia_concello[[#This Row],[CASOS]]))</f>
        <v>13</v>
      </c>
      <c r="G479" s="2" t="str">
        <f>VLOOKUP(historico_incidencia_concello[[#This Row],[NOME]],I14_Concello!B:D,3,FALSE)</f>
        <v>Ourense</v>
      </c>
    </row>
    <row r="480" spans="1:7" x14ac:dyDescent="0.3">
      <c r="A480" s="1">
        <v>44158</v>
      </c>
      <c r="B480">
        <v>34123232006</v>
      </c>
      <c r="C480" s="2" t="s">
        <v>176</v>
      </c>
      <c r="D480" s="4" t="s">
        <v>10</v>
      </c>
      <c r="E480" s="2" t="s">
        <v>11</v>
      </c>
      <c r="F480" s="14">
        <f>IF(historico_incidencia_concello[[#This Row],[CASOS]]=" entre 1 e 9",5,VALUE(historico_incidencia_concello[[#This Row],[CASOS]]))</f>
        <v>5</v>
      </c>
      <c r="G480" s="2" t="str">
        <f>VLOOKUP(historico_incidencia_concello[[#This Row],[NOME]],I14_Concello!B:D,3,FALSE)</f>
        <v>Ourense</v>
      </c>
    </row>
    <row r="481" spans="1:7" x14ac:dyDescent="0.3">
      <c r="A481" s="1">
        <v>44158</v>
      </c>
      <c r="B481">
        <v>34123232007</v>
      </c>
      <c r="C481" s="2" t="s">
        <v>177</v>
      </c>
      <c r="D481" s="4" t="s">
        <v>10</v>
      </c>
      <c r="E481" s="2" t="s">
        <v>6</v>
      </c>
      <c r="F481" s="14">
        <f>IF(historico_incidencia_concello[[#This Row],[CASOS]]=" entre 1 e 9",5,VALUE(historico_incidencia_concello[[#This Row],[CASOS]]))</f>
        <v>5</v>
      </c>
      <c r="G481" s="2" t="str">
        <f>VLOOKUP(historico_incidencia_concello[[#This Row],[NOME]],I14_Concello!B:D,3,FALSE)</f>
        <v>Ourense</v>
      </c>
    </row>
    <row r="482" spans="1:7" x14ac:dyDescent="0.3">
      <c r="A482" s="1">
        <v>44158</v>
      </c>
      <c r="B482">
        <v>34123232008</v>
      </c>
      <c r="C482" s="2" t="s">
        <v>178</v>
      </c>
      <c r="D482" s="4" t="s">
        <v>351</v>
      </c>
      <c r="E482" s="2" t="s">
        <v>6</v>
      </c>
      <c r="F482" s="14">
        <f>IF(historico_incidencia_concello[[#This Row],[CASOS]]=" entre 1 e 9",5,VALUE(historico_incidencia_concello[[#This Row],[CASOS]]))</f>
        <v>22</v>
      </c>
      <c r="G482" s="2" t="str">
        <f>VLOOKUP(historico_incidencia_concello[[#This Row],[NOME]],I14_Concello!B:D,3,FALSE)</f>
        <v>Ourense</v>
      </c>
    </row>
    <row r="483" spans="1:7" x14ac:dyDescent="0.3">
      <c r="A483" s="1">
        <v>44158</v>
      </c>
      <c r="B483">
        <v>34123232009</v>
      </c>
      <c r="C483" s="2" t="s">
        <v>179</v>
      </c>
      <c r="D483" s="4" t="s">
        <v>343</v>
      </c>
      <c r="E483" s="2" t="s">
        <v>6</v>
      </c>
      <c r="F483" s="14">
        <f>IF(historico_incidencia_concello[[#This Row],[CASOS]]=" entre 1 e 9",5,VALUE(historico_incidencia_concello[[#This Row],[CASOS]]))</f>
        <v>23</v>
      </c>
      <c r="G483" s="2" t="str">
        <f>VLOOKUP(historico_incidencia_concello[[#This Row],[NOME]],I14_Concello!B:D,3,FALSE)</f>
        <v>Ourense</v>
      </c>
    </row>
    <row r="484" spans="1:7" x14ac:dyDescent="0.3">
      <c r="A484" s="1">
        <v>44158</v>
      </c>
      <c r="B484">
        <v>34123232010</v>
      </c>
      <c r="C484" s="2" t="s">
        <v>180</v>
      </c>
      <c r="D484" s="4" t="s">
        <v>338</v>
      </c>
      <c r="E484" s="2" t="s">
        <v>35</v>
      </c>
      <c r="F484" s="14">
        <f>IF(historico_incidencia_concello[[#This Row],[CASOS]]=" entre 1 e 9",5,VALUE(historico_incidencia_concello[[#This Row],[CASOS]]))</f>
        <v>0</v>
      </c>
      <c r="G484" s="2" t="str">
        <f>VLOOKUP(historico_incidencia_concello[[#This Row],[NOME]],I14_Concello!B:D,3,FALSE)</f>
        <v>Ourense</v>
      </c>
    </row>
    <row r="485" spans="1:7" x14ac:dyDescent="0.3">
      <c r="A485" s="1">
        <v>44158</v>
      </c>
      <c r="B485">
        <v>34123232011</v>
      </c>
      <c r="C485" s="2" t="s">
        <v>181</v>
      </c>
      <c r="D485" s="4" t="s">
        <v>329</v>
      </c>
      <c r="E485" s="2" t="s">
        <v>11</v>
      </c>
      <c r="F485" s="14">
        <f>IF(historico_incidencia_concello[[#This Row],[CASOS]]=" entre 1 e 9",5,VALUE(historico_incidencia_concello[[#This Row],[CASOS]]))</f>
        <v>19</v>
      </c>
      <c r="G485" s="2" t="str">
        <f>VLOOKUP(historico_incidencia_concello[[#This Row],[NOME]],I14_Concello!B:D,3,FALSE)</f>
        <v>Ourense</v>
      </c>
    </row>
    <row r="486" spans="1:7" x14ac:dyDescent="0.3">
      <c r="A486" s="1">
        <v>44158</v>
      </c>
      <c r="B486">
        <v>34123232012</v>
      </c>
      <c r="C486" s="2" t="s">
        <v>182</v>
      </c>
      <c r="D486" s="4" t="s">
        <v>10</v>
      </c>
      <c r="E486" s="2" t="s">
        <v>8</v>
      </c>
      <c r="F486" s="14">
        <f>IF(historico_incidencia_concello[[#This Row],[CASOS]]=" entre 1 e 9",5,VALUE(historico_incidencia_concello[[#This Row],[CASOS]]))</f>
        <v>5</v>
      </c>
      <c r="G486" s="2" t="str">
        <f>VLOOKUP(historico_incidencia_concello[[#This Row],[NOME]],I14_Concello!B:D,3,FALSE)</f>
        <v>Ourense</v>
      </c>
    </row>
    <row r="487" spans="1:7" x14ac:dyDescent="0.3">
      <c r="A487" s="1">
        <v>44158</v>
      </c>
      <c r="B487">
        <v>34123232013</v>
      </c>
      <c r="C487" s="2" t="s">
        <v>183</v>
      </c>
      <c r="D487" s="4" t="s">
        <v>10</v>
      </c>
      <c r="E487" s="2" t="s">
        <v>8</v>
      </c>
      <c r="F487" s="14">
        <f>IF(historico_incidencia_concello[[#This Row],[CASOS]]=" entre 1 e 9",5,VALUE(historico_incidencia_concello[[#This Row],[CASOS]]))</f>
        <v>5</v>
      </c>
      <c r="G487" s="2" t="str">
        <f>VLOOKUP(historico_incidencia_concello[[#This Row],[NOME]],I14_Concello!B:D,3,FALSE)</f>
        <v>Ourense</v>
      </c>
    </row>
    <row r="488" spans="1:7" x14ac:dyDescent="0.3">
      <c r="A488" s="1">
        <v>44158</v>
      </c>
      <c r="B488">
        <v>34123232014</v>
      </c>
      <c r="C488" s="2" t="s">
        <v>184</v>
      </c>
      <c r="D488" s="4" t="s">
        <v>338</v>
      </c>
      <c r="E488" s="2" t="s">
        <v>35</v>
      </c>
      <c r="F488" s="14">
        <f>IF(historico_incidencia_concello[[#This Row],[CASOS]]=" entre 1 e 9",5,VALUE(historico_incidencia_concello[[#This Row],[CASOS]]))</f>
        <v>0</v>
      </c>
      <c r="G488" s="2" t="str">
        <f>VLOOKUP(historico_incidencia_concello[[#This Row],[NOME]],I14_Concello!B:D,3,FALSE)</f>
        <v>Ourense</v>
      </c>
    </row>
    <row r="489" spans="1:7" x14ac:dyDescent="0.3">
      <c r="A489" s="1">
        <v>44158</v>
      </c>
      <c r="B489">
        <v>34123232015</v>
      </c>
      <c r="C489" s="2" t="s">
        <v>185</v>
      </c>
      <c r="D489" s="4" t="s">
        <v>338</v>
      </c>
      <c r="E489" s="2" t="s">
        <v>35</v>
      </c>
      <c r="F489" s="14">
        <f>IF(historico_incidencia_concello[[#This Row],[CASOS]]=" entre 1 e 9",5,VALUE(historico_incidencia_concello[[#This Row],[CASOS]]))</f>
        <v>0</v>
      </c>
      <c r="G489" s="2" t="str">
        <f>VLOOKUP(historico_incidencia_concello[[#This Row],[NOME]],I14_Concello!B:D,3,FALSE)</f>
        <v>Ourense</v>
      </c>
    </row>
    <row r="490" spans="1:7" x14ac:dyDescent="0.3">
      <c r="A490" s="1">
        <v>44158</v>
      </c>
      <c r="B490">
        <v>34123232016</v>
      </c>
      <c r="C490" s="2" t="s">
        <v>186</v>
      </c>
      <c r="D490" s="4" t="s">
        <v>10</v>
      </c>
      <c r="E490" s="2" t="s">
        <v>11</v>
      </c>
      <c r="F490" s="14">
        <f>IF(historico_incidencia_concello[[#This Row],[CASOS]]=" entre 1 e 9",5,VALUE(historico_incidencia_concello[[#This Row],[CASOS]]))</f>
        <v>5</v>
      </c>
      <c r="G490" s="2" t="str">
        <f>VLOOKUP(historico_incidencia_concello[[#This Row],[NOME]],I14_Concello!B:D,3,FALSE)</f>
        <v>Ourense</v>
      </c>
    </row>
    <row r="491" spans="1:7" x14ac:dyDescent="0.3">
      <c r="A491" s="1">
        <v>44158</v>
      </c>
      <c r="B491">
        <v>34123232017</v>
      </c>
      <c r="C491" s="2" t="s">
        <v>187</v>
      </c>
      <c r="D491" s="4" t="s">
        <v>338</v>
      </c>
      <c r="E491" s="2" t="s">
        <v>35</v>
      </c>
      <c r="F491" s="14">
        <f>IF(historico_incidencia_concello[[#This Row],[CASOS]]=" entre 1 e 9",5,VALUE(historico_incidencia_concello[[#This Row],[CASOS]]))</f>
        <v>0</v>
      </c>
      <c r="G491" s="2" t="str">
        <f>VLOOKUP(historico_incidencia_concello[[#This Row],[NOME]],I14_Concello!B:D,3,FALSE)</f>
        <v>Ourense</v>
      </c>
    </row>
    <row r="492" spans="1:7" x14ac:dyDescent="0.3">
      <c r="A492" s="1">
        <v>44158</v>
      </c>
      <c r="B492">
        <v>34123232018</v>
      </c>
      <c r="C492" s="2" t="s">
        <v>188</v>
      </c>
      <c r="D492" s="4" t="s">
        <v>10</v>
      </c>
      <c r="E492" s="2" t="s">
        <v>8</v>
      </c>
      <c r="F492" s="14">
        <f>IF(historico_incidencia_concello[[#This Row],[CASOS]]=" entre 1 e 9",5,VALUE(historico_incidencia_concello[[#This Row],[CASOS]]))</f>
        <v>5</v>
      </c>
      <c r="G492" s="2" t="str">
        <f>VLOOKUP(historico_incidencia_concello[[#This Row],[NOME]],I14_Concello!B:D,3,FALSE)</f>
        <v>Ourense</v>
      </c>
    </row>
    <row r="493" spans="1:7" x14ac:dyDescent="0.3">
      <c r="A493" s="1">
        <v>44158</v>
      </c>
      <c r="B493">
        <v>34123232019</v>
      </c>
      <c r="C493" s="2" t="s">
        <v>189</v>
      </c>
      <c r="D493" s="4" t="s">
        <v>324</v>
      </c>
      <c r="E493" s="2" t="s">
        <v>8</v>
      </c>
      <c r="F493" s="14">
        <f>IF(historico_incidencia_concello[[#This Row],[CASOS]]=" entre 1 e 9",5,VALUE(historico_incidencia_concello[[#This Row],[CASOS]]))</f>
        <v>11</v>
      </c>
      <c r="G493" s="2" t="str">
        <f>VLOOKUP(historico_incidencia_concello[[#This Row],[NOME]],I14_Concello!B:D,3,FALSE)</f>
        <v>Ourense</v>
      </c>
    </row>
    <row r="494" spans="1:7" x14ac:dyDescent="0.3">
      <c r="A494" s="1">
        <v>44158</v>
      </c>
      <c r="B494">
        <v>34123232020</v>
      </c>
      <c r="C494" s="2" t="s">
        <v>190</v>
      </c>
      <c r="D494" s="4" t="s">
        <v>10</v>
      </c>
      <c r="E494" s="2" t="s">
        <v>21</v>
      </c>
      <c r="F494" s="14">
        <f>IF(historico_incidencia_concello[[#This Row],[CASOS]]=" entre 1 e 9",5,VALUE(historico_incidencia_concello[[#This Row],[CASOS]]))</f>
        <v>5</v>
      </c>
      <c r="G494" s="2" t="str">
        <f>VLOOKUP(historico_incidencia_concello[[#This Row],[NOME]],I14_Concello!B:D,3,FALSE)</f>
        <v>Ourense</v>
      </c>
    </row>
    <row r="495" spans="1:7" x14ac:dyDescent="0.3">
      <c r="A495" s="1">
        <v>44158</v>
      </c>
      <c r="B495">
        <v>34123232021</v>
      </c>
      <c r="C495" s="2" t="s">
        <v>191</v>
      </c>
      <c r="D495" s="4" t="s">
        <v>338</v>
      </c>
      <c r="E495" s="2" t="s">
        <v>35</v>
      </c>
      <c r="F495" s="14">
        <f>IF(historico_incidencia_concello[[#This Row],[CASOS]]=" entre 1 e 9",5,VALUE(historico_incidencia_concello[[#This Row],[CASOS]]))</f>
        <v>0</v>
      </c>
      <c r="G495" s="2" t="str">
        <f>VLOOKUP(historico_incidencia_concello[[#This Row],[NOME]],I14_Concello!B:D,3,FALSE)</f>
        <v>Ourense</v>
      </c>
    </row>
    <row r="496" spans="1:7" x14ac:dyDescent="0.3">
      <c r="A496" s="1">
        <v>44158</v>
      </c>
      <c r="B496">
        <v>34123232022</v>
      </c>
      <c r="C496" s="2" t="s">
        <v>192</v>
      </c>
      <c r="D496" s="4" t="s">
        <v>10</v>
      </c>
      <c r="E496" s="2" t="s">
        <v>8</v>
      </c>
      <c r="F496" s="14">
        <f>IF(historico_incidencia_concello[[#This Row],[CASOS]]=" entre 1 e 9",5,VALUE(historico_incidencia_concello[[#This Row],[CASOS]]))</f>
        <v>5</v>
      </c>
      <c r="G496" s="2" t="str">
        <f>VLOOKUP(historico_incidencia_concello[[#This Row],[NOME]],I14_Concello!B:D,3,FALSE)</f>
        <v>Ourense</v>
      </c>
    </row>
    <row r="497" spans="1:7" x14ac:dyDescent="0.3">
      <c r="A497" s="1">
        <v>44158</v>
      </c>
      <c r="B497">
        <v>34123232023</v>
      </c>
      <c r="C497" s="2" t="s">
        <v>193</v>
      </c>
      <c r="D497" s="4" t="s">
        <v>338</v>
      </c>
      <c r="E497" s="2" t="s">
        <v>35</v>
      </c>
      <c r="F497" s="14">
        <f>IF(historico_incidencia_concello[[#This Row],[CASOS]]=" entre 1 e 9",5,VALUE(historico_incidencia_concello[[#This Row],[CASOS]]))</f>
        <v>0</v>
      </c>
      <c r="G497" s="2" t="str">
        <f>VLOOKUP(historico_incidencia_concello[[#This Row],[NOME]],I14_Concello!B:D,3,FALSE)</f>
        <v>Ourense</v>
      </c>
    </row>
    <row r="498" spans="1:7" x14ac:dyDescent="0.3">
      <c r="A498" s="1">
        <v>44158</v>
      </c>
      <c r="B498">
        <v>34123232024</v>
      </c>
      <c r="C498" s="2" t="s">
        <v>194</v>
      </c>
      <c r="D498" s="4" t="s">
        <v>10</v>
      </c>
      <c r="E498" s="2" t="s">
        <v>8</v>
      </c>
      <c r="F498" s="14">
        <f>IF(historico_incidencia_concello[[#This Row],[CASOS]]=" entre 1 e 9",5,VALUE(historico_incidencia_concello[[#This Row],[CASOS]]))</f>
        <v>5</v>
      </c>
      <c r="G498" s="2" t="str">
        <f>VLOOKUP(historico_incidencia_concello[[#This Row],[NOME]],I14_Concello!B:D,3,FALSE)</f>
        <v>Ourense</v>
      </c>
    </row>
    <row r="499" spans="1:7" x14ac:dyDescent="0.3">
      <c r="A499" s="1">
        <v>44158</v>
      </c>
      <c r="B499">
        <v>34123232025</v>
      </c>
      <c r="C499" s="2" t="s">
        <v>195</v>
      </c>
      <c r="D499" s="4" t="s">
        <v>338</v>
      </c>
      <c r="E499" s="2" t="s">
        <v>35</v>
      </c>
      <c r="F499" s="14">
        <f>IF(historico_incidencia_concello[[#This Row],[CASOS]]=" entre 1 e 9",5,VALUE(historico_incidencia_concello[[#This Row],[CASOS]]))</f>
        <v>0</v>
      </c>
      <c r="G499" s="2" t="str">
        <f>VLOOKUP(historico_incidencia_concello[[#This Row],[NOME]],I14_Concello!B:D,3,FALSE)</f>
        <v>Ourense</v>
      </c>
    </row>
    <row r="500" spans="1:7" x14ac:dyDescent="0.3">
      <c r="A500" s="1">
        <v>44158</v>
      </c>
      <c r="B500">
        <v>34123232026</v>
      </c>
      <c r="C500" s="2" t="s">
        <v>196</v>
      </c>
      <c r="D500" s="4" t="s">
        <v>10</v>
      </c>
      <c r="E500" s="2" t="s">
        <v>8</v>
      </c>
      <c r="F500" s="14">
        <f>IF(historico_incidencia_concello[[#This Row],[CASOS]]=" entre 1 e 9",5,VALUE(historico_incidencia_concello[[#This Row],[CASOS]]))</f>
        <v>5</v>
      </c>
      <c r="G500" s="2" t="str">
        <f>VLOOKUP(historico_incidencia_concello[[#This Row],[NOME]],I14_Concello!B:D,3,FALSE)</f>
        <v>Ourense</v>
      </c>
    </row>
    <row r="501" spans="1:7" x14ac:dyDescent="0.3">
      <c r="A501" s="1">
        <v>44158</v>
      </c>
      <c r="B501">
        <v>34123232027</v>
      </c>
      <c r="C501" s="2" t="s">
        <v>197</v>
      </c>
      <c r="D501" s="4" t="s">
        <v>338</v>
      </c>
      <c r="E501" s="2" t="s">
        <v>35</v>
      </c>
      <c r="F501" s="14">
        <f>IF(historico_incidencia_concello[[#This Row],[CASOS]]=" entre 1 e 9",5,VALUE(historico_incidencia_concello[[#This Row],[CASOS]]))</f>
        <v>0</v>
      </c>
      <c r="G501" s="2" t="str">
        <f>VLOOKUP(historico_incidencia_concello[[#This Row],[NOME]],I14_Concello!B:D,3,FALSE)</f>
        <v>Ourense</v>
      </c>
    </row>
    <row r="502" spans="1:7" x14ac:dyDescent="0.3">
      <c r="A502" s="1">
        <v>44158</v>
      </c>
      <c r="B502">
        <v>34123232028</v>
      </c>
      <c r="C502" s="2" t="s">
        <v>198</v>
      </c>
      <c r="D502" s="4" t="s">
        <v>10</v>
      </c>
      <c r="E502" s="2" t="s">
        <v>8</v>
      </c>
      <c r="F502" s="14">
        <f>IF(historico_incidencia_concello[[#This Row],[CASOS]]=" entre 1 e 9",5,VALUE(historico_incidencia_concello[[#This Row],[CASOS]]))</f>
        <v>5</v>
      </c>
      <c r="G502" s="2" t="str">
        <f>VLOOKUP(historico_incidencia_concello[[#This Row],[NOME]],I14_Concello!B:D,3,FALSE)</f>
        <v>Ourense</v>
      </c>
    </row>
    <row r="503" spans="1:7" x14ac:dyDescent="0.3">
      <c r="A503" s="1">
        <v>44158</v>
      </c>
      <c r="B503">
        <v>34123232029</v>
      </c>
      <c r="C503" s="2" t="s">
        <v>199</v>
      </c>
      <c r="D503" s="4" t="s">
        <v>338</v>
      </c>
      <c r="E503" s="2" t="s">
        <v>35</v>
      </c>
      <c r="F503" s="14">
        <f>IF(historico_incidencia_concello[[#This Row],[CASOS]]=" entre 1 e 9",5,VALUE(historico_incidencia_concello[[#This Row],[CASOS]]))</f>
        <v>0</v>
      </c>
      <c r="G503" s="2" t="str">
        <f>VLOOKUP(historico_incidencia_concello[[#This Row],[NOME]],I14_Concello!B:D,3,FALSE)</f>
        <v>Ourense</v>
      </c>
    </row>
    <row r="504" spans="1:7" x14ac:dyDescent="0.3">
      <c r="A504" s="1">
        <v>44158</v>
      </c>
      <c r="B504">
        <v>34123232030</v>
      </c>
      <c r="C504" s="2" t="s">
        <v>200</v>
      </c>
      <c r="D504" s="4" t="s">
        <v>10</v>
      </c>
      <c r="E504" s="2" t="s">
        <v>8</v>
      </c>
      <c r="F504" s="14">
        <f>IF(historico_incidencia_concello[[#This Row],[CASOS]]=" entre 1 e 9",5,VALUE(historico_incidencia_concello[[#This Row],[CASOS]]))</f>
        <v>5</v>
      </c>
      <c r="G504" s="2" t="str">
        <f>VLOOKUP(historico_incidencia_concello[[#This Row],[NOME]],I14_Concello!B:D,3,FALSE)</f>
        <v>Ourense</v>
      </c>
    </row>
    <row r="505" spans="1:7" x14ac:dyDescent="0.3">
      <c r="A505" s="1">
        <v>44158</v>
      </c>
      <c r="B505">
        <v>34123232031</v>
      </c>
      <c r="C505" s="2" t="s">
        <v>201</v>
      </c>
      <c r="D505" s="4" t="s">
        <v>338</v>
      </c>
      <c r="E505" s="2" t="s">
        <v>35</v>
      </c>
      <c r="F505" s="14">
        <f>IF(historico_incidencia_concello[[#This Row],[CASOS]]=" entre 1 e 9",5,VALUE(historico_incidencia_concello[[#This Row],[CASOS]]))</f>
        <v>0</v>
      </c>
      <c r="G505" s="2" t="str">
        <f>VLOOKUP(historico_incidencia_concello[[#This Row],[NOME]],I14_Concello!B:D,3,FALSE)</f>
        <v>Ourense</v>
      </c>
    </row>
    <row r="506" spans="1:7" x14ac:dyDescent="0.3">
      <c r="A506" s="1">
        <v>44158</v>
      </c>
      <c r="B506">
        <v>34123232032</v>
      </c>
      <c r="C506" s="2" t="s">
        <v>202</v>
      </c>
      <c r="D506" s="4" t="s">
        <v>341</v>
      </c>
      <c r="E506" s="2" t="s">
        <v>11</v>
      </c>
      <c r="F506" s="14">
        <f>IF(historico_incidencia_concello[[#This Row],[CASOS]]=" entre 1 e 9",5,VALUE(historico_incidencia_concello[[#This Row],[CASOS]]))</f>
        <v>67</v>
      </c>
      <c r="G506" s="2" t="str">
        <f>VLOOKUP(historico_incidencia_concello[[#This Row],[NOME]],I14_Concello!B:D,3,FALSE)</f>
        <v>Ourense</v>
      </c>
    </row>
    <row r="507" spans="1:7" x14ac:dyDescent="0.3">
      <c r="A507" s="1">
        <v>44158</v>
      </c>
      <c r="B507">
        <v>34123232033</v>
      </c>
      <c r="C507" s="2" t="s">
        <v>203</v>
      </c>
      <c r="D507" s="4" t="s">
        <v>338</v>
      </c>
      <c r="E507" s="2" t="s">
        <v>35</v>
      </c>
      <c r="F507" s="14">
        <f>IF(historico_incidencia_concello[[#This Row],[CASOS]]=" entre 1 e 9",5,VALUE(historico_incidencia_concello[[#This Row],[CASOS]]))</f>
        <v>0</v>
      </c>
      <c r="G507" s="2" t="str">
        <f>VLOOKUP(historico_incidencia_concello[[#This Row],[NOME]],I14_Concello!B:D,3,FALSE)</f>
        <v>Ourense</v>
      </c>
    </row>
    <row r="508" spans="1:7" x14ac:dyDescent="0.3">
      <c r="A508" s="1">
        <v>44158</v>
      </c>
      <c r="B508">
        <v>34123232034</v>
      </c>
      <c r="C508" s="2" t="s">
        <v>204</v>
      </c>
      <c r="D508" s="4" t="s">
        <v>10</v>
      </c>
      <c r="E508" s="2" t="s">
        <v>11</v>
      </c>
      <c r="F508" s="14">
        <f>IF(historico_incidencia_concello[[#This Row],[CASOS]]=" entre 1 e 9",5,VALUE(historico_incidencia_concello[[#This Row],[CASOS]]))</f>
        <v>5</v>
      </c>
      <c r="G508" s="2" t="str">
        <f>VLOOKUP(historico_incidencia_concello[[#This Row],[NOME]],I14_Concello!B:D,3,FALSE)</f>
        <v>Ourense</v>
      </c>
    </row>
    <row r="509" spans="1:7" x14ac:dyDescent="0.3">
      <c r="A509" s="1">
        <v>44158</v>
      </c>
      <c r="B509">
        <v>34123232035</v>
      </c>
      <c r="C509" s="2" t="s">
        <v>205</v>
      </c>
      <c r="D509" s="4" t="s">
        <v>10</v>
      </c>
      <c r="E509" s="2" t="s">
        <v>8</v>
      </c>
      <c r="F509" s="14">
        <f>IF(historico_incidencia_concello[[#This Row],[CASOS]]=" entre 1 e 9",5,VALUE(historico_incidencia_concello[[#This Row],[CASOS]]))</f>
        <v>5</v>
      </c>
      <c r="G509" s="2" t="str">
        <f>VLOOKUP(historico_incidencia_concello[[#This Row],[NOME]],I14_Concello!B:D,3,FALSE)</f>
        <v>Ourense</v>
      </c>
    </row>
    <row r="510" spans="1:7" x14ac:dyDescent="0.3">
      <c r="A510" s="1">
        <v>44158</v>
      </c>
      <c r="B510">
        <v>34123232036</v>
      </c>
      <c r="C510" s="2" t="s">
        <v>206</v>
      </c>
      <c r="D510" s="4" t="s">
        <v>338</v>
      </c>
      <c r="E510" s="2" t="s">
        <v>35</v>
      </c>
      <c r="F510" s="14">
        <f>IF(historico_incidencia_concello[[#This Row],[CASOS]]=" entre 1 e 9",5,VALUE(historico_incidencia_concello[[#This Row],[CASOS]]))</f>
        <v>0</v>
      </c>
      <c r="G510" s="2" t="str">
        <f>VLOOKUP(historico_incidencia_concello[[#This Row],[NOME]],I14_Concello!B:D,3,FALSE)</f>
        <v>Ourense</v>
      </c>
    </row>
    <row r="511" spans="1:7" x14ac:dyDescent="0.3">
      <c r="A511" s="1">
        <v>44158</v>
      </c>
      <c r="B511">
        <v>34123232037</v>
      </c>
      <c r="C511" s="2" t="s">
        <v>207</v>
      </c>
      <c r="D511" s="4" t="s">
        <v>338</v>
      </c>
      <c r="E511" s="2" t="s">
        <v>35</v>
      </c>
      <c r="F511" s="14">
        <f>IF(historico_incidencia_concello[[#This Row],[CASOS]]=" entre 1 e 9",5,VALUE(historico_incidencia_concello[[#This Row],[CASOS]]))</f>
        <v>0</v>
      </c>
      <c r="G511" s="2" t="str">
        <f>VLOOKUP(historico_incidencia_concello[[#This Row],[NOME]],I14_Concello!B:D,3,FALSE)</f>
        <v>Ourense</v>
      </c>
    </row>
    <row r="512" spans="1:7" x14ac:dyDescent="0.3">
      <c r="A512" s="1">
        <v>44158</v>
      </c>
      <c r="B512">
        <v>34123232038</v>
      </c>
      <c r="C512" s="2" t="s">
        <v>208</v>
      </c>
      <c r="D512" s="4" t="s">
        <v>338</v>
      </c>
      <c r="E512" s="2" t="s">
        <v>35</v>
      </c>
      <c r="F512" s="14">
        <f>IF(historico_incidencia_concello[[#This Row],[CASOS]]=" entre 1 e 9",5,VALUE(historico_incidencia_concello[[#This Row],[CASOS]]))</f>
        <v>0</v>
      </c>
      <c r="G512" s="2" t="str">
        <f>VLOOKUP(historico_incidencia_concello[[#This Row],[NOME]],I14_Concello!B:D,3,FALSE)</f>
        <v>Ourense</v>
      </c>
    </row>
    <row r="513" spans="1:7" x14ac:dyDescent="0.3">
      <c r="A513" s="1">
        <v>44158</v>
      </c>
      <c r="B513">
        <v>34123232039</v>
      </c>
      <c r="C513" s="2" t="s">
        <v>209</v>
      </c>
      <c r="D513" s="4" t="s">
        <v>338</v>
      </c>
      <c r="E513" s="2" t="s">
        <v>35</v>
      </c>
      <c r="F513" s="14">
        <f>IF(historico_incidencia_concello[[#This Row],[CASOS]]=" entre 1 e 9",5,VALUE(historico_incidencia_concello[[#This Row],[CASOS]]))</f>
        <v>0</v>
      </c>
      <c r="G513" s="2" t="str">
        <f>VLOOKUP(historico_incidencia_concello[[#This Row],[NOME]],I14_Concello!B:D,3,FALSE)</f>
        <v>Ourense</v>
      </c>
    </row>
    <row r="514" spans="1:7" x14ac:dyDescent="0.3">
      <c r="A514" s="1">
        <v>44158</v>
      </c>
      <c r="B514">
        <v>34123232040</v>
      </c>
      <c r="C514" s="2" t="s">
        <v>210</v>
      </c>
      <c r="D514" s="4" t="s">
        <v>10</v>
      </c>
      <c r="E514" s="2" t="s">
        <v>6</v>
      </c>
      <c r="F514" s="14">
        <f>IF(historico_incidencia_concello[[#This Row],[CASOS]]=" entre 1 e 9",5,VALUE(historico_incidencia_concello[[#This Row],[CASOS]]))</f>
        <v>5</v>
      </c>
      <c r="G514" s="2" t="str">
        <f>VLOOKUP(historico_incidencia_concello[[#This Row],[NOME]],I14_Concello!B:D,3,FALSE)</f>
        <v>Ourense</v>
      </c>
    </row>
    <row r="515" spans="1:7" x14ac:dyDescent="0.3">
      <c r="A515" s="1">
        <v>44158</v>
      </c>
      <c r="B515">
        <v>34123232041</v>
      </c>
      <c r="C515" s="2" t="s">
        <v>211</v>
      </c>
      <c r="D515" s="4" t="s">
        <v>10</v>
      </c>
      <c r="E515" s="2" t="s">
        <v>8</v>
      </c>
      <c r="F515" s="14">
        <f>IF(historico_incidencia_concello[[#This Row],[CASOS]]=" entre 1 e 9",5,VALUE(historico_incidencia_concello[[#This Row],[CASOS]]))</f>
        <v>5</v>
      </c>
      <c r="G515" s="2" t="str">
        <f>VLOOKUP(historico_incidencia_concello[[#This Row],[NOME]],I14_Concello!B:D,3,FALSE)</f>
        <v>Ourense</v>
      </c>
    </row>
    <row r="516" spans="1:7" x14ac:dyDescent="0.3">
      <c r="A516" s="1">
        <v>44158</v>
      </c>
      <c r="B516">
        <v>34123232042</v>
      </c>
      <c r="C516" s="2" t="s">
        <v>212</v>
      </c>
      <c r="D516" s="4" t="s">
        <v>10</v>
      </c>
      <c r="E516" s="2" t="s">
        <v>6</v>
      </c>
      <c r="F516" s="14">
        <f>IF(historico_incidencia_concello[[#This Row],[CASOS]]=" entre 1 e 9",5,VALUE(historico_incidencia_concello[[#This Row],[CASOS]]))</f>
        <v>5</v>
      </c>
      <c r="G516" s="2" t="str">
        <f>VLOOKUP(historico_incidencia_concello[[#This Row],[NOME]],I14_Concello!B:D,3,FALSE)</f>
        <v>Ourense</v>
      </c>
    </row>
    <row r="517" spans="1:7" x14ac:dyDescent="0.3">
      <c r="A517" s="1">
        <v>44158</v>
      </c>
      <c r="B517">
        <v>34123232043</v>
      </c>
      <c r="C517" s="2" t="s">
        <v>213</v>
      </c>
      <c r="D517" s="4" t="s">
        <v>10</v>
      </c>
      <c r="E517" s="2" t="s">
        <v>21</v>
      </c>
      <c r="F517" s="14">
        <f>IF(historico_incidencia_concello[[#This Row],[CASOS]]=" entre 1 e 9",5,VALUE(historico_incidencia_concello[[#This Row],[CASOS]]))</f>
        <v>5</v>
      </c>
      <c r="G517" s="2" t="str">
        <f>VLOOKUP(historico_incidencia_concello[[#This Row],[NOME]],I14_Concello!B:D,3,FALSE)</f>
        <v>Ourense</v>
      </c>
    </row>
    <row r="518" spans="1:7" x14ac:dyDescent="0.3">
      <c r="A518" s="1">
        <v>44158</v>
      </c>
      <c r="B518">
        <v>34123232044</v>
      </c>
      <c r="C518" s="2" t="s">
        <v>214</v>
      </c>
      <c r="D518" s="4" t="s">
        <v>338</v>
      </c>
      <c r="E518" s="2" t="s">
        <v>35</v>
      </c>
      <c r="F518" s="14">
        <f>IF(historico_incidencia_concello[[#This Row],[CASOS]]=" entre 1 e 9",5,VALUE(historico_incidencia_concello[[#This Row],[CASOS]]))</f>
        <v>0</v>
      </c>
      <c r="G518" s="2" t="str">
        <f>VLOOKUP(historico_incidencia_concello[[#This Row],[NOME]],I14_Concello!B:D,3,FALSE)</f>
        <v>Ourense</v>
      </c>
    </row>
    <row r="519" spans="1:7" x14ac:dyDescent="0.3">
      <c r="A519" s="1">
        <v>44158</v>
      </c>
      <c r="B519">
        <v>34123232045</v>
      </c>
      <c r="C519" s="2" t="s">
        <v>215</v>
      </c>
      <c r="D519" s="4" t="s">
        <v>10</v>
      </c>
      <c r="E519" s="2" t="s">
        <v>8</v>
      </c>
      <c r="F519" s="14">
        <f>IF(historico_incidencia_concello[[#This Row],[CASOS]]=" entre 1 e 9",5,VALUE(historico_incidencia_concello[[#This Row],[CASOS]]))</f>
        <v>5</v>
      </c>
      <c r="G519" s="2" t="str">
        <f>VLOOKUP(historico_incidencia_concello[[#This Row],[NOME]],I14_Concello!B:D,3,FALSE)</f>
        <v>Ourense</v>
      </c>
    </row>
    <row r="520" spans="1:7" x14ac:dyDescent="0.3">
      <c r="A520" s="1">
        <v>44158</v>
      </c>
      <c r="B520">
        <v>34123232046</v>
      </c>
      <c r="C520" s="2" t="s">
        <v>216</v>
      </c>
      <c r="D520" s="4" t="s">
        <v>10</v>
      </c>
      <c r="E520" s="2" t="s">
        <v>6</v>
      </c>
      <c r="F520" s="14">
        <f>IF(historico_incidencia_concello[[#This Row],[CASOS]]=" entre 1 e 9",5,VALUE(historico_incidencia_concello[[#This Row],[CASOS]]))</f>
        <v>5</v>
      </c>
      <c r="G520" s="2" t="str">
        <f>VLOOKUP(historico_incidencia_concello[[#This Row],[NOME]],I14_Concello!B:D,3,FALSE)</f>
        <v>Ourense</v>
      </c>
    </row>
    <row r="521" spans="1:7" x14ac:dyDescent="0.3">
      <c r="A521" s="1">
        <v>44158</v>
      </c>
      <c r="B521">
        <v>34123232047</v>
      </c>
      <c r="C521" s="2" t="s">
        <v>217</v>
      </c>
      <c r="D521" s="4" t="s">
        <v>10</v>
      </c>
      <c r="E521" s="2" t="s">
        <v>6</v>
      </c>
      <c r="F521" s="14">
        <f>IF(historico_incidencia_concello[[#This Row],[CASOS]]=" entre 1 e 9",5,VALUE(historico_incidencia_concello[[#This Row],[CASOS]]))</f>
        <v>5</v>
      </c>
      <c r="G521" s="2" t="str">
        <f>VLOOKUP(historico_incidencia_concello[[#This Row],[NOME]],I14_Concello!B:D,3,FALSE)</f>
        <v>Ourense</v>
      </c>
    </row>
    <row r="522" spans="1:7" x14ac:dyDescent="0.3">
      <c r="A522" s="1">
        <v>44158</v>
      </c>
      <c r="B522">
        <v>34123232048</v>
      </c>
      <c r="C522" s="2" t="s">
        <v>218</v>
      </c>
      <c r="D522" s="4" t="s">
        <v>338</v>
      </c>
      <c r="E522" s="2" t="s">
        <v>35</v>
      </c>
      <c r="F522" s="14">
        <f>IF(historico_incidencia_concello[[#This Row],[CASOS]]=" entre 1 e 9",5,VALUE(historico_incidencia_concello[[#This Row],[CASOS]]))</f>
        <v>0</v>
      </c>
      <c r="G522" s="2" t="str">
        <f>VLOOKUP(historico_incidencia_concello[[#This Row],[NOME]],I14_Concello!B:D,3,FALSE)</f>
        <v>Ourense</v>
      </c>
    </row>
    <row r="523" spans="1:7" x14ac:dyDescent="0.3">
      <c r="A523" s="1">
        <v>44158</v>
      </c>
      <c r="B523">
        <v>34123232049</v>
      </c>
      <c r="C523" s="2" t="s">
        <v>219</v>
      </c>
      <c r="D523" s="4" t="s">
        <v>338</v>
      </c>
      <c r="E523" s="2" t="s">
        <v>35</v>
      </c>
      <c r="F523" s="14">
        <f>IF(historico_incidencia_concello[[#This Row],[CASOS]]=" entre 1 e 9",5,VALUE(historico_incidencia_concello[[#This Row],[CASOS]]))</f>
        <v>0</v>
      </c>
      <c r="G523" s="2" t="str">
        <f>VLOOKUP(historico_incidencia_concello[[#This Row],[NOME]],I14_Concello!B:D,3,FALSE)</f>
        <v>Ourense</v>
      </c>
    </row>
    <row r="524" spans="1:7" x14ac:dyDescent="0.3">
      <c r="A524" s="1">
        <v>44158</v>
      </c>
      <c r="B524">
        <v>34123232050</v>
      </c>
      <c r="C524" s="2" t="s">
        <v>220</v>
      </c>
      <c r="D524" s="4" t="s">
        <v>10</v>
      </c>
      <c r="E524" s="2" t="s">
        <v>6</v>
      </c>
      <c r="F524" s="14">
        <f>IF(historico_incidencia_concello[[#This Row],[CASOS]]=" entre 1 e 9",5,VALUE(historico_incidencia_concello[[#This Row],[CASOS]]))</f>
        <v>5</v>
      </c>
      <c r="G524" s="2" t="str">
        <f>VLOOKUP(historico_incidencia_concello[[#This Row],[NOME]],I14_Concello!B:D,3,FALSE)</f>
        <v>Ourense</v>
      </c>
    </row>
    <row r="525" spans="1:7" x14ac:dyDescent="0.3">
      <c r="A525" s="1">
        <v>44158</v>
      </c>
      <c r="B525">
        <v>34123232051</v>
      </c>
      <c r="C525" s="2" t="s">
        <v>221</v>
      </c>
      <c r="D525" s="4" t="s">
        <v>10</v>
      </c>
      <c r="E525" s="2" t="s">
        <v>8</v>
      </c>
      <c r="F525" s="14">
        <f>IF(historico_incidencia_concello[[#This Row],[CASOS]]=" entre 1 e 9",5,VALUE(historico_incidencia_concello[[#This Row],[CASOS]]))</f>
        <v>5</v>
      </c>
      <c r="G525" s="2" t="str">
        <f>VLOOKUP(historico_incidencia_concello[[#This Row],[NOME]],I14_Concello!B:D,3,FALSE)</f>
        <v>Ourense</v>
      </c>
    </row>
    <row r="526" spans="1:7" x14ac:dyDescent="0.3">
      <c r="A526" s="1">
        <v>44158</v>
      </c>
      <c r="B526">
        <v>34123232052</v>
      </c>
      <c r="C526" s="2" t="s">
        <v>222</v>
      </c>
      <c r="D526" s="4" t="s">
        <v>10</v>
      </c>
      <c r="E526" s="2" t="s">
        <v>8</v>
      </c>
      <c r="F526" s="14">
        <f>IF(historico_incidencia_concello[[#This Row],[CASOS]]=" entre 1 e 9",5,VALUE(historico_incidencia_concello[[#This Row],[CASOS]]))</f>
        <v>5</v>
      </c>
      <c r="G526" s="2" t="str">
        <f>VLOOKUP(historico_incidencia_concello[[#This Row],[NOME]],I14_Concello!B:D,3,FALSE)</f>
        <v>Ourense</v>
      </c>
    </row>
    <row r="527" spans="1:7" x14ac:dyDescent="0.3">
      <c r="A527" s="1">
        <v>44158</v>
      </c>
      <c r="B527">
        <v>34123232053</v>
      </c>
      <c r="C527" s="2" t="s">
        <v>223</v>
      </c>
      <c r="D527" s="4" t="s">
        <v>10</v>
      </c>
      <c r="E527" s="2" t="s">
        <v>8</v>
      </c>
      <c r="F527" s="14">
        <f>IF(historico_incidencia_concello[[#This Row],[CASOS]]=" entre 1 e 9",5,VALUE(historico_incidencia_concello[[#This Row],[CASOS]]))</f>
        <v>5</v>
      </c>
      <c r="G527" s="2" t="str">
        <f>VLOOKUP(historico_incidencia_concello[[#This Row],[NOME]],I14_Concello!B:D,3,FALSE)</f>
        <v>Ourense</v>
      </c>
    </row>
    <row r="528" spans="1:7" x14ac:dyDescent="0.3">
      <c r="A528" s="1">
        <v>44158</v>
      </c>
      <c r="B528">
        <v>34123232054</v>
      </c>
      <c r="C528" s="2" t="s">
        <v>224</v>
      </c>
      <c r="D528" s="4" t="s">
        <v>401</v>
      </c>
      <c r="E528" s="2" t="s">
        <v>6</v>
      </c>
      <c r="F528" s="14">
        <f>IF(historico_incidencia_concello[[#This Row],[CASOS]]=" entre 1 e 9",5,VALUE(historico_incidencia_concello[[#This Row],[CASOS]]))</f>
        <v>187</v>
      </c>
      <c r="G528" s="2" t="str">
        <f>VLOOKUP(historico_incidencia_concello[[#This Row],[NOME]],I14_Concello!B:D,3,FALSE)</f>
        <v>Ourense</v>
      </c>
    </row>
    <row r="529" spans="1:7" x14ac:dyDescent="0.3">
      <c r="A529" s="1">
        <v>44158</v>
      </c>
      <c r="B529">
        <v>34123232055</v>
      </c>
      <c r="C529" s="2" t="s">
        <v>225</v>
      </c>
      <c r="D529" s="4" t="s">
        <v>338</v>
      </c>
      <c r="E529" s="2" t="s">
        <v>35</v>
      </c>
      <c r="F529" s="14">
        <f>IF(historico_incidencia_concello[[#This Row],[CASOS]]=" entre 1 e 9",5,VALUE(historico_incidencia_concello[[#This Row],[CASOS]]))</f>
        <v>0</v>
      </c>
      <c r="G529" s="2" t="str">
        <f>VLOOKUP(historico_incidencia_concello[[#This Row],[NOME]],I14_Concello!B:D,3,FALSE)</f>
        <v>Ourense</v>
      </c>
    </row>
    <row r="530" spans="1:7" x14ac:dyDescent="0.3">
      <c r="A530" s="1">
        <v>44158</v>
      </c>
      <c r="B530">
        <v>34123232056</v>
      </c>
      <c r="C530" s="2" t="s">
        <v>226</v>
      </c>
      <c r="D530" s="4" t="s">
        <v>338</v>
      </c>
      <c r="E530" s="2" t="s">
        <v>35</v>
      </c>
      <c r="F530" s="14">
        <f>IF(historico_incidencia_concello[[#This Row],[CASOS]]=" entre 1 e 9",5,VALUE(historico_incidencia_concello[[#This Row],[CASOS]]))</f>
        <v>0</v>
      </c>
      <c r="G530" s="2" t="str">
        <f>VLOOKUP(historico_incidencia_concello[[#This Row],[NOME]],I14_Concello!B:D,3,FALSE)</f>
        <v>Ourense</v>
      </c>
    </row>
    <row r="531" spans="1:7" x14ac:dyDescent="0.3">
      <c r="A531" s="1">
        <v>44158</v>
      </c>
      <c r="B531">
        <v>34123232057</v>
      </c>
      <c r="C531" s="2" t="s">
        <v>227</v>
      </c>
      <c r="D531" s="4" t="s">
        <v>338</v>
      </c>
      <c r="E531" s="2" t="s">
        <v>35</v>
      </c>
      <c r="F531" s="14">
        <f>IF(historico_incidencia_concello[[#This Row],[CASOS]]=" entre 1 e 9",5,VALUE(historico_incidencia_concello[[#This Row],[CASOS]]))</f>
        <v>0</v>
      </c>
      <c r="G531" s="2" t="str">
        <f>VLOOKUP(historico_incidencia_concello[[#This Row],[NOME]],I14_Concello!B:D,3,FALSE)</f>
        <v>Ourense</v>
      </c>
    </row>
    <row r="532" spans="1:7" x14ac:dyDescent="0.3">
      <c r="A532" s="1">
        <v>44158</v>
      </c>
      <c r="B532">
        <v>34123232058</v>
      </c>
      <c r="C532" s="2" t="s">
        <v>228</v>
      </c>
      <c r="D532" s="4" t="s">
        <v>328</v>
      </c>
      <c r="E532" s="2" t="s">
        <v>6</v>
      </c>
      <c r="F532" s="14">
        <f>IF(historico_incidencia_concello[[#This Row],[CASOS]]=" entre 1 e 9",5,VALUE(historico_incidencia_concello[[#This Row],[CASOS]]))</f>
        <v>13</v>
      </c>
      <c r="G532" s="2" t="str">
        <f>VLOOKUP(historico_incidencia_concello[[#This Row],[NOME]],I14_Concello!B:D,3,FALSE)</f>
        <v>Ourense</v>
      </c>
    </row>
    <row r="533" spans="1:7" x14ac:dyDescent="0.3">
      <c r="A533" s="1">
        <v>44158</v>
      </c>
      <c r="B533">
        <v>34123232059</v>
      </c>
      <c r="C533" s="2" t="s">
        <v>229</v>
      </c>
      <c r="D533" s="4" t="s">
        <v>10</v>
      </c>
      <c r="E533" s="2" t="s">
        <v>8</v>
      </c>
      <c r="F533" s="14">
        <f>IF(historico_incidencia_concello[[#This Row],[CASOS]]=" entre 1 e 9",5,VALUE(historico_incidencia_concello[[#This Row],[CASOS]]))</f>
        <v>5</v>
      </c>
      <c r="G533" s="2" t="str">
        <f>VLOOKUP(historico_incidencia_concello[[#This Row],[NOME]],I14_Concello!B:D,3,FALSE)</f>
        <v>Ourense</v>
      </c>
    </row>
    <row r="534" spans="1:7" x14ac:dyDescent="0.3">
      <c r="A534" s="1">
        <v>44158</v>
      </c>
      <c r="B534">
        <v>34123232060</v>
      </c>
      <c r="C534" s="2" t="s">
        <v>230</v>
      </c>
      <c r="D534" s="4" t="s">
        <v>10</v>
      </c>
      <c r="E534" s="2" t="s">
        <v>11</v>
      </c>
      <c r="F534" s="14">
        <f>IF(historico_incidencia_concello[[#This Row],[CASOS]]=" entre 1 e 9",5,VALUE(historico_incidencia_concello[[#This Row],[CASOS]]))</f>
        <v>5</v>
      </c>
      <c r="G534" s="2" t="str">
        <f>VLOOKUP(historico_incidencia_concello[[#This Row],[NOME]],I14_Concello!B:D,3,FALSE)</f>
        <v>Ourense</v>
      </c>
    </row>
    <row r="535" spans="1:7" x14ac:dyDescent="0.3">
      <c r="A535" s="1">
        <v>44158</v>
      </c>
      <c r="B535">
        <v>34123232061</v>
      </c>
      <c r="C535" s="2" t="s">
        <v>231</v>
      </c>
      <c r="D535" s="4" t="s">
        <v>10</v>
      </c>
      <c r="E535" s="2" t="s">
        <v>11</v>
      </c>
      <c r="F535" s="14">
        <f>IF(historico_incidencia_concello[[#This Row],[CASOS]]=" entre 1 e 9",5,VALUE(historico_incidencia_concello[[#This Row],[CASOS]]))</f>
        <v>5</v>
      </c>
      <c r="G535" s="2" t="str">
        <f>VLOOKUP(historico_incidencia_concello[[#This Row],[NOME]],I14_Concello!B:D,3,FALSE)</f>
        <v>Ourense</v>
      </c>
    </row>
    <row r="536" spans="1:7" x14ac:dyDescent="0.3">
      <c r="A536" s="1">
        <v>44158</v>
      </c>
      <c r="B536">
        <v>34123232062</v>
      </c>
      <c r="C536" s="2" t="s">
        <v>232</v>
      </c>
      <c r="D536" s="4" t="s">
        <v>10</v>
      </c>
      <c r="E536" s="2" t="s">
        <v>6</v>
      </c>
      <c r="F536" s="14">
        <f>IF(historico_incidencia_concello[[#This Row],[CASOS]]=" entre 1 e 9",5,VALUE(historico_incidencia_concello[[#This Row],[CASOS]]))</f>
        <v>5</v>
      </c>
      <c r="G536" s="2" t="str">
        <f>VLOOKUP(historico_incidencia_concello[[#This Row],[NOME]],I14_Concello!B:D,3,FALSE)</f>
        <v>Ourense</v>
      </c>
    </row>
    <row r="537" spans="1:7" x14ac:dyDescent="0.3">
      <c r="A537" s="1">
        <v>44158</v>
      </c>
      <c r="B537">
        <v>34123232063</v>
      </c>
      <c r="C537" s="2" t="s">
        <v>233</v>
      </c>
      <c r="D537" s="4" t="s">
        <v>10</v>
      </c>
      <c r="E537" s="2" t="s">
        <v>21</v>
      </c>
      <c r="F537" s="14">
        <f>IF(historico_incidencia_concello[[#This Row],[CASOS]]=" entre 1 e 9",5,VALUE(historico_incidencia_concello[[#This Row],[CASOS]]))</f>
        <v>5</v>
      </c>
      <c r="G537" s="2" t="str">
        <f>VLOOKUP(historico_incidencia_concello[[#This Row],[NOME]],I14_Concello!B:D,3,FALSE)</f>
        <v>Ourense</v>
      </c>
    </row>
    <row r="538" spans="1:7" x14ac:dyDescent="0.3">
      <c r="A538" s="1">
        <v>44158</v>
      </c>
      <c r="B538">
        <v>34123232064</v>
      </c>
      <c r="C538" s="2" t="s">
        <v>234</v>
      </c>
      <c r="D538" s="4" t="s">
        <v>338</v>
      </c>
      <c r="E538" s="2" t="s">
        <v>35</v>
      </c>
      <c r="F538" s="14">
        <f>IF(historico_incidencia_concello[[#This Row],[CASOS]]=" entre 1 e 9",5,VALUE(historico_incidencia_concello[[#This Row],[CASOS]]))</f>
        <v>0</v>
      </c>
      <c r="G538" s="2" t="str">
        <f>VLOOKUP(historico_incidencia_concello[[#This Row],[NOME]],I14_Concello!B:D,3,FALSE)</f>
        <v>Ourense</v>
      </c>
    </row>
    <row r="539" spans="1:7" x14ac:dyDescent="0.3">
      <c r="A539" s="1">
        <v>44158</v>
      </c>
      <c r="B539">
        <v>34123232065</v>
      </c>
      <c r="C539" s="2" t="s">
        <v>235</v>
      </c>
      <c r="D539" s="4" t="s">
        <v>10</v>
      </c>
      <c r="E539" s="2" t="s">
        <v>8</v>
      </c>
      <c r="F539" s="14">
        <f>IF(historico_incidencia_concello[[#This Row],[CASOS]]=" entre 1 e 9",5,VALUE(historico_incidencia_concello[[#This Row],[CASOS]]))</f>
        <v>5</v>
      </c>
      <c r="G539" s="2" t="str">
        <f>VLOOKUP(historico_incidencia_concello[[#This Row],[NOME]],I14_Concello!B:D,3,FALSE)</f>
        <v>Ourense</v>
      </c>
    </row>
    <row r="540" spans="1:7" x14ac:dyDescent="0.3">
      <c r="A540" s="1">
        <v>44158</v>
      </c>
      <c r="B540">
        <v>34123232066</v>
      </c>
      <c r="C540" s="2" t="s">
        <v>236</v>
      </c>
      <c r="D540" s="4" t="s">
        <v>338</v>
      </c>
      <c r="E540" s="2" t="s">
        <v>35</v>
      </c>
      <c r="F540" s="14">
        <f>IF(historico_incidencia_concello[[#This Row],[CASOS]]=" entre 1 e 9",5,VALUE(historico_incidencia_concello[[#This Row],[CASOS]]))</f>
        <v>0</v>
      </c>
      <c r="G540" s="2" t="str">
        <f>VLOOKUP(historico_incidencia_concello[[#This Row],[NOME]],I14_Concello!B:D,3,FALSE)</f>
        <v>Ourense</v>
      </c>
    </row>
    <row r="541" spans="1:7" x14ac:dyDescent="0.3">
      <c r="A541" s="1">
        <v>44158</v>
      </c>
      <c r="B541">
        <v>34123232067</v>
      </c>
      <c r="C541" s="2" t="s">
        <v>237</v>
      </c>
      <c r="D541" s="4" t="s">
        <v>10</v>
      </c>
      <c r="E541" s="2" t="s">
        <v>6</v>
      </c>
      <c r="F541" s="14">
        <f>IF(historico_incidencia_concello[[#This Row],[CASOS]]=" entre 1 e 9",5,VALUE(historico_incidencia_concello[[#This Row],[CASOS]]))</f>
        <v>5</v>
      </c>
      <c r="G541" s="2" t="str">
        <f>VLOOKUP(historico_incidencia_concello[[#This Row],[NOME]],I14_Concello!B:D,3,FALSE)</f>
        <v>Ourense</v>
      </c>
    </row>
    <row r="542" spans="1:7" x14ac:dyDescent="0.3">
      <c r="A542" s="1">
        <v>44158</v>
      </c>
      <c r="B542">
        <v>34123232068</v>
      </c>
      <c r="C542" s="2" t="s">
        <v>238</v>
      </c>
      <c r="D542" s="4" t="s">
        <v>10</v>
      </c>
      <c r="E542" s="2" t="s">
        <v>8</v>
      </c>
      <c r="F542" s="14">
        <f>IF(historico_incidencia_concello[[#This Row],[CASOS]]=" entre 1 e 9",5,VALUE(historico_incidencia_concello[[#This Row],[CASOS]]))</f>
        <v>5</v>
      </c>
      <c r="G542" s="2" t="str">
        <f>VLOOKUP(historico_incidencia_concello[[#This Row],[NOME]],I14_Concello!B:D,3,FALSE)</f>
        <v>Ourense</v>
      </c>
    </row>
    <row r="543" spans="1:7" x14ac:dyDescent="0.3">
      <c r="A543" s="1">
        <v>44158</v>
      </c>
      <c r="B543">
        <v>34123232069</v>
      </c>
      <c r="C543" s="2" t="s">
        <v>239</v>
      </c>
      <c r="D543" s="4" t="s">
        <v>360</v>
      </c>
      <c r="E543" s="2" t="s">
        <v>11</v>
      </c>
      <c r="F543" s="14">
        <f>IF(historico_incidencia_concello[[#This Row],[CASOS]]=" entre 1 e 9",5,VALUE(historico_incidencia_concello[[#This Row],[CASOS]]))</f>
        <v>29</v>
      </c>
      <c r="G543" s="2" t="str">
        <f>VLOOKUP(historico_incidencia_concello[[#This Row],[NOME]],I14_Concello!B:D,3,FALSE)</f>
        <v>Ourense</v>
      </c>
    </row>
    <row r="544" spans="1:7" x14ac:dyDescent="0.3">
      <c r="A544" s="1">
        <v>44158</v>
      </c>
      <c r="B544">
        <v>34123232070</v>
      </c>
      <c r="C544" s="2" t="s">
        <v>240</v>
      </c>
      <c r="D544" s="4" t="s">
        <v>338</v>
      </c>
      <c r="E544" s="2" t="s">
        <v>35</v>
      </c>
      <c r="F544" s="14">
        <f>IF(historico_incidencia_concello[[#This Row],[CASOS]]=" entre 1 e 9",5,VALUE(historico_incidencia_concello[[#This Row],[CASOS]]))</f>
        <v>0</v>
      </c>
      <c r="G544" s="2" t="str">
        <f>VLOOKUP(historico_incidencia_concello[[#This Row],[NOME]],I14_Concello!B:D,3,FALSE)</f>
        <v>Ourense</v>
      </c>
    </row>
    <row r="545" spans="1:7" x14ac:dyDescent="0.3">
      <c r="A545" s="1">
        <v>44158</v>
      </c>
      <c r="B545">
        <v>34123232071</v>
      </c>
      <c r="C545" s="2" t="s">
        <v>241</v>
      </c>
      <c r="D545" s="4" t="s">
        <v>338</v>
      </c>
      <c r="E545" s="2" t="s">
        <v>35</v>
      </c>
      <c r="F545" s="14">
        <f>IF(historico_incidencia_concello[[#This Row],[CASOS]]=" entre 1 e 9",5,VALUE(historico_incidencia_concello[[#This Row],[CASOS]]))</f>
        <v>0</v>
      </c>
      <c r="G545" s="2" t="str">
        <f>VLOOKUP(historico_incidencia_concello[[#This Row],[NOME]],I14_Concello!B:D,3,FALSE)</f>
        <v>Ourense</v>
      </c>
    </row>
    <row r="546" spans="1:7" x14ac:dyDescent="0.3">
      <c r="A546" s="1">
        <v>44158</v>
      </c>
      <c r="B546">
        <v>34123232072</v>
      </c>
      <c r="C546" s="2" t="s">
        <v>242</v>
      </c>
      <c r="D546" s="4" t="s">
        <v>354</v>
      </c>
      <c r="E546" s="2" t="s">
        <v>11</v>
      </c>
      <c r="F546" s="14">
        <f>IF(historico_incidencia_concello[[#This Row],[CASOS]]=" entre 1 e 9",5,VALUE(historico_incidencia_concello[[#This Row],[CASOS]]))</f>
        <v>25</v>
      </c>
      <c r="G546" s="2" t="str">
        <f>VLOOKUP(historico_incidencia_concello[[#This Row],[NOME]],I14_Concello!B:D,3,FALSE)</f>
        <v>Ourense</v>
      </c>
    </row>
    <row r="547" spans="1:7" x14ac:dyDescent="0.3">
      <c r="A547" s="1">
        <v>44158</v>
      </c>
      <c r="B547">
        <v>34123232073</v>
      </c>
      <c r="C547" s="2" t="s">
        <v>243</v>
      </c>
      <c r="D547" s="4" t="s">
        <v>10</v>
      </c>
      <c r="E547" s="2" t="s">
        <v>8</v>
      </c>
      <c r="F547" s="14">
        <f>IF(historico_incidencia_concello[[#This Row],[CASOS]]=" entre 1 e 9",5,VALUE(historico_incidencia_concello[[#This Row],[CASOS]]))</f>
        <v>5</v>
      </c>
      <c r="G547" s="2" t="str">
        <f>VLOOKUP(historico_incidencia_concello[[#This Row],[NOME]],I14_Concello!B:D,3,FALSE)</f>
        <v>Ourense</v>
      </c>
    </row>
    <row r="548" spans="1:7" x14ac:dyDescent="0.3">
      <c r="A548" s="1">
        <v>44158</v>
      </c>
      <c r="B548">
        <v>34123232074</v>
      </c>
      <c r="C548" s="2" t="s">
        <v>244</v>
      </c>
      <c r="D548" s="4" t="s">
        <v>338</v>
      </c>
      <c r="E548" s="2" t="s">
        <v>35</v>
      </c>
      <c r="F548" s="14">
        <f>IF(historico_incidencia_concello[[#This Row],[CASOS]]=" entre 1 e 9",5,VALUE(historico_incidencia_concello[[#This Row],[CASOS]]))</f>
        <v>0</v>
      </c>
      <c r="G548" s="2" t="str">
        <f>VLOOKUP(historico_incidencia_concello[[#This Row],[NOME]],I14_Concello!B:D,3,FALSE)</f>
        <v>Ourense</v>
      </c>
    </row>
    <row r="549" spans="1:7" x14ac:dyDescent="0.3">
      <c r="A549" s="1">
        <v>44158</v>
      </c>
      <c r="B549">
        <v>34123232075</v>
      </c>
      <c r="C549" s="2" t="s">
        <v>245</v>
      </c>
      <c r="D549" s="4" t="s">
        <v>10</v>
      </c>
      <c r="E549" s="2" t="s">
        <v>8</v>
      </c>
      <c r="F549" s="14">
        <f>IF(historico_incidencia_concello[[#This Row],[CASOS]]=" entre 1 e 9",5,VALUE(historico_incidencia_concello[[#This Row],[CASOS]]))</f>
        <v>5</v>
      </c>
      <c r="G549" s="2" t="str">
        <f>VLOOKUP(historico_incidencia_concello[[#This Row],[NOME]],I14_Concello!B:D,3,FALSE)</f>
        <v>Ourense</v>
      </c>
    </row>
    <row r="550" spans="1:7" x14ac:dyDescent="0.3">
      <c r="A550" s="1">
        <v>44158</v>
      </c>
      <c r="B550">
        <v>34123232076</v>
      </c>
      <c r="C550" s="2" t="s">
        <v>246</v>
      </c>
      <c r="D550" s="4" t="s">
        <v>338</v>
      </c>
      <c r="E550" s="2" t="s">
        <v>35</v>
      </c>
      <c r="F550" s="14">
        <f>IF(historico_incidencia_concello[[#This Row],[CASOS]]=" entre 1 e 9",5,VALUE(historico_incidencia_concello[[#This Row],[CASOS]]))</f>
        <v>0</v>
      </c>
      <c r="G550" s="2" t="str">
        <f>VLOOKUP(historico_incidencia_concello[[#This Row],[NOME]],I14_Concello!B:D,3,FALSE)</f>
        <v>Ourense</v>
      </c>
    </row>
    <row r="551" spans="1:7" x14ac:dyDescent="0.3">
      <c r="A551" s="1">
        <v>44158</v>
      </c>
      <c r="B551">
        <v>34123232077</v>
      </c>
      <c r="C551" s="2" t="s">
        <v>247</v>
      </c>
      <c r="D551" s="4" t="s">
        <v>10</v>
      </c>
      <c r="E551" s="2" t="s">
        <v>6</v>
      </c>
      <c r="F551" s="14">
        <f>IF(historico_incidencia_concello[[#This Row],[CASOS]]=" entre 1 e 9",5,VALUE(historico_incidencia_concello[[#This Row],[CASOS]]))</f>
        <v>5</v>
      </c>
      <c r="G551" s="2" t="str">
        <f>VLOOKUP(historico_incidencia_concello[[#This Row],[NOME]],I14_Concello!B:D,3,FALSE)</f>
        <v>Ourense</v>
      </c>
    </row>
    <row r="552" spans="1:7" x14ac:dyDescent="0.3">
      <c r="A552" s="1">
        <v>44158</v>
      </c>
      <c r="B552">
        <v>34123232078</v>
      </c>
      <c r="C552" s="2" t="s">
        <v>248</v>
      </c>
      <c r="D552" s="4" t="s">
        <v>10</v>
      </c>
      <c r="E552" s="2" t="s">
        <v>8</v>
      </c>
      <c r="F552" s="14">
        <f>IF(historico_incidencia_concello[[#This Row],[CASOS]]=" entre 1 e 9",5,VALUE(historico_incidencia_concello[[#This Row],[CASOS]]))</f>
        <v>5</v>
      </c>
      <c r="G552" s="2" t="str">
        <f>VLOOKUP(historico_incidencia_concello[[#This Row],[NOME]],I14_Concello!B:D,3,FALSE)</f>
        <v>Ourense</v>
      </c>
    </row>
    <row r="553" spans="1:7" x14ac:dyDescent="0.3">
      <c r="A553" s="1">
        <v>44158</v>
      </c>
      <c r="B553">
        <v>34123232079</v>
      </c>
      <c r="C553" s="2" t="s">
        <v>249</v>
      </c>
      <c r="D553" s="4" t="s">
        <v>338</v>
      </c>
      <c r="E553" s="2" t="s">
        <v>35</v>
      </c>
      <c r="F553" s="14">
        <f>IF(historico_incidencia_concello[[#This Row],[CASOS]]=" entre 1 e 9",5,VALUE(historico_incidencia_concello[[#This Row],[CASOS]]))</f>
        <v>0</v>
      </c>
      <c r="G553" s="2" t="str">
        <f>VLOOKUP(historico_incidencia_concello[[#This Row],[NOME]],I14_Concello!B:D,3,FALSE)</f>
        <v>Ourense</v>
      </c>
    </row>
    <row r="554" spans="1:7" x14ac:dyDescent="0.3">
      <c r="A554" s="1">
        <v>44158</v>
      </c>
      <c r="B554">
        <v>34123232080</v>
      </c>
      <c r="C554" s="2" t="s">
        <v>250</v>
      </c>
      <c r="D554" s="4" t="s">
        <v>10</v>
      </c>
      <c r="E554" s="2" t="s">
        <v>11</v>
      </c>
      <c r="F554" s="14">
        <f>IF(historico_incidencia_concello[[#This Row],[CASOS]]=" entre 1 e 9",5,VALUE(historico_incidencia_concello[[#This Row],[CASOS]]))</f>
        <v>5</v>
      </c>
      <c r="G554" s="2" t="str">
        <f>VLOOKUP(historico_incidencia_concello[[#This Row],[NOME]],I14_Concello!B:D,3,FALSE)</f>
        <v>Ourense</v>
      </c>
    </row>
    <row r="555" spans="1:7" x14ac:dyDescent="0.3">
      <c r="A555" s="1">
        <v>44158</v>
      </c>
      <c r="B555">
        <v>34123232081</v>
      </c>
      <c r="C555" s="2" t="s">
        <v>251</v>
      </c>
      <c r="D555" s="4" t="s">
        <v>10</v>
      </c>
      <c r="E555" s="2" t="s">
        <v>8</v>
      </c>
      <c r="F555" s="14">
        <f>IF(historico_incidencia_concello[[#This Row],[CASOS]]=" entre 1 e 9",5,VALUE(historico_incidencia_concello[[#This Row],[CASOS]]))</f>
        <v>5</v>
      </c>
      <c r="G555" s="2" t="str">
        <f>VLOOKUP(historico_incidencia_concello[[#This Row],[NOME]],I14_Concello!B:D,3,FALSE)</f>
        <v>Ourense</v>
      </c>
    </row>
    <row r="556" spans="1:7" x14ac:dyDescent="0.3">
      <c r="A556" s="1">
        <v>44158</v>
      </c>
      <c r="B556">
        <v>34123232082</v>
      </c>
      <c r="C556" s="2" t="s">
        <v>252</v>
      </c>
      <c r="D556" s="4" t="s">
        <v>338</v>
      </c>
      <c r="E556" s="2" t="s">
        <v>35</v>
      </c>
      <c r="F556" s="14">
        <f>IF(historico_incidencia_concello[[#This Row],[CASOS]]=" entre 1 e 9",5,VALUE(historico_incidencia_concello[[#This Row],[CASOS]]))</f>
        <v>0</v>
      </c>
      <c r="G556" s="2" t="str">
        <f>VLOOKUP(historico_incidencia_concello[[#This Row],[NOME]],I14_Concello!B:D,3,FALSE)</f>
        <v>Ourense</v>
      </c>
    </row>
    <row r="557" spans="1:7" x14ac:dyDescent="0.3">
      <c r="A557" s="1">
        <v>44158</v>
      </c>
      <c r="B557">
        <v>34123232083</v>
      </c>
      <c r="C557" s="2" t="s">
        <v>253</v>
      </c>
      <c r="D557" s="4" t="s">
        <v>10</v>
      </c>
      <c r="E557" s="2" t="s">
        <v>11</v>
      </c>
      <c r="F557" s="14">
        <f>IF(historico_incidencia_concello[[#This Row],[CASOS]]=" entre 1 e 9",5,VALUE(historico_incidencia_concello[[#This Row],[CASOS]]))</f>
        <v>5</v>
      </c>
      <c r="G557" s="2" t="str">
        <f>VLOOKUP(historico_incidencia_concello[[#This Row],[NOME]],I14_Concello!B:D,3,FALSE)</f>
        <v>Ourense</v>
      </c>
    </row>
    <row r="558" spans="1:7" x14ac:dyDescent="0.3">
      <c r="A558" s="1">
        <v>44158</v>
      </c>
      <c r="B558">
        <v>34123232084</v>
      </c>
      <c r="C558" s="2" t="s">
        <v>254</v>
      </c>
      <c r="D558" s="4" t="s">
        <v>10</v>
      </c>
      <c r="E558" s="2" t="s">
        <v>11</v>
      </c>
      <c r="F558" s="14">
        <f>IF(historico_incidencia_concello[[#This Row],[CASOS]]=" entre 1 e 9",5,VALUE(historico_incidencia_concello[[#This Row],[CASOS]]))</f>
        <v>5</v>
      </c>
      <c r="G558" s="2" t="str">
        <f>VLOOKUP(historico_incidencia_concello[[#This Row],[NOME]],I14_Concello!B:D,3,FALSE)</f>
        <v>Ourense</v>
      </c>
    </row>
    <row r="559" spans="1:7" x14ac:dyDescent="0.3">
      <c r="A559" s="1">
        <v>44158</v>
      </c>
      <c r="B559">
        <v>34123232085</v>
      </c>
      <c r="C559" s="2" t="s">
        <v>255</v>
      </c>
      <c r="D559" s="4" t="s">
        <v>10</v>
      </c>
      <c r="E559" s="2" t="s">
        <v>21</v>
      </c>
      <c r="F559" s="14">
        <f>IF(historico_incidencia_concello[[#This Row],[CASOS]]=" entre 1 e 9",5,VALUE(historico_incidencia_concello[[#This Row],[CASOS]]))</f>
        <v>5</v>
      </c>
      <c r="G559" s="2" t="str">
        <f>VLOOKUP(historico_incidencia_concello[[#This Row],[NOME]],I14_Concello!B:D,3,FALSE)</f>
        <v>Ourense</v>
      </c>
    </row>
    <row r="560" spans="1:7" x14ac:dyDescent="0.3">
      <c r="A560" s="1">
        <v>44158</v>
      </c>
      <c r="B560">
        <v>34123232086</v>
      </c>
      <c r="C560" s="2" t="s">
        <v>256</v>
      </c>
      <c r="D560" s="4" t="s">
        <v>10</v>
      </c>
      <c r="E560" s="2" t="s">
        <v>21</v>
      </c>
      <c r="F560" s="14">
        <f>IF(historico_incidencia_concello[[#This Row],[CASOS]]=" entre 1 e 9",5,VALUE(historico_incidencia_concello[[#This Row],[CASOS]]))</f>
        <v>5</v>
      </c>
      <c r="G560" s="2" t="str">
        <f>VLOOKUP(historico_incidencia_concello[[#This Row],[NOME]],I14_Concello!B:D,3,FALSE)</f>
        <v>Ourense</v>
      </c>
    </row>
    <row r="561" spans="1:7" x14ac:dyDescent="0.3">
      <c r="A561" s="1">
        <v>44158</v>
      </c>
      <c r="B561">
        <v>34123232087</v>
      </c>
      <c r="C561" s="2" t="s">
        <v>257</v>
      </c>
      <c r="D561" s="4" t="s">
        <v>10</v>
      </c>
      <c r="E561" s="2" t="s">
        <v>6</v>
      </c>
      <c r="F561" s="14">
        <f>IF(historico_incidencia_concello[[#This Row],[CASOS]]=" entre 1 e 9",5,VALUE(historico_incidencia_concello[[#This Row],[CASOS]]))</f>
        <v>5</v>
      </c>
      <c r="G561" s="2" t="str">
        <f>VLOOKUP(historico_incidencia_concello[[#This Row],[NOME]],I14_Concello!B:D,3,FALSE)</f>
        <v>Ourense</v>
      </c>
    </row>
    <row r="562" spans="1:7" x14ac:dyDescent="0.3">
      <c r="A562" s="1">
        <v>44158</v>
      </c>
      <c r="B562">
        <v>34123232088</v>
      </c>
      <c r="C562" s="2" t="s">
        <v>258</v>
      </c>
      <c r="D562" s="4" t="s">
        <v>10</v>
      </c>
      <c r="E562" s="2" t="s">
        <v>8</v>
      </c>
      <c r="F562" s="14">
        <f>IF(historico_incidencia_concello[[#This Row],[CASOS]]=" entre 1 e 9",5,VALUE(historico_incidencia_concello[[#This Row],[CASOS]]))</f>
        <v>5</v>
      </c>
      <c r="G562" s="2" t="str">
        <f>VLOOKUP(historico_incidencia_concello[[#This Row],[NOME]],I14_Concello!B:D,3,FALSE)</f>
        <v>Ourense</v>
      </c>
    </row>
    <row r="563" spans="1:7" x14ac:dyDescent="0.3">
      <c r="A563" s="1">
        <v>44158</v>
      </c>
      <c r="B563">
        <v>34123232089</v>
      </c>
      <c r="C563" s="2" t="s">
        <v>259</v>
      </c>
      <c r="D563" s="4" t="s">
        <v>338</v>
      </c>
      <c r="E563" s="2" t="s">
        <v>35</v>
      </c>
      <c r="F563" s="14">
        <f>IF(historico_incidencia_concello[[#This Row],[CASOS]]=" entre 1 e 9",5,VALUE(historico_incidencia_concello[[#This Row],[CASOS]]))</f>
        <v>0</v>
      </c>
      <c r="G563" s="2" t="str">
        <f>VLOOKUP(historico_incidencia_concello[[#This Row],[NOME]],I14_Concello!B:D,3,FALSE)</f>
        <v>Ourense</v>
      </c>
    </row>
    <row r="564" spans="1:7" x14ac:dyDescent="0.3">
      <c r="A564" s="1">
        <v>44158</v>
      </c>
      <c r="B564">
        <v>34123232090</v>
      </c>
      <c r="C564" s="2" t="s">
        <v>260</v>
      </c>
      <c r="D564" s="4" t="s">
        <v>338</v>
      </c>
      <c r="E564" s="2" t="s">
        <v>35</v>
      </c>
      <c r="F564" s="14">
        <f>IF(historico_incidencia_concello[[#This Row],[CASOS]]=" entre 1 e 9",5,VALUE(historico_incidencia_concello[[#This Row],[CASOS]]))</f>
        <v>0</v>
      </c>
      <c r="G564" s="2" t="str">
        <f>VLOOKUP(historico_incidencia_concello[[#This Row],[NOME]],I14_Concello!B:D,3,FALSE)</f>
        <v>Ourense</v>
      </c>
    </row>
    <row r="565" spans="1:7" x14ac:dyDescent="0.3">
      <c r="A565" s="1">
        <v>44158</v>
      </c>
      <c r="B565">
        <v>34123232091</v>
      </c>
      <c r="C565" s="2" t="s">
        <v>261</v>
      </c>
      <c r="D565" s="4" t="s">
        <v>338</v>
      </c>
      <c r="E565" s="2" t="s">
        <v>35</v>
      </c>
      <c r="F565" s="14">
        <f>IF(historico_incidencia_concello[[#This Row],[CASOS]]=" entre 1 e 9",5,VALUE(historico_incidencia_concello[[#This Row],[CASOS]]))</f>
        <v>0</v>
      </c>
      <c r="G565" s="2" t="str">
        <f>VLOOKUP(historico_incidencia_concello[[#This Row],[NOME]],I14_Concello!B:D,3,FALSE)</f>
        <v>Ourense</v>
      </c>
    </row>
    <row r="566" spans="1:7" x14ac:dyDescent="0.3">
      <c r="A566" s="1">
        <v>44158</v>
      </c>
      <c r="B566">
        <v>34123232092</v>
      </c>
      <c r="C566" s="2" t="s">
        <v>262</v>
      </c>
      <c r="D566" s="4" t="s">
        <v>338</v>
      </c>
      <c r="E566" s="2" t="s">
        <v>35</v>
      </c>
      <c r="F566" s="14">
        <f>IF(historico_incidencia_concello[[#This Row],[CASOS]]=" entre 1 e 9",5,VALUE(historico_incidencia_concello[[#This Row],[CASOS]]))</f>
        <v>0</v>
      </c>
      <c r="G566" s="2" t="str">
        <f>VLOOKUP(historico_incidencia_concello[[#This Row],[NOME]],I14_Concello!B:D,3,FALSE)</f>
        <v>Ourense</v>
      </c>
    </row>
    <row r="567" spans="1:7" x14ac:dyDescent="0.3">
      <c r="A567" s="1">
        <v>44158</v>
      </c>
      <c r="B567">
        <v>34123636001</v>
      </c>
      <c r="C567" s="2" t="s">
        <v>263</v>
      </c>
      <c r="D567" s="4" t="s">
        <v>10</v>
      </c>
      <c r="E567" s="2" t="s">
        <v>8</v>
      </c>
      <c r="F567" s="14">
        <f>IF(historico_incidencia_concello[[#This Row],[CASOS]]=" entre 1 e 9",5,VALUE(historico_incidencia_concello[[#This Row],[CASOS]]))</f>
        <v>5</v>
      </c>
      <c r="G567" s="2" t="str">
        <f>VLOOKUP(historico_incidencia_concello[[#This Row],[NOME]],I14_Concello!B:D,3,FALSE)</f>
        <v>Vigo</v>
      </c>
    </row>
    <row r="568" spans="1:7" x14ac:dyDescent="0.3">
      <c r="A568" s="1">
        <v>44158</v>
      </c>
      <c r="B568">
        <v>34123636002</v>
      </c>
      <c r="C568" s="2" t="s">
        <v>264</v>
      </c>
      <c r="D568" s="4" t="s">
        <v>10</v>
      </c>
      <c r="E568" s="2" t="s">
        <v>6</v>
      </c>
      <c r="F568" s="14">
        <f>IF(historico_incidencia_concello[[#This Row],[CASOS]]=" entre 1 e 9",5,VALUE(historico_incidencia_concello[[#This Row],[CASOS]]))</f>
        <v>5</v>
      </c>
      <c r="G568" s="2" t="str">
        <f>VLOOKUP(historico_incidencia_concello[[#This Row],[NOME]],I14_Concello!B:D,3,FALSE)</f>
        <v>Pontevedra</v>
      </c>
    </row>
    <row r="569" spans="1:7" x14ac:dyDescent="0.3">
      <c r="A569" s="1">
        <v>44158</v>
      </c>
      <c r="B569">
        <v>34123636003</v>
      </c>
      <c r="C569" s="2" t="s">
        <v>265</v>
      </c>
      <c r="D569" s="4" t="s">
        <v>324</v>
      </c>
      <c r="E569" s="2" t="s">
        <v>8</v>
      </c>
      <c r="F569" s="14">
        <f>IF(historico_incidencia_concello[[#This Row],[CASOS]]=" entre 1 e 9",5,VALUE(historico_incidencia_concello[[#This Row],[CASOS]]))</f>
        <v>11</v>
      </c>
      <c r="G569" s="2" t="str">
        <f>VLOOKUP(historico_incidencia_concello[[#This Row],[NOME]],I14_Concello!B:D,3,FALSE)</f>
        <v>Vigo</v>
      </c>
    </row>
    <row r="570" spans="1:7" x14ac:dyDescent="0.3">
      <c r="A570" s="1">
        <v>44158</v>
      </c>
      <c r="B570">
        <v>34123636004</v>
      </c>
      <c r="C570" s="2" t="s">
        <v>266</v>
      </c>
      <c r="D570" s="4" t="s">
        <v>345</v>
      </c>
      <c r="E570" s="2" t="s">
        <v>8</v>
      </c>
      <c r="F570" s="14">
        <f>IF(historico_incidencia_concello[[#This Row],[CASOS]]=" entre 1 e 9",5,VALUE(historico_incidencia_concello[[#This Row],[CASOS]]))</f>
        <v>18</v>
      </c>
      <c r="G570" s="2" t="str">
        <f>VLOOKUP(historico_incidencia_concello[[#This Row],[NOME]],I14_Concello!B:D,3,FALSE)</f>
        <v>Pontevedra</v>
      </c>
    </row>
    <row r="571" spans="1:7" x14ac:dyDescent="0.3">
      <c r="A571" s="1">
        <v>44158</v>
      </c>
      <c r="B571">
        <v>34123636005</v>
      </c>
      <c r="C571" s="2" t="s">
        <v>267</v>
      </c>
      <c r="D571" s="4" t="s">
        <v>393</v>
      </c>
      <c r="E571" s="2" t="s">
        <v>11</v>
      </c>
      <c r="F571" s="14">
        <f>IF(historico_incidencia_concello[[#This Row],[CASOS]]=" entre 1 e 9",5,VALUE(historico_incidencia_concello[[#This Row],[CASOS]]))</f>
        <v>32</v>
      </c>
      <c r="G571" s="2" t="str">
        <f>VLOOKUP(historico_incidencia_concello[[#This Row],[NOME]],I14_Concello!B:D,3,FALSE)</f>
        <v>Pontevedra</v>
      </c>
    </row>
    <row r="572" spans="1:7" x14ac:dyDescent="0.3">
      <c r="A572" s="1">
        <v>44158</v>
      </c>
      <c r="B572">
        <v>34123636006</v>
      </c>
      <c r="C572" s="2" t="s">
        <v>268</v>
      </c>
      <c r="D572" s="4" t="s">
        <v>402</v>
      </c>
      <c r="E572" s="2" t="s">
        <v>11</v>
      </c>
      <c r="F572" s="14">
        <f>IF(historico_incidencia_concello[[#This Row],[CASOS]]=" entre 1 e 9",5,VALUE(historico_incidencia_concello[[#This Row],[CASOS]]))</f>
        <v>63</v>
      </c>
      <c r="G572" s="2" t="str">
        <f>VLOOKUP(historico_incidencia_concello[[#This Row],[NOME]],I14_Concello!B:D,3,FALSE)</f>
        <v>Pontevedra</v>
      </c>
    </row>
    <row r="573" spans="1:7" x14ac:dyDescent="0.3">
      <c r="A573" s="1">
        <v>44158</v>
      </c>
      <c r="B573">
        <v>34123636007</v>
      </c>
      <c r="C573" s="2" t="s">
        <v>269</v>
      </c>
      <c r="D573" s="4" t="s">
        <v>10</v>
      </c>
      <c r="E573" s="2" t="s">
        <v>8</v>
      </c>
      <c r="F573" s="14">
        <f>IF(historico_incidencia_concello[[#This Row],[CASOS]]=" entre 1 e 9",5,VALUE(historico_incidencia_concello[[#This Row],[CASOS]]))</f>
        <v>5</v>
      </c>
      <c r="G573" s="2" t="str">
        <f>VLOOKUP(historico_incidencia_concello[[#This Row],[NOME]],I14_Concello!B:D,3,FALSE)</f>
        <v>Pontevedra</v>
      </c>
    </row>
    <row r="574" spans="1:7" x14ac:dyDescent="0.3">
      <c r="A574" s="1">
        <v>44158</v>
      </c>
      <c r="B574">
        <v>34123636008</v>
      </c>
      <c r="C574" s="2" t="s">
        <v>270</v>
      </c>
      <c r="D574" s="4" t="s">
        <v>403</v>
      </c>
      <c r="E574" s="2" t="s">
        <v>8</v>
      </c>
      <c r="F574" s="14">
        <f>IF(historico_incidencia_concello[[#This Row],[CASOS]]=" entre 1 e 9",5,VALUE(historico_incidencia_concello[[#This Row],[CASOS]]))</f>
        <v>39</v>
      </c>
      <c r="G574" s="2" t="str">
        <f>VLOOKUP(historico_incidencia_concello[[#This Row],[NOME]],I14_Concello!B:D,3,FALSE)</f>
        <v>Vigo</v>
      </c>
    </row>
    <row r="575" spans="1:7" x14ac:dyDescent="0.3">
      <c r="A575" s="1">
        <v>44158</v>
      </c>
      <c r="B575">
        <v>34123636009</v>
      </c>
      <c r="C575" s="2" t="s">
        <v>271</v>
      </c>
      <c r="D575" s="4" t="s">
        <v>342</v>
      </c>
      <c r="E575" s="2" t="s">
        <v>11</v>
      </c>
      <c r="F575" s="14">
        <f>IF(historico_incidencia_concello[[#This Row],[CASOS]]=" entre 1 e 9",5,VALUE(historico_incidencia_concello[[#This Row],[CASOS]]))</f>
        <v>16</v>
      </c>
      <c r="G575" s="2" t="str">
        <f>VLOOKUP(historico_incidencia_concello[[#This Row],[NOME]],I14_Concello!B:D,3,FALSE)</f>
        <v>Vigo</v>
      </c>
    </row>
    <row r="576" spans="1:7" x14ac:dyDescent="0.3">
      <c r="A576" s="1">
        <v>44158</v>
      </c>
      <c r="B576">
        <v>34123636010</v>
      </c>
      <c r="C576" s="2" t="s">
        <v>272</v>
      </c>
      <c r="D576" s="4" t="s">
        <v>338</v>
      </c>
      <c r="E576" s="2" t="s">
        <v>35</v>
      </c>
      <c r="F576" s="14">
        <f>IF(historico_incidencia_concello[[#This Row],[CASOS]]=" entre 1 e 9",5,VALUE(historico_incidencia_concello[[#This Row],[CASOS]]))</f>
        <v>0</v>
      </c>
      <c r="G576" s="2" t="str">
        <f>VLOOKUP(historico_incidencia_concello[[#This Row],[NOME]],I14_Concello!B:D,3,FALSE)</f>
        <v>Pontevedra</v>
      </c>
    </row>
    <row r="577" spans="1:7" x14ac:dyDescent="0.3">
      <c r="A577" s="1">
        <v>44158</v>
      </c>
      <c r="B577">
        <v>34123636013</v>
      </c>
      <c r="C577" s="2" t="s">
        <v>273</v>
      </c>
      <c r="D577" s="4" t="s">
        <v>10</v>
      </c>
      <c r="E577" s="2" t="s">
        <v>21</v>
      </c>
      <c r="F577" s="14">
        <f>IF(historico_incidencia_concello[[#This Row],[CASOS]]=" entre 1 e 9",5,VALUE(historico_incidencia_concello[[#This Row],[CASOS]]))</f>
        <v>5</v>
      </c>
      <c r="G577" s="2" t="str">
        <f>VLOOKUP(historico_incidencia_concello[[#This Row],[NOME]],I14_Concello!B:D,3,FALSE)</f>
        <v>Vigo</v>
      </c>
    </row>
    <row r="578" spans="1:7" x14ac:dyDescent="0.3">
      <c r="A578" s="1">
        <v>44158</v>
      </c>
      <c r="B578">
        <v>34123636014</v>
      </c>
      <c r="C578" s="2" t="s">
        <v>274</v>
      </c>
      <c r="D578" s="4" t="s">
        <v>10</v>
      </c>
      <c r="E578" s="2" t="s">
        <v>8</v>
      </c>
      <c r="F578" s="14">
        <f>IF(historico_incidencia_concello[[#This Row],[CASOS]]=" entre 1 e 9",5,VALUE(historico_incidencia_concello[[#This Row],[CASOS]]))</f>
        <v>5</v>
      </c>
      <c r="G578" s="2" t="str">
        <f>VLOOKUP(historico_incidencia_concello[[#This Row],[NOME]],I14_Concello!B:D,3,FALSE)</f>
        <v>Vigo</v>
      </c>
    </row>
    <row r="579" spans="1:7" x14ac:dyDescent="0.3">
      <c r="A579" s="1">
        <v>44158</v>
      </c>
      <c r="B579">
        <v>34123636015</v>
      </c>
      <c r="C579" s="2" t="s">
        <v>275</v>
      </c>
      <c r="D579" s="4" t="s">
        <v>326</v>
      </c>
      <c r="E579" s="2" t="s">
        <v>11</v>
      </c>
      <c r="F579" s="14">
        <f>IF(historico_incidencia_concello[[#This Row],[CASOS]]=" entre 1 e 9",5,VALUE(historico_incidencia_concello[[#This Row],[CASOS]]))</f>
        <v>15</v>
      </c>
      <c r="G579" s="2" t="str">
        <f>VLOOKUP(historico_incidencia_concello[[#This Row],[NOME]],I14_Concello!B:D,3,FALSE)</f>
        <v>Pontevedra</v>
      </c>
    </row>
    <row r="580" spans="1:7" x14ac:dyDescent="0.3">
      <c r="A580" s="1">
        <v>44158</v>
      </c>
      <c r="B580">
        <v>34123636016</v>
      </c>
      <c r="C580" s="2" t="s">
        <v>276</v>
      </c>
      <c r="D580" s="4" t="s">
        <v>338</v>
      </c>
      <c r="E580" s="2" t="s">
        <v>35</v>
      </c>
      <c r="F580" s="14">
        <f>IF(historico_incidencia_concello[[#This Row],[CASOS]]=" entre 1 e 9",5,VALUE(historico_incidencia_concello[[#This Row],[CASOS]]))</f>
        <v>0</v>
      </c>
      <c r="G580" s="2" t="str">
        <f>VLOOKUP(historico_incidencia_concello[[#This Row],[NOME]],I14_Concello!B:D,3,FALSE)</f>
        <v>Santiago</v>
      </c>
    </row>
    <row r="581" spans="1:7" x14ac:dyDescent="0.3">
      <c r="A581" s="1">
        <v>44158</v>
      </c>
      <c r="B581">
        <v>34123636017</v>
      </c>
      <c r="C581" s="2" t="s">
        <v>277</v>
      </c>
      <c r="D581" s="4" t="s">
        <v>404</v>
      </c>
      <c r="E581" s="2" t="s">
        <v>11</v>
      </c>
      <c r="F581" s="14">
        <f>IF(historico_incidencia_concello[[#This Row],[CASOS]]=" entre 1 e 9",5,VALUE(historico_incidencia_concello[[#This Row],[CASOS]]))</f>
        <v>62</v>
      </c>
      <c r="G581" s="2" t="str">
        <f>VLOOKUP(historico_incidencia_concello[[#This Row],[NOME]],I14_Concello!B:D,3,FALSE)</f>
        <v>Santiago</v>
      </c>
    </row>
    <row r="582" spans="1:7" x14ac:dyDescent="0.3">
      <c r="A582" s="1">
        <v>44158</v>
      </c>
      <c r="B582">
        <v>34123636018</v>
      </c>
      <c r="C582" s="2" t="s">
        <v>278</v>
      </c>
      <c r="D582" s="4" t="s">
        <v>10</v>
      </c>
      <c r="E582" s="2" t="s">
        <v>6</v>
      </c>
      <c r="F582" s="14">
        <f>IF(historico_incidencia_concello[[#This Row],[CASOS]]=" entre 1 e 9",5,VALUE(historico_incidencia_concello[[#This Row],[CASOS]]))</f>
        <v>5</v>
      </c>
      <c r="G582" s="2" t="str">
        <f>VLOOKUP(historico_incidencia_concello[[#This Row],[NOME]],I14_Concello!B:D,3,FALSE)</f>
        <v>Pontevedra</v>
      </c>
    </row>
    <row r="583" spans="1:7" x14ac:dyDescent="0.3">
      <c r="A583" s="1">
        <v>44158</v>
      </c>
      <c r="B583">
        <v>34123636019</v>
      </c>
      <c r="C583" s="2" t="s">
        <v>279</v>
      </c>
      <c r="D583" s="4" t="s">
        <v>10</v>
      </c>
      <c r="E583" s="2" t="s">
        <v>6</v>
      </c>
      <c r="F583" s="14">
        <f>IF(historico_incidencia_concello[[#This Row],[CASOS]]=" entre 1 e 9",5,VALUE(historico_incidencia_concello[[#This Row],[CASOS]]))</f>
        <v>5</v>
      </c>
      <c r="G583" s="2" t="str">
        <f>VLOOKUP(historico_incidencia_concello[[#This Row],[NOME]],I14_Concello!B:D,3,FALSE)</f>
        <v>Vigo</v>
      </c>
    </row>
    <row r="584" spans="1:7" x14ac:dyDescent="0.3">
      <c r="A584" s="1">
        <v>44158</v>
      </c>
      <c r="B584">
        <v>34123636020</v>
      </c>
      <c r="C584" s="2" t="s">
        <v>280</v>
      </c>
      <c r="D584" s="4" t="s">
        <v>10</v>
      </c>
      <c r="E584" s="2" t="s">
        <v>8</v>
      </c>
      <c r="F584" s="14">
        <f>IF(historico_incidencia_concello[[#This Row],[CASOS]]=" entre 1 e 9",5,VALUE(historico_incidencia_concello[[#This Row],[CASOS]]))</f>
        <v>5</v>
      </c>
      <c r="G584" s="2" t="str">
        <f>VLOOKUP(historico_incidencia_concello[[#This Row],[NOME]],I14_Concello!B:D,3,FALSE)</f>
        <v>Santiago</v>
      </c>
    </row>
    <row r="585" spans="1:7" x14ac:dyDescent="0.3">
      <c r="A585" s="1">
        <v>44158</v>
      </c>
      <c r="B585">
        <v>34123636021</v>
      </c>
      <c r="C585" s="2" t="s">
        <v>281</v>
      </c>
      <c r="D585" s="4" t="s">
        <v>330</v>
      </c>
      <c r="E585" s="2" t="s">
        <v>6</v>
      </c>
      <c r="F585" s="14">
        <f>IF(historico_incidencia_concello[[#This Row],[CASOS]]=" entre 1 e 9",5,VALUE(historico_incidencia_concello[[#This Row],[CASOS]]))</f>
        <v>31</v>
      </c>
      <c r="G585" s="2" t="str">
        <f>VLOOKUP(historico_incidencia_concello[[#This Row],[NOME]],I14_Concello!B:D,3,FALSE)</f>
        <v>Vigo</v>
      </c>
    </row>
    <row r="586" spans="1:7" x14ac:dyDescent="0.3">
      <c r="A586" s="1">
        <v>44158</v>
      </c>
      <c r="B586">
        <v>34123636022</v>
      </c>
      <c r="C586" s="2" t="s">
        <v>282</v>
      </c>
      <c r="D586" s="4" t="s">
        <v>369</v>
      </c>
      <c r="E586" s="2" t="s">
        <v>11</v>
      </c>
      <c r="F586" s="14">
        <f>IF(historico_incidencia_concello[[#This Row],[CASOS]]=" entre 1 e 9",5,VALUE(historico_incidencia_concello[[#This Row],[CASOS]]))</f>
        <v>49</v>
      </c>
      <c r="G586" s="2" t="str">
        <f>VLOOKUP(historico_incidencia_concello[[#This Row],[NOME]],I14_Concello!B:D,3,FALSE)</f>
        <v>Pontevedra</v>
      </c>
    </row>
    <row r="587" spans="1:7" x14ac:dyDescent="0.3">
      <c r="A587" s="1">
        <v>44158</v>
      </c>
      <c r="B587">
        <v>34123636023</v>
      </c>
      <c r="C587" s="2" t="s">
        <v>283</v>
      </c>
      <c r="D587" s="4" t="s">
        <v>393</v>
      </c>
      <c r="E587" s="2" t="s">
        <v>11</v>
      </c>
      <c r="F587" s="14">
        <f>IF(historico_incidencia_concello[[#This Row],[CASOS]]=" entre 1 e 9",5,VALUE(historico_incidencia_concello[[#This Row],[CASOS]]))</f>
        <v>32</v>
      </c>
      <c r="G587" s="2" t="str">
        <f>VLOOKUP(historico_incidencia_concello[[#This Row],[NOME]],I14_Concello!B:D,3,FALSE)</f>
        <v>Vigo</v>
      </c>
    </row>
    <row r="588" spans="1:7" x14ac:dyDescent="0.3">
      <c r="A588" s="1">
        <v>44158</v>
      </c>
      <c r="B588">
        <v>34123636024</v>
      </c>
      <c r="C588" s="2" t="s">
        <v>284</v>
      </c>
      <c r="D588" s="4" t="s">
        <v>333</v>
      </c>
      <c r="E588" s="2" t="s">
        <v>11</v>
      </c>
      <c r="F588" s="14">
        <f>IF(historico_incidencia_concello[[#This Row],[CASOS]]=" entre 1 e 9",5,VALUE(historico_incidencia_concello[[#This Row],[CASOS]]))</f>
        <v>58</v>
      </c>
      <c r="G588" s="2" t="str">
        <f>VLOOKUP(historico_incidencia_concello[[#This Row],[NOME]],I14_Concello!B:D,3,FALSE)</f>
        <v>Santiago</v>
      </c>
    </row>
    <row r="589" spans="1:7" x14ac:dyDescent="0.3">
      <c r="A589" s="1">
        <v>44158</v>
      </c>
      <c r="B589">
        <v>34123636025</v>
      </c>
      <c r="C589" s="2" t="s">
        <v>285</v>
      </c>
      <c r="D589" s="4" t="s">
        <v>351</v>
      </c>
      <c r="E589" s="2" t="s">
        <v>11</v>
      </c>
      <c r="F589" s="14">
        <f>IF(historico_incidencia_concello[[#This Row],[CASOS]]=" entre 1 e 9",5,VALUE(historico_incidencia_concello[[#This Row],[CASOS]]))</f>
        <v>22</v>
      </c>
      <c r="G589" s="2" t="str">
        <f>VLOOKUP(historico_incidencia_concello[[#This Row],[NOME]],I14_Concello!B:D,3,FALSE)</f>
        <v>Pontevedra</v>
      </c>
    </row>
    <row r="590" spans="1:7" x14ac:dyDescent="0.3">
      <c r="A590" s="1">
        <v>44158</v>
      </c>
      <c r="B590">
        <v>34123636026</v>
      </c>
      <c r="C590" s="2" t="s">
        <v>286</v>
      </c>
      <c r="D590" s="4" t="s">
        <v>405</v>
      </c>
      <c r="E590" s="2" t="s">
        <v>11</v>
      </c>
      <c r="F590" s="14">
        <f>IF(historico_incidencia_concello[[#This Row],[CASOS]]=" entre 1 e 9",5,VALUE(historico_incidencia_concello[[#This Row],[CASOS]]))</f>
        <v>69</v>
      </c>
      <c r="G590" s="2" t="str">
        <f>VLOOKUP(historico_incidencia_concello[[#This Row],[NOME]],I14_Concello!B:D,3,FALSE)</f>
        <v>Pontevedra</v>
      </c>
    </row>
    <row r="591" spans="1:7" x14ac:dyDescent="0.3">
      <c r="A591" s="1">
        <v>44158</v>
      </c>
      <c r="B591">
        <v>34123636027</v>
      </c>
      <c r="C591" s="2" t="s">
        <v>287</v>
      </c>
      <c r="D591" s="4" t="s">
        <v>359</v>
      </c>
      <c r="E591" s="2" t="s">
        <v>11</v>
      </c>
      <c r="F591" s="14">
        <f>IF(historico_incidencia_concello[[#This Row],[CASOS]]=" entre 1 e 9",5,VALUE(historico_incidencia_concello[[#This Row],[CASOS]]))</f>
        <v>20</v>
      </c>
      <c r="G591" s="2" t="str">
        <f>VLOOKUP(historico_incidencia_concello[[#This Row],[NOME]],I14_Concello!B:D,3,FALSE)</f>
        <v>Pontevedra</v>
      </c>
    </row>
    <row r="592" spans="1:7" x14ac:dyDescent="0.3">
      <c r="A592" s="1">
        <v>44158</v>
      </c>
      <c r="B592">
        <v>34123636028</v>
      </c>
      <c r="C592" s="2" t="s">
        <v>288</v>
      </c>
      <c r="D592" s="4" t="s">
        <v>386</v>
      </c>
      <c r="E592" s="2" t="s">
        <v>11</v>
      </c>
      <c r="F592" s="14">
        <f>IF(historico_incidencia_concello[[#This Row],[CASOS]]=" entre 1 e 9",5,VALUE(historico_incidencia_concello[[#This Row],[CASOS]]))</f>
        <v>28</v>
      </c>
      <c r="G592" s="2" t="str">
        <f>VLOOKUP(historico_incidencia_concello[[#This Row],[NOME]],I14_Concello!B:D,3,FALSE)</f>
        <v>Pontevedra</v>
      </c>
    </row>
    <row r="593" spans="1:7" x14ac:dyDescent="0.3">
      <c r="A593" s="1">
        <v>44158</v>
      </c>
      <c r="B593">
        <v>34123636029</v>
      </c>
      <c r="C593" s="2" t="s">
        <v>289</v>
      </c>
      <c r="D593" s="4" t="s">
        <v>372</v>
      </c>
      <c r="E593" s="2" t="s">
        <v>11</v>
      </c>
      <c r="F593" s="14">
        <f>IF(historico_incidencia_concello[[#This Row],[CASOS]]=" entre 1 e 9",5,VALUE(historico_incidencia_concello[[#This Row],[CASOS]]))</f>
        <v>85</v>
      </c>
      <c r="G593" s="2" t="str">
        <f>VLOOKUP(historico_incidencia_concello[[#This Row],[NOME]],I14_Concello!B:D,3,FALSE)</f>
        <v>Vigo</v>
      </c>
    </row>
    <row r="594" spans="1:7" x14ac:dyDescent="0.3">
      <c r="A594" s="1">
        <v>44158</v>
      </c>
      <c r="B594">
        <v>34123636030</v>
      </c>
      <c r="C594" s="2" t="s">
        <v>290</v>
      </c>
      <c r="D594" s="4" t="s">
        <v>351</v>
      </c>
      <c r="E594" s="2" t="s">
        <v>11</v>
      </c>
      <c r="F594" s="14">
        <f>IF(historico_incidencia_concello[[#This Row],[CASOS]]=" entre 1 e 9",5,VALUE(historico_incidencia_concello[[#This Row],[CASOS]]))</f>
        <v>22</v>
      </c>
      <c r="G594" s="2" t="str">
        <f>VLOOKUP(historico_incidencia_concello[[#This Row],[NOME]],I14_Concello!B:D,3,FALSE)</f>
        <v>Vigo</v>
      </c>
    </row>
    <row r="595" spans="1:7" x14ac:dyDescent="0.3">
      <c r="A595" s="1">
        <v>44158</v>
      </c>
      <c r="B595">
        <v>34123636031</v>
      </c>
      <c r="C595" s="2" t="s">
        <v>291</v>
      </c>
      <c r="D595" s="4" t="s">
        <v>10</v>
      </c>
      <c r="E595" s="2" t="s">
        <v>6</v>
      </c>
      <c r="F595" s="14">
        <f>IF(historico_incidencia_concello[[#This Row],[CASOS]]=" entre 1 e 9",5,VALUE(historico_incidencia_concello[[#This Row],[CASOS]]))</f>
        <v>5</v>
      </c>
      <c r="G595" s="2" t="str">
        <f>VLOOKUP(historico_incidencia_concello[[#This Row],[NOME]],I14_Concello!B:D,3,FALSE)</f>
        <v>Vigo</v>
      </c>
    </row>
    <row r="596" spans="1:7" x14ac:dyDescent="0.3">
      <c r="A596" s="1">
        <v>44158</v>
      </c>
      <c r="B596">
        <v>34123636032</v>
      </c>
      <c r="C596" s="2" t="s">
        <v>292</v>
      </c>
      <c r="D596" s="4" t="s">
        <v>10</v>
      </c>
      <c r="E596" s="2" t="s">
        <v>6</v>
      </c>
      <c r="F596" s="14">
        <f>IF(historico_incidencia_concello[[#This Row],[CASOS]]=" entre 1 e 9",5,VALUE(historico_incidencia_concello[[#This Row],[CASOS]]))</f>
        <v>5</v>
      </c>
      <c r="G596" s="2" t="str">
        <f>VLOOKUP(historico_incidencia_concello[[#This Row],[NOME]],I14_Concello!B:D,3,FALSE)</f>
        <v>Pontevedra</v>
      </c>
    </row>
    <row r="597" spans="1:7" x14ac:dyDescent="0.3">
      <c r="A597" s="1">
        <v>44158</v>
      </c>
      <c r="B597">
        <v>34123636033</v>
      </c>
      <c r="C597" s="2" t="s">
        <v>293</v>
      </c>
      <c r="D597" s="4" t="s">
        <v>406</v>
      </c>
      <c r="E597" s="2" t="s">
        <v>11</v>
      </c>
      <c r="F597" s="14">
        <f>IF(historico_incidencia_concello[[#This Row],[CASOS]]=" entre 1 e 9",5,VALUE(historico_incidencia_concello[[#This Row],[CASOS]]))</f>
        <v>198</v>
      </c>
      <c r="G597" s="2" t="str">
        <f>VLOOKUP(historico_incidencia_concello[[#This Row],[NOME]],I14_Concello!B:D,3,FALSE)</f>
        <v>Vigo</v>
      </c>
    </row>
    <row r="598" spans="1:7" x14ac:dyDescent="0.3">
      <c r="A598" s="1">
        <v>44158</v>
      </c>
      <c r="B598">
        <v>34123636034</v>
      </c>
      <c r="C598" s="2" t="s">
        <v>294</v>
      </c>
      <c r="D598" s="4" t="s">
        <v>10</v>
      </c>
      <c r="E598" s="2" t="s">
        <v>6</v>
      </c>
      <c r="F598" s="14">
        <f>IF(historico_incidencia_concello[[#This Row],[CASOS]]=" entre 1 e 9",5,VALUE(historico_incidencia_concello[[#This Row],[CASOS]]))</f>
        <v>5</v>
      </c>
      <c r="G598" s="2" t="str">
        <f>VLOOKUP(historico_incidencia_concello[[#This Row],[NOME]],I14_Concello!B:D,3,FALSE)</f>
        <v>Vigo</v>
      </c>
    </row>
    <row r="599" spans="1:7" x14ac:dyDescent="0.3">
      <c r="A599" s="1">
        <v>44158</v>
      </c>
      <c r="B599">
        <v>34123636035</v>
      </c>
      <c r="C599" s="2" t="s">
        <v>295</v>
      </c>
      <c r="D599" s="4" t="s">
        <v>331</v>
      </c>
      <c r="E599" s="2" t="s">
        <v>11</v>
      </c>
      <c r="F599" s="14">
        <f>IF(historico_incidencia_concello[[#This Row],[CASOS]]=" entre 1 e 9",5,VALUE(historico_incidencia_concello[[#This Row],[CASOS]]))</f>
        <v>45</v>
      </c>
      <c r="G599" s="2" t="str">
        <f>VLOOKUP(historico_incidencia_concello[[#This Row],[NOME]],I14_Concello!B:D,3,FALSE)</f>
        <v>Vigo</v>
      </c>
    </row>
    <row r="600" spans="1:7" x14ac:dyDescent="0.3">
      <c r="A600" s="1">
        <v>44158</v>
      </c>
      <c r="B600">
        <v>34123636036</v>
      </c>
      <c r="C600" s="2" t="s">
        <v>296</v>
      </c>
      <c r="D600" s="4" t="s">
        <v>349</v>
      </c>
      <c r="E600" s="2" t="s">
        <v>11</v>
      </c>
      <c r="F600" s="14">
        <f>IF(historico_incidencia_concello[[#This Row],[CASOS]]=" entre 1 e 9",5,VALUE(historico_incidencia_concello[[#This Row],[CASOS]]))</f>
        <v>14</v>
      </c>
      <c r="G600" s="2" t="str">
        <f>VLOOKUP(historico_incidencia_concello[[#This Row],[NOME]],I14_Concello!B:D,3,FALSE)</f>
        <v>Vigo</v>
      </c>
    </row>
    <row r="601" spans="1:7" x14ac:dyDescent="0.3">
      <c r="A601" s="1">
        <v>44158</v>
      </c>
      <c r="B601">
        <v>34123636037</v>
      </c>
      <c r="C601" s="2" t="s">
        <v>297</v>
      </c>
      <c r="D601" s="4" t="s">
        <v>349</v>
      </c>
      <c r="E601" s="2" t="s">
        <v>11</v>
      </c>
      <c r="F601" s="14">
        <f>IF(historico_incidencia_concello[[#This Row],[CASOS]]=" entre 1 e 9",5,VALUE(historico_incidencia_concello[[#This Row],[CASOS]]))</f>
        <v>14</v>
      </c>
      <c r="G601" s="2" t="str">
        <f>VLOOKUP(historico_incidencia_concello[[#This Row],[NOME]],I14_Concello!B:D,3,FALSE)</f>
        <v>Vigo</v>
      </c>
    </row>
    <row r="602" spans="1:7" x14ac:dyDescent="0.3">
      <c r="A602" s="1">
        <v>44158</v>
      </c>
      <c r="B602">
        <v>34123636038</v>
      </c>
      <c r="C602" s="2" t="s">
        <v>298</v>
      </c>
      <c r="D602" s="4" t="s">
        <v>407</v>
      </c>
      <c r="E602" s="2" t="s">
        <v>11</v>
      </c>
      <c r="F602" s="14">
        <f>IF(historico_incidencia_concello[[#This Row],[CASOS]]=" entre 1 e 9",5,VALUE(historico_incidencia_concello[[#This Row],[CASOS]]))</f>
        <v>298</v>
      </c>
      <c r="G602" s="2" t="str">
        <f>VLOOKUP(historico_incidencia_concello[[#This Row],[NOME]],I14_Concello!B:D,3,FALSE)</f>
        <v>Pontevedra</v>
      </c>
    </row>
    <row r="603" spans="1:7" x14ac:dyDescent="0.3">
      <c r="A603" s="1">
        <v>44158</v>
      </c>
      <c r="B603">
        <v>34123636039</v>
      </c>
      <c r="C603" s="2" t="s">
        <v>299</v>
      </c>
      <c r="D603" s="4" t="s">
        <v>408</v>
      </c>
      <c r="E603" s="2" t="s">
        <v>11</v>
      </c>
      <c r="F603" s="14">
        <f>IF(historico_incidencia_concello[[#This Row],[CASOS]]=" entre 1 e 9",5,VALUE(historico_incidencia_concello[[#This Row],[CASOS]]))</f>
        <v>78</v>
      </c>
      <c r="G603" s="2" t="str">
        <f>VLOOKUP(historico_incidencia_concello[[#This Row],[NOME]],I14_Concello!B:D,3,FALSE)</f>
        <v>Vigo</v>
      </c>
    </row>
    <row r="604" spans="1:7" x14ac:dyDescent="0.3">
      <c r="A604" s="1">
        <v>44158</v>
      </c>
      <c r="B604">
        <v>34123636040</v>
      </c>
      <c r="C604" s="2" t="s">
        <v>300</v>
      </c>
      <c r="D604" s="4" t="s">
        <v>10</v>
      </c>
      <c r="E604" s="2" t="s">
        <v>11</v>
      </c>
      <c r="F604" s="14">
        <f>IF(historico_incidencia_concello[[#This Row],[CASOS]]=" entre 1 e 9",5,VALUE(historico_incidencia_concello[[#This Row],[CASOS]]))</f>
        <v>5</v>
      </c>
      <c r="G604" s="2" t="str">
        <f>VLOOKUP(historico_incidencia_concello[[#This Row],[NOME]],I14_Concello!B:D,3,FALSE)</f>
        <v>Pontevedra</v>
      </c>
    </row>
    <row r="605" spans="1:7" x14ac:dyDescent="0.3">
      <c r="A605" s="1">
        <v>44158</v>
      </c>
      <c r="B605">
        <v>34123636041</v>
      </c>
      <c r="C605" s="2" t="s">
        <v>301</v>
      </c>
      <c r="D605" s="4" t="s">
        <v>347</v>
      </c>
      <c r="E605" s="2" t="s">
        <v>11</v>
      </c>
      <c r="F605" s="14">
        <f>IF(historico_incidencia_concello[[#This Row],[CASOS]]=" entre 1 e 9",5,VALUE(historico_incidencia_concello[[#This Row],[CASOS]]))</f>
        <v>53</v>
      </c>
      <c r="G605" s="2" t="str">
        <f>VLOOKUP(historico_incidencia_concello[[#This Row],[NOME]],I14_Concello!B:D,3,FALSE)</f>
        <v>Pontevedra</v>
      </c>
    </row>
    <row r="606" spans="1:7" x14ac:dyDescent="0.3">
      <c r="A606" s="1">
        <v>44158</v>
      </c>
      <c r="B606">
        <v>34123636042</v>
      </c>
      <c r="C606" s="2" t="s">
        <v>302</v>
      </c>
      <c r="D606" s="4" t="s">
        <v>390</v>
      </c>
      <c r="E606" s="2" t="s">
        <v>11</v>
      </c>
      <c r="F606" s="14">
        <f>IF(historico_incidencia_concello[[#This Row],[CASOS]]=" entre 1 e 9",5,VALUE(historico_incidencia_concello[[#This Row],[CASOS]]))</f>
        <v>80</v>
      </c>
      <c r="G606" s="2" t="str">
        <f>VLOOKUP(historico_incidencia_concello[[#This Row],[NOME]],I14_Concello!B:D,3,FALSE)</f>
        <v>Vigo</v>
      </c>
    </row>
    <row r="607" spans="1:7" x14ac:dyDescent="0.3">
      <c r="A607" s="1">
        <v>44158</v>
      </c>
      <c r="B607">
        <v>34123636043</v>
      </c>
      <c r="C607" s="2" t="s">
        <v>303</v>
      </c>
      <c r="D607" s="4" t="s">
        <v>10</v>
      </c>
      <c r="E607" s="2" t="s">
        <v>8</v>
      </c>
      <c r="F607" s="14">
        <f>IF(historico_incidencia_concello[[#This Row],[CASOS]]=" entre 1 e 9",5,VALUE(historico_incidencia_concello[[#This Row],[CASOS]]))</f>
        <v>5</v>
      </c>
      <c r="G607" s="2" t="str">
        <f>VLOOKUP(historico_incidencia_concello[[#This Row],[NOME]],I14_Concello!B:D,3,FALSE)</f>
        <v>Pontevedra</v>
      </c>
    </row>
    <row r="608" spans="1:7" x14ac:dyDescent="0.3">
      <c r="A608" s="1">
        <v>44158</v>
      </c>
      <c r="B608">
        <v>34123636044</v>
      </c>
      <c r="C608" s="2" t="s">
        <v>304</v>
      </c>
      <c r="D608" s="4" t="s">
        <v>336</v>
      </c>
      <c r="E608" s="2" t="s">
        <v>11</v>
      </c>
      <c r="F608" s="14">
        <f>IF(historico_incidencia_concello[[#This Row],[CASOS]]=" entre 1 e 9",5,VALUE(historico_incidencia_concello[[#This Row],[CASOS]]))</f>
        <v>10</v>
      </c>
      <c r="G608" s="2" t="str">
        <f>VLOOKUP(historico_incidencia_concello[[#This Row],[NOME]],I14_Concello!B:D,3,FALSE)</f>
        <v>Santiago</v>
      </c>
    </row>
    <row r="609" spans="1:7" x14ac:dyDescent="0.3">
      <c r="A609" s="1">
        <v>44158</v>
      </c>
      <c r="B609">
        <v>34123636045</v>
      </c>
      <c r="C609" s="2" t="s">
        <v>305</v>
      </c>
      <c r="D609" s="4" t="s">
        <v>409</v>
      </c>
      <c r="E609" s="2" t="s">
        <v>11</v>
      </c>
      <c r="F609" s="14">
        <f>IF(historico_incidencia_concello[[#This Row],[CASOS]]=" entre 1 e 9",5,VALUE(historico_incidencia_concello[[#This Row],[CASOS]]))</f>
        <v>116</v>
      </c>
      <c r="G609" s="2" t="str">
        <f>VLOOKUP(historico_incidencia_concello[[#This Row],[NOME]],I14_Concello!B:D,3,FALSE)</f>
        <v>Vigo</v>
      </c>
    </row>
    <row r="610" spans="1:7" x14ac:dyDescent="0.3">
      <c r="A610" s="1">
        <v>44158</v>
      </c>
      <c r="B610">
        <v>34123636046</v>
      </c>
      <c r="C610" s="2" t="s">
        <v>306</v>
      </c>
      <c r="D610" s="4" t="s">
        <v>386</v>
      </c>
      <c r="E610" s="2" t="s">
        <v>11</v>
      </c>
      <c r="F610" s="14">
        <f>IF(historico_incidencia_concello[[#This Row],[CASOS]]=" entre 1 e 9",5,VALUE(historico_incidencia_concello[[#This Row],[CASOS]]))</f>
        <v>28</v>
      </c>
      <c r="G610" s="2" t="str">
        <f>VLOOKUP(historico_incidencia_concello[[#This Row],[NOME]],I14_Concello!B:D,3,FALSE)</f>
        <v>Pontevedra</v>
      </c>
    </row>
    <row r="611" spans="1:7" x14ac:dyDescent="0.3">
      <c r="A611" s="1">
        <v>44158</v>
      </c>
      <c r="B611">
        <v>34123636047</v>
      </c>
      <c r="C611" s="2" t="s">
        <v>307</v>
      </c>
      <c r="D611" s="4" t="s">
        <v>10</v>
      </c>
      <c r="E611" s="2" t="s">
        <v>21</v>
      </c>
      <c r="F611" s="14">
        <f>IF(historico_incidencia_concello[[#This Row],[CASOS]]=" entre 1 e 9",5,VALUE(historico_incidencia_concello[[#This Row],[CASOS]]))</f>
        <v>5</v>
      </c>
      <c r="G611" s="2" t="str">
        <f>VLOOKUP(historico_incidencia_concello[[#This Row],[NOME]],I14_Concello!B:D,3,FALSE)</f>
        <v>Santiago</v>
      </c>
    </row>
    <row r="612" spans="1:7" x14ac:dyDescent="0.3">
      <c r="A612" s="1">
        <v>44158</v>
      </c>
      <c r="B612">
        <v>34123636048</v>
      </c>
      <c r="C612" s="2" t="s">
        <v>308</v>
      </c>
      <c r="D612" s="4" t="s">
        <v>329</v>
      </c>
      <c r="E612" s="2" t="s">
        <v>11</v>
      </c>
      <c r="F612" s="14">
        <f>IF(historico_incidencia_concello[[#This Row],[CASOS]]=" entre 1 e 9",5,VALUE(historico_incidencia_concello[[#This Row],[CASOS]]))</f>
        <v>19</v>
      </c>
      <c r="G612" s="2" t="str">
        <f>VLOOKUP(historico_incidencia_concello[[#This Row],[NOME]],I14_Concello!B:D,3,FALSE)</f>
        <v>Vigo</v>
      </c>
    </row>
    <row r="613" spans="1:7" x14ac:dyDescent="0.3">
      <c r="A613" s="1">
        <v>44158</v>
      </c>
      <c r="B613">
        <v>34123636049</v>
      </c>
      <c r="C613" s="2" t="s">
        <v>309</v>
      </c>
      <c r="D613" s="4" t="s">
        <v>337</v>
      </c>
      <c r="E613" s="2" t="s">
        <v>11</v>
      </c>
      <c r="F613" s="14">
        <f>IF(historico_incidencia_concello[[#This Row],[CASOS]]=" entre 1 e 9",5,VALUE(historico_incidencia_concello[[#This Row],[CASOS]]))</f>
        <v>38</v>
      </c>
      <c r="G613" s="2" t="str">
        <f>VLOOKUP(historico_incidencia_concello[[#This Row],[NOME]],I14_Concello!B:D,3,FALSE)</f>
        <v>Vigo</v>
      </c>
    </row>
    <row r="614" spans="1:7" x14ac:dyDescent="0.3">
      <c r="A614" s="1">
        <v>44158</v>
      </c>
      <c r="B614">
        <v>34123636050</v>
      </c>
      <c r="C614" s="2" t="s">
        <v>310</v>
      </c>
      <c r="D614" s="4" t="s">
        <v>403</v>
      </c>
      <c r="E614" s="2" t="s">
        <v>11</v>
      </c>
      <c r="F614" s="14">
        <f>IF(historico_incidencia_concello[[#This Row],[CASOS]]=" entre 1 e 9",5,VALUE(historico_incidencia_concello[[#This Row],[CASOS]]))</f>
        <v>39</v>
      </c>
      <c r="G614" s="2" t="str">
        <f>VLOOKUP(historico_incidencia_concello[[#This Row],[NOME]],I14_Concello!B:D,3,FALSE)</f>
        <v>Vigo</v>
      </c>
    </row>
    <row r="615" spans="1:7" x14ac:dyDescent="0.3">
      <c r="A615" s="1">
        <v>44158</v>
      </c>
      <c r="B615">
        <v>34123636051</v>
      </c>
      <c r="C615" s="2" t="s">
        <v>311</v>
      </c>
      <c r="D615" s="4" t="s">
        <v>380</v>
      </c>
      <c r="E615" s="2" t="s">
        <v>11</v>
      </c>
      <c r="F615" s="14">
        <f>IF(historico_incidencia_concello[[#This Row],[CASOS]]=" entre 1 e 9",5,VALUE(historico_incidencia_concello[[#This Row],[CASOS]]))</f>
        <v>75</v>
      </c>
      <c r="G615" s="2" t="str">
        <f>VLOOKUP(historico_incidencia_concello[[#This Row],[NOME]],I14_Concello!B:D,3,FALSE)</f>
        <v>Pontevedra</v>
      </c>
    </row>
    <row r="616" spans="1:7" x14ac:dyDescent="0.3">
      <c r="A616" s="1">
        <v>44158</v>
      </c>
      <c r="B616">
        <v>34123636052</v>
      </c>
      <c r="C616" s="2" t="s">
        <v>312</v>
      </c>
      <c r="D616" s="4" t="s">
        <v>345</v>
      </c>
      <c r="E616" s="2" t="s">
        <v>6</v>
      </c>
      <c r="F616" s="14">
        <f>IF(historico_incidencia_concello[[#This Row],[CASOS]]=" entre 1 e 9",5,VALUE(historico_incidencia_concello[[#This Row],[CASOS]]))</f>
        <v>18</v>
      </c>
      <c r="G616" s="2" t="str">
        <f>VLOOKUP(historico_incidencia_concello[[#This Row],[NOME]],I14_Concello!B:D,3,FALSE)</f>
        <v>Santiago</v>
      </c>
    </row>
    <row r="617" spans="1:7" x14ac:dyDescent="0.3">
      <c r="A617" s="1">
        <v>44158</v>
      </c>
      <c r="B617">
        <v>34123636053</v>
      </c>
      <c r="C617" s="2" t="s">
        <v>313</v>
      </c>
      <c r="D617" s="4" t="s">
        <v>329</v>
      </c>
      <c r="E617" s="2" t="s">
        <v>11</v>
      </c>
      <c r="F617" s="14">
        <f>IF(historico_incidencia_concello[[#This Row],[CASOS]]=" entre 1 e 9",5,VALUE(historico_incidencia_concello[[#This Row],[CASOS]]))</f>
        <v>19</v>
      </c>
      <c r="G617" s="2" t="str">
        <f>VLOOKUP(historico_incidencia_concello[[#This Row],[NOME]],I14_Concello!B:D,3,FALSE)</f>
        <v>Pontevedra</v>
      </c>
    </row>
    <row r="618" spans="1:7" x14ac:dyDescent="0.3">
      <c r="A618" s="1">
        <v>44158</v>
      </c>
      <c r="B618">
        <v>34123636054</v>
      </c>
      <c r="C618" s="2" t="s">
        <v>314</v>
      </c>
      <c r="D618" s="4" t="s">
        <v>389</v>
      </c>
      <c r="E618" s="2" t="s">
        <v>11</v>
      </c>
      <c r="F618" s="14">
        <f>IF(historico_incidencia_concello[[#This Row],[CASOS]]=" entre 1 e 9",5,VALUE(historico_incidencia_concello[[#This Row],[CASOS]]))</f>
        <v>41</v>
      </c>
      <c r="G618" s="2" t="str">
        <f>VLOOKUP(historico_incidencia_concello[[#This Row],[NOME]],I14_Concello!B:D,3,FALSE)</f>
        <v>Vigo</v>
      </c>
    </row>
    <row r="619" spans="1:7" x14ac:dyDescent="0.3">
      <c r="A619" s="1">
        <v>44158</v>
      </c>
      <c r="B619">
        <v>34123636055</v>
      </c>
      <c r="C619" s="2" t="s">
        <v>315</v>
      </c>
      <c r="D619" s="4" t="s">
        <v>410</v>
      </c>
      <c r="E619" s="2" t="s">
        <v>11</v>
      </c>
      <c r="F619" s="14">
        <f>IF(historico_incidencia_concello[[#This Row],[CASOS]]=" entre 1 e 9",5,VALUE(historico_incidencia_concello[[#This Row],[CASOS]]))</f>
        <v>50</v>
      </c>
      <c r="G619" s="2" t="str">
        <f>VLOOKUP(historico_incidencia_concello[[#This Row],[NOME]],I14_Concello!B:D,3,FALSE)</f>
        <v>Vigo</v>
      </c>
    </row>
    <row r="620" spans="1:7" x14ac:dyDescent="0.3">
      <c r="A620" s="1">
        <v>44158</v>
      </c>
      <c r="B620">
        <v>34123636056</v>
      </c>
      <c r="C620" s="2" t="s">
        <v>316</v>
      </c>
      <c r="D620" s="4" t="s">
        <v>393</v>
      </c>
      <c r="E620" s="2" t="s">
        <v>11</v>
      </c>
      <c r="F620" s="14">
        <f>IF(historico_incidencia_concello[[#This Row],[CASOS]]=" entre 1 e 9",5,VALUE(historico_incidencia_concello[[#This Row],[CASOS]]))</f>
        <v>32</v>
      </c>
      <c r="G620" s="2" t="str">
        <f>VLOOKUP(historico_incidencia_concello[[#This Row],[NOME]],I14_Concello!B:D,3,FALSE)</f>
        <v>Santiago</v>
      </c>
    </row>
    <row r="621" spans="1:7" x14ac:dyDescent="0.3">
      <c r="A621" s="1">
        <v>44158</v>
      </c>
      <c r="B621">
        <v>34123636057</v>
      </c>
      <c r="C621" s="2" t="s">
        <v>317</v>
      </c>
      <c r="D621" s="4" t="s">
        <v>411</v>
      </c>
      <c r="E621" s="2" t="s">
        <v>11</v>
      </c>
      <c r="F621" s="14">
        <f>IF(historico_incidencia_concello[[#This Row],[CASOS]]=" entre 1 e 9",5,VALUE(historico_incidencia_concello[[#This Row],[CASOS]]))</f>
        <v>1003</v>
      </c>
      <c r="G621" s="2" t="str">
        <f>VLOOKUP(historico_incidencia_concello[[#This Row],[NOME]],I14_Concello!B:D,3,FALSE)</f>
        <v>Vigo</v>
      </c>
    </row>
    <row r="622" spans="1:7" x14ac:dyDescent="0.3">
      <c r="A622" s="1">
        <v>44158</v>
      </c>
      <c r="B622">
        <v>34123636058</v>
      </c>
      <c r="C622" s="2" t="s">
        <v>318</v>
      </c>
      <c r="D622" s="4" t="s">
        <v>403</v>
      </c>
      <c r="E622" s="2" t="s">
        <v>11</v>
      </c>
      <c r="F622" s="14">
        <f>IF(historico_incidencia_concello[[#This Row],[CASOS]]=" entre 1 e 9",5,VALUE(historico_incidencia_concello[[#This Row],[CASOS]]))</f>
        <v>39</v>
      </c>
      <c r="G622" s="2" t="str">
        <f>VLOOKUP(historico_incidencia_concello[[#This Row],[NOME]],I14_Concello!B:D,3,FALSE)</f>
        <v>Pontevedra</v>
      </c>
    </row>
    <row r="623" spans="1:7" x14ac:dyDescent="0.3">
      <c r="A623" s="1">
        <v>44158</v>
      </c>
      <c r="B623">
        <v>34123636059</v>
      </c>
      <c r="C623" s="2" t="s">
        <v>319</v>
      </c>
      <c r="D623" s="4" t="s">
        <v>350</v>
      </c>
      <c r="E623" s="2" t="s">
        <v>11</v>
      </c>
      <c r="F623" s="14">
        <f>IF(historico_incidencia_concello[[#This Row],[CASOS]]=" entre 1 e 9",5,VALUE(historico_incidencia_concello[[#This Row],[CASOS]]))</f>
        <v>17</v>
      </c>
      <c r="G623" s="2" t="str">
        <f>VLOOKUP(historico_incidencia_concello[[#This Row],[NOME]],I14_Concello!B:D,3,FALSE)</f>
        <v>Santiago</v>
      </c>
    </row>
    <row r="624" spans="1:7" x14ac:dyDescent="0.3">
      <c r="A624" s="1">
        <v>44158</v>
      </c>
      <c r="B624">
        <v>34123636060</v>
      </c>
      <c r="C624" s="2" t="s">
        <v>320</v>
      </c>
      <c r="D624" s="4" t="s">
        <v>412</v>
      </c>
      <c r="E624" s="2" t="s">
        <v>8</v>
      </c>
      <c r="F624" s="14">
        <f>IF(historico_incidencia_concello[[#This Row],[CASOS]]=" entre 1 e 9",5,VALUE(historico_incidencia_concello[[#This Row],[CASOS]]))</f>
        <v>56</v>
      </c>
      <c r="G624" s="2" t="str">
        <f>VLOOKUP(historico_incidencia_concello[[#This Row],[NOME]],I14_Concello!B:D,3,FALSE)</f>
        <v>Pontevedra</v>
      </c>
    </row>
    <row r="625" spans="1:7" x14ac:dyDescent="0.3">
      <c r="A625" s="1">
        <v>44158</v>
      </c>
      <c r="B625">
        <v>34123636061</v>
      </c>
      <c r="C625" s="2" t="s">
        <v>321</v>
      </c>
      <c r="D625" s="4" t="s">
        <v>385</v>
      </c>
      <c r="E625" s="2" t="s">
        <v>11</v>
      </c>
      <c r="F625" s="14">
        <f>IF(historico_incidencia_concello[[#This Row],[CASOS]]=" entre 1 e 9",5,VALUE(historico_incidencia_concello[[#This Row],[CASOS]]))</f>
        <v>30</v>
      </c>
      <c r="G625" s="2" t="str">
        <f>VLOOKUP(historico_incidencia_concello[[#This Row],[NOME]],I14_Concello!B:D,3,FALSE)</f>
        <v>Pontevedra</v>
      </c>
    </row>
    <row r="626" spans="1:7" x14ac:dyDescent="0.3">
      <c r="A626" s="1">
        <v>44158</v>
      </c>
      <c r="B626">
        <v>34123636901</v>
      </c>
      <c r="C626" s="2" t="s">
        <v>322</v>
      </c>
      <c r="D626" s="4" t="s">
        <v>336</v>
      </c>
      <c r="E626" s="2" t="s">
        <v>6</v>
      </c>
      <c r="F626" s="14">
        <f>IF(historico_incidencia_concello[[#This Row],[CASOS]]=" entre 1 e 9",5,VALUE(historico_incidencia_concello[[#This Row],[CASOS]]))</f>
        <v>10</v>
      </c>
      <c r="G626" s="2" t="str">
        <f>VLOOKUP(historico_incidencia_concello[[#This Row],[NOME]],I14_Concello!B:D,3,FALSE)</f>
        <v>Pontevedra</v>
      </c>
    </row>
    <row r="627" spans="1:7" x14ac:dyDescent="0.3">
      <c r="A627" s="1">
        <v>44158</v>
      </c>
      <c r="B627">
        <v>34123636902</v>
      </c>
      <c r="C627" s="2" t="s">
        <v>323</v>
      </c>
      <c r="D627" s="4" t="s">
        <v>326</v>
      </c>
      <c r="E627" s="2" t="s">
        <v>11</v>
      </c>
      <c r="F627" s="14">
        <f>IF(historico_incidencia_concello[[#This Row],[CASOS]]=" entre 1 e 9",5,VALUE(historico_incidencia_concello[[#This Row],[CASOS]]))</f>
        <v>15</v>
      </c>
      <c r="G627" s="2" t="str">
        <f>VLOOKUP(historico_incidencia_concello[[#This Row],[NOME]],I14_Concello!B:D,3,FALSE)</f>
        <v>Pontevedra</v>
      </c>
    </row>
    <row r="628" spans="1:7" x14ac:dyDescent="0.3">
      <c r="A628" s="1">
        <v>44159</v>
      </c>
      <c r="B628">
        <v>34121515001</v>
      </c>
      <c r="C628" s="2" t="s">
        <v>5</v>
      </c>
      <c r="D628" s="4" t="s">
        <v>328</v>
      </c>
      <c r="E628" s="2" t="s">
        <v>6</v>
      </c>
      <c r="F628" s="14">
        <f>IF(historico_incidencia_concello[[#This Row],[CASOS]]=" entre 1 e 9",5,VALUE(historico_incidencia_concello[[#This Row],[CASOS]]))</f>
        <v>13</v>
      </c>
      <c r="G628" s="2" t="str">
        <f>VLOOKUP(historico_incidencia_concello[[#This Row],[NOME]],I14_Concello!B:D,3,FALSE)</f>
        <v>Coruña</v>
      </c>
    </row>
    <row r="629" spans="1:7" x14ac:dyDescent="0.3">
      <c r="A629" s="1">
        <v>44159</v>
      </c>
      <c r="B629">
        <v>34121515002</v>
      </c>
      <c r="C629" s="2" t="s">
        <v>7</v>
      </c>
      <c r="D629" s="4" t="s">
        <v>356</v>
      </c>
      <c r="E629" s="2" t="s">
        <v>8</v>
      </c>
      <c r="F629" s="14">
        <f>IF(historico_incidencia_concello[[#This Row],[CASOS]]=" entre 1 e 9",5,VALUE(historico_incidencia_concello[[#This Row],[CASOS]]))</f>
        <v>27</v>
      </c>
      <c r="G629" s="2" t="str">
        <f>VLOOKUP(historico_incidencia_concello[[#This Row],[NOME]],I14_Concello!B:D,3,FALSE)</f>
        <v>Santiago</v>
      </c>
    </row>
    <row r="630" spans="1:7" x14ac:dyDescent="0.3">
      <c r="A630" s="1">
        <v>44159</v>
      </c>
      <c r="B630">
        <v>34121515003</v>
      </c>
      <c r="C630" s="2" t="s">
        <v>9</v>
      </c>
      <c r="D630" s="4" t="s">
        <v>336</v>
      </c>
      <c r="E630" s="2" t="s">
        <v>11</v>
      </c>
      <c r="F630" s="14">
        <f>IF(historico_incidencia_concello[[#This Row],[CASOS]]=" entre 1 e 9",5,VALUE(historico_incidencia_concello[[#This Row],[CASOS]]))</f>
        <v>10</v>
      </c>
      <c r="G630" s="2" t="str">
        <f>VLOOKUP(historico_incidencia_concello[[#This Row],[NOME]],I14_Concello!B:D,3,FALSE)</f>
        <v>Coruña</v>
      </c>
    </row>
    <row r="631" spans="1:7" x14ac:dyDescent="0.3">
      <c r="A631" s="1">
        <v>44159</v>
      </c>
      <c r="B631">
        <v>34121515004</v>
      </c>
      <c r="C631" s="2" t="s">
        <v>12</v>
      </c>
      <c r="D631" s="4" t="s">
        <v>324</v>
      </c>
      <c r="E631" s="2" t="s">
        <v>6</v>
      </c>
      <c r="F631" s="14">
        <f>IF(historico_incidencia_concello[[#This Row],[CASOS]]=" entre 1 e 9",5,VALUE(historico_incidencia_concello[[#This Row],[CASOS]]))</f>
        <v>11</v>
      </c>
      <c r="G631" s="2" t="str">
        <f>VLOOKUP(historico_incidencia_concello[[#This Row],[NOME]],I14_Concello!B:D,3,FALSE)</f>
        <v>Ferrol</v>
      </c>
    </row>
    <row r="632" spans="1:7" x14ac:dyDescent="0.3">
      <c r="A632" s="1">
        <v>44159</v>
      </c>
      <c r="B632">
        <v>34121515005</v>
      </c>
      <c r="C632" s="2" t="s">
        <v>13</v>
      </c>
      <c r="D632" s="4" t="s">
        <v>413</v>
      </c>
      <c r="E632" s="2" t="s">
        <v>6</v>
      </c>
      <c r="F632" s="14">
        <f>IF(historico_incidencia_concello[[#This Row],[CASOS]]=" entre 1 e 9",5,VALUE(historico_incidencia_concello[[#This Row],[CASOS]]))</f>
        <v>76</v>
      </c>
      <c r="G632" s="2" t="str">
        <f>VLOOKUP(historico_incidencia_concello[[#This Row],[NOME]],I14_Concello!B:D,3,FALSE)</f>
        <v>Coruña</v>
      </c>
    </row>
    <row r="633" spans="1:7" x14ac:dyDescent="0.3">
      <c r="A633" s="1">
        <v>44159</v>
      </c>
      <c r="B633">
        <v>34121515006</v>
      </c>
      <c r="C633" s="2" t="s">
        <v>14</v>
      </c>
      <c r="D633" s="4" t="s">
        <v>10</v>
      </c>
      <c r="E633" s="2" t="s">
        <v>8</v>
      </c>
      <c r="F633" s="14">
        <f>IF(historico_incidencia_concello[[#This Row],[CASOS]]=" entre 1 e 9",5,VALUE(historico_incidencia_concello[[#This Row],[CASOS]]))</f>
        <v>5</v>
      </c>
      <c r="G633" s="2" t="str">
        <f>VLOOKUP(historico_incidencia_concello[[#This Row],[NOME]],I14_Concello!B:D,3,FALSE)</f>
        <v>Santiago</v>
      </c>
    </row>
    <row r="634" spans="1:7" x14ac:dyDescent="0.3">
      <c r="A634" s="1">
        <v>44159</v>
      </c>
      <c r="B634">
        <v>34121515007</v>
      </c>
      <c r="C634" s="2" t="s">
        <v>15</v>
      </c>
      <c r="D634" s="4" t="s">
        <v>350</v>
      </c>
      <c r="E634" s="2" t="s">
        <v>11</v>
      </c>
      <c r="F634" s="14">
        <f>IF(historico_incidencia_concello[[#This Row],[CASOS]]=" entre 1 e 9",5,VALUE(historico_incidencia_concello[[#This Row],[CASOS]]))</f>
        <v>17</v>
      </c>
      <c r="G634" s="2" t="str">
        <f>VLOOKUP(historico_incidencia_concello[[#This Row],[NOME]],I14_Concello!B:D,3,FALSE)</f>
        <v>Santiago</v>
      </c>
    </row>
    <row r="635" spans="1:7" x14ac:dyDescent="0.3">
      <c r="A635" s="1">
        <v>44159</v>
      </c>
      <c r="B635">
        <v>34121515008</v>
      </c>
      <c r="C635" s="2" t="s">
        <v>16</v>
      </c>
      <c r="D635" s="4" t="s">
        <v>349</v>
      </c>
      <c r="E635" s="2" t="s">
        <v>6</v>
      </c>
      <c r="F635" s="14">
        <f>IF(historico_incidencia_concello[[#This Row],[CASOS]]=" entre 1 e 9",5,VALUE(historico_incidencia_concello[[#This Row],[CASOS]]))</f>
        <v>14</v>
      </c>
      <c r="G635" s="2" t="str">
        <f>VLOOKUP(historico_incidencia_concello[[#This Row],[NOME]],I14_Concello!B:D,3,FALSE)</f>
        <v>Coruña</v>
      </c>
    </row>
    <row r="636" spans="1:7" x14ac:dyDescent="0.3">
      <c r="A636" s="1">
        <v>44159</v>
      </c>
      <c r="B636">
        <v>34121515009</v>
      </c>
      <c r="C636" s="2" t="s">
        <v>17</v>
      </c>
      <c r="D636" s="4" t="s">
        <v>385</v>
      </c>
      <c r="E636" s="2" t="s">
        <v>6</v>
      </c>
      <c r="F636" s="14">
        <f>IF(historico_incidencia_concello[[#This Row],[CASOS]]=" entre 1 e 9",5,VALUE(historico_incidencia_concello[[#This Row],[CASOS]]))</f>
        <v>30</v>
      </c>
      <c r="G636" s="2" t="str">
        <f>VLOOKUP(historico_incidencia_concello[[#This Row],[NOME]],I14_Concello!B:D,3,FALSE)</f>
        <v>Coruña</v>
      </c>
    </row>
    <row r="637" spans="1:7" x14ac:dyDescent="0.3">
      <c r="A637" s="1">
        <v>44159</v>
      </c>
      <c r="B637">
        <v>34121515010</v>
      </c>
      <c r="C637" s="2" t="s">
        <v>18</v>
      </c>
      <c r="D637" s="4" t="s">
        <v>10</v>
      </c>
      <c r="E637" s="2" t="s">
        <v>8</v>
      </c>
      <c r="F637" s="14">
        <f>IF(historico_incidencia_concello[[#This Row],[CASOS]]=" entre 1 e 9",5,VALUE(historico_incidencia_concello[[#This Row],[CASOS]]))</f>
        <v>5</v>
      </c>
      <c r="G637" s="2" t="str">
        <f>VLOOKUP(historico_incidencia_concello[[#This Row],[NOME]],I14_Concello!B:D,3,FALSE)</f>
        <v>Santiago</v>
      </c>
    </row>
    <row r="638" spans="1:7" x14ac:dyDescent="0.3">
      <c r="A638" s="1">
        <v>44159</v>
      </c>
      <c r="B638">
        <v>34121515011</v>
      </c>
      <c r="C638" s="2" t="s">
        <v>19</v>
      </c>
      <c r="D638" s="4" t="s">
        <v>414</v>
      </c>
      <c r="E638" s="2" t="s">
        <v>11</v>
      </c>
      <c r="F638" s="14">
        <f>IF(historico_incidencia_concello[[#This Row],[CASOS]]=" entre 1 e 9",5,VALUE(historico_incidencia_concello[[#This Row],[CASOS]]))</f>
        <v>48</v>
      </c>
      <c r="G638" s="2" t="str">
        <f>VLOOKUP(historico_incidencia_concello[[#This Row],[NOME]],I14_Concello!B:D,3,FALSE)</f>
        <v>Santiago</v>
      </c>
    </row>
    <row r="639" spans="1:7" x14ac:dyDescent="0.3">
      <c r="A639" s="1">
        <v>44159</v>
      </c>
      <c r="B639">
        <v>34121515012</v>
      </c>
      <c r="C639" s="2" t="s">
        <v>20</v>
      </c>
      <c r="D639" s="4" t="s">
        <v>10</v>
      </c>
      <c r="E639" s="2" t="s">
        <v>21</v>
      </c>
      <c r="F639" s="14">
        <f>IF(historico_incidencia_concello[[#This Row],[CASOS]]=" entre 1 e 9",5,VALUE(historico_incidencia_concello[[#This Row],[CASOS]]))</f>
        <v>5</v>
      </c>
      <c r="G639" s="2" t="str">
        <f>VLOOKUP(historico_incidencia_concello[[#This Row],[NOME]],I14_Concello!B:D,3,FALSE)</f>
        <v>Santiago</v>
      </c>
    </row>
    <row r="640" spans="1:7" x14ac:dyDescent="0.3">
      <c r="A640" s="1">
        <v>44159</v>
      </c>
      <c r="B640">
        <v>34121515013</v>
      </c>
      <c r="C640" s="2" t="s">
        <v>22</v>
      </c>
      <c r="D640" s="4" t="s">
        <v>336</v>
      </c>
      <c r="E640" s="2" t="s">
        <v>8</v>
      </c>
      <c r="F640" s="14">
        <f>IF(historico_incidencia_concello[[#This Row],[CASOS]]=" entre 1 e 9",5,VALUE(historico_incidencia_concello[[#This Row],[CASOS]]))</f>
        <v>10</v>
      </c>
      <c r="G640" s="2" t="str">
        <f>VLOOKUP(historico_incidencia_concello[[#This Row],[NOME]],I14_Concello!B:D,3,FALSE)</f>
        <v>Santiago</v>
      </c>
    </row>
    <row r="641" spans="1:7" x14ac:dyDescent="0.3">
      <c r="A641" s="1">
        <v>44159</v>
      </c>
      <c r="B641">
        <v>34121515014</v>
      </c>
      <c r="C641" s="2" t="s">
        <v>23</v>
      </c>
      <c r="D641" s="4" t="s">
        <v>383</v>
      </c>
      <c r="E641" s="2" t="s">
        <v>11</v>
      </c>
      <c r="F641" s="14">
        <f>IF(historico_incidencia_concello[[#This Row],[CASOS]]=" entre 1 e 9",5,VALUE(historico_incidencia_concello[[#This Row],[CASOS]]))</f>
        <v>46</v>
      </c>
      <c r="G641" s="2" t="str">
        <f>VLOOKUP(historico_incidencia_concello[[#This Row],[NOME]],I14_Concello!B:D,3,FALSE)</f>
        <v>Coruña</v>
      </c>
    </row>
    <row r="642" spans="1:7" x14ac:dyDescent="0.3">
      <c r="A642" s="1">
        <v>44159</v>
      </c>
      <c r="B642">
        <v>34121515015</v>
      </c>
      <c r="C642" s="2" t="s">
        <v>24</v>
      </c>
      <c r="D642" s="4" t="s">
        <v>10</v>
      </c>
      <c r="E642" s="2" t="s">
        <v>8</v>
      </c>
      <c r="F642" s="14">
        <f>IF(historico_incidencia_concello[[#This Row],[CASOS]]=" entre 1 e 9",5,VALUE(historico_incidencia_concello[[#This Row],[CASOS]]))</f>
        <v>5</v>
      </c>
      <c r="G642" s="2" t="str">
        <f>VLOOKUP(historico_incidencia_concello[[#This Row],[NOME]],I14_Concello!B:D,3,FALSE)</f>
        <v>Ferrol</v>
      </c>
    </row>
    <row r="643" spans="1:7" x14ac:dyDescent="0.3">
      <c r="A643" s="1">
        <v>44159</v>
      </c>
      <c r="B643">
        <v>34121515016</v>
      </c>
      <c r="C643" s="2" t="s">
        <v>25</v>
      </c>
      <c r="D643" s="4" t="s">
        <v>10</v>
      </c>
      <c r="E643" s="2" t="s">
        <v>6</v>
      </c>
      <c r="F643" s="14">
        <f>IF(historico_incidencia_concello[[#This Row],[CASOS]]=" entre 1 e 9",5,VALUE(historico_incidencia_concello[[#This Row],[CASOS]]))</f>
        <v>5</v>
      </c>
      <c r="G643" s="2" t="str">
        <f>VLOOKUP(historico_incidencia_concello[[#This Row],[NOME]],I14_Concello!B:D,3,FALSE)</f>
        <v>Coruña</v>
      </c>
    </row>
    <row r="644" spans="1:7" x14ac:dyDescent="0.3">
      <c r="A644" s="1">
        <v>44159</v>
      </c>
      <c r="B644">
        <v>34121515017</v>
      </c>
      <c r="C644" s="2" t="s">
        <v>26</v>
      </c>
      <c r="D644" s="4" t="s">
        <v>402</v>
      </c>
      <c r="E644" s="2" t="s">
        <v>11</v>
      </c>
      <c r="F644" s="14">
        <f>IF(historico_incidencia_concello[[#This Row],[CASOS]]=" entre 1 e 9",5,VALUE(historico_incidencia_concello[[#This Row],[CASOS]]))</f>
        <v>63</v>
      </c>
      <c r="G644" s="2" t="str">
        <f>VLOOKUP(historico_incidencia_concello[[#This Row],[NOME]],I14_Concello!B:D,3,FALSE)</f>
        <v>Coruña</v>
      </c>
    </row>
    <row r="645" spans="1:7" x14ac:dyDescent="0.3">
      <c r="A645" s="1">
        <v>44159</v>
      </c>
      <c r="B645">
        <v>34121515018</v>
      </c>
      <c r="C645" s="2" t="s">
        <v>27</v>
      </c>
      <c r="D645" s="4" t="s">
        <v>10</v>
      </c>
      <c r="E645" s="2" t="s">
        <v>6</v>
      </c>
      <c r="F645" s="14">
        <f>IF(historico_incidencia_concello[[#This Row],[CASOS]]=" entre 1 e 9",5,VALUE(historico_incidencia_concello[[#This Row],[CASOS]]))</f>
        <v>5</v>
      </c>
      <c r="G645" s="2" t="str">
        <f>VLOOKUP(historico_incidencia_concello[[#This Row],[NOME]],I14_Concello!B:D,3,FALSE)</f>
        <v>Ferrol</v>
      </c>
    </row>
    <row r="646" spans="1:7" x14ac:dyDescent="0.3">
      <c r="A646" s="1">
        <v>44159</v>
      </c>
      <c r="B646">
        <v>34121515019</v>
      </c>
      <c r="C646" s="2" t="s">
        <v>28</v>
      </c>
      <c r="D646" s="4" t="s">
        <v>415</v>
      </c>
      <c r="E646" s="2" t="s">
        <v>11</v>
      </c>
      <c r="F646" s="14">
        <f>IF(historico_incidencia_concello[[#This Row],[CASOS]]=" entre 1 e 9",5,VALUE(historico_incidencia_concello[[#This Row],[CASOS]]))</f>
        <v>171</v>
      </c>
      <c r="G646" s="2" t="str">
        <f>VLOOKUP(historico_incidencia_concello[[#This Row],[NOME]],I14_Concello!B:D,3,FALSE)</f>
        <v>Coruña</v>
      </c>
    </row>
    <row r="647" spans="1:7" x14ac:dyDescent="0.3">
      <c r="A647" s="1">
        <v>44159</v>
      </c>
      <c r="B647">
        <v>34121515020</v>
      </c>
      <c r="C647" s="2" t="s">
        <v>29</v>
      </c>
      <c r="D647" s="4" t="s">
        <v>10</v>
      </c>
      <c r="E647" s="2" t="s">
        <v>8</v>
      </c>
      <c r="F647" s="14">
        <f>IF(historico_incidencia_concello[[#This Row],[CASOS]]=" entre 1 e 9",5,VALUE(historico_incidencia_concello[[#This Row],[CASOS]]))</f>
        <v>5</v>
      </c>
      <c r="G647" s="2" t="str">
        <f>VLOOKUP(historico_incidencia_concello[[#This Row],[NOME]],I14_Concello!B:D,3,FALSE)</f>
        <v>Santiago</v>
      </c>
    </row>
    <row r="648" spans="1:7" x14ac:dyDescent="0.3">
      <c r="A648" s="1">
        <v>44159</v>
      </c>
      <c r="B648">
        <v>34121515021</v>
      </c>
      <c r="C648" s="2" t="s">
        <v>30</v>
      </c>
      <c r="D648" s="4" t="s">
        <v>336</v>
      </c>
      <c r="E648" s="2" t="s">
        <v>6</v>
      </c>
      <c r="F648" s="14">
        <f>IF(historico_incidencia_concello[[#This Row],[CASOS]]=" entre 1 e 9",5,VALUE(historico_incidencia_concello[[#This Row],[CASOS]]))</f>
        <v>10</v>
      </c>
      <c r="G648" s="2" t="str">
        <f>VLOOKUP(historico_incidencia_concello[[#This Row],[NOME]],I14_Concello!B:D,3,FALSE)</f>
        <v>Coruña</v>
      </c>
    </row>
    <row r="649" spans="1:7" x14ac:dyDescent="0.3">
      <c r="A649" s="1">
        <v>44159</v>
      </c>
      <c r="B649">
        <v>34121515022</v>
      </c>
      <c r="C649" s="2" t="s">
        <v>31</v>
      </c>
      <c r="D649" s="4" t="s">
        <v>10</v>
      </c>
      <c r="E649" s="2" t="s">
        <v>8</v>
      </c>
      <c r="F649" s="14">
        <f>IF(historico_incidencia_concello[[#This Row],[CASOS]]=" entre 1 e 9",5,VALUE(historico_incidencia_concello[[#This Row],[CASOS]]))</f>
        <v>5</v>
      </c>
      <c r="G649" s="2" t="str">
        <f>VLOOKUP(historico_incidencia_concello[[#This Row],[NOME]],I14_Concello!B:D,3,FALSE)</f>
        <v>Ferrol</v>
      </c>
    </row>
    <row r="650" spans="1:7" x14ac:dyDescent="0.3">
      <c r="A650" s="1">
        <v>44159</v>
      </c>
      <c r="B650">
        <v>34121515023</v>
      </c>
      <c r="C650" s="2" t="s">
        <v>32</v>
      </c>
      <c r="D650" s="4" t="s">
        <v>329</v>
      </c>
      <c r="E650" s="2" t="s">
        <v>11</v>
      </c>
      <c r="F650" s="14">
        <f>IF(historico_incidencia_concello[[#This Row],[CASOS]]=" entre 1 e 9",5,VALUE(historico_incidencia_concello[[#This Row],[CASOS]]))</f>
        <v>19</v>
      </c>
      <c r="G650" s="2" t="str">
        <f>VLOOKUP(historico_incidencia_concello[[#This Row],[NOME]],I14_Concello!B:D,3,FALSE)</f>
        <v>Coruña</v>
      </c>
    </row>
    <row r="651" spans="1:7" x14ac:dyDescent="0.3">
      <c r="A651" s="1">
        <v>44159</v>
      </c>
      <c r="B651">
        <v>34121515024</v>
      </c>
      <c r="C651" s="2" t="s">
        <v>33</v>
      </c>
      <c r="D651" s="4" t="s">
        <v>389</v>
      </c>
      <c r="E651" s="2" t="s">
        <v>11</v>
      </c>
      <c r="F651" s="14">
        <f>IF(historico_incidencia_concello[[#This Row],[CASOS]]=" entre 1 e 9",5,VALUE(historico_incidencia_concello[[#This Row],[CASOS]]))</f>
        <v>41</v>
      </c>
      <c r="G651" s="2" t="str">
        <f>VLOOKUP(historico_incidencia_concello[[#This Row],[NOME]],I14_Concello!B:D,3,FALSE)</f>
        <v>Coruña</v>
      </c>
    </row>
    <row r="652" spans="1:7" x14ac:dyDescent="0.3">
      <c r="A652" s="1">
        <v>44159</v>
      </c>
      <c r="B652">
        <v>34121515025</v>
      </c>
      <c r="C652" s="2" t="s">
        <v>34</v>
      </c>
      <c r="D652" s="4" t="s">
        <v>10</v>
      </c>
      <c r="E652" s="2" t="s">
        <v>8</v>
      </c>
      <c r="F652" s="14">
        <f>IF(historico_incidencia_concello[[#This Row],[CASOS]]=" entre 1 e 9",5,VALUE(historico_incidencia_concello[[#This Row],[CASOS]]))</f>
        <v>5</v>
      </c>
      <c r="G652" s="2" t="str">
        <f>VLOOKUP(historico_incidencia_concello[[#This Row],[NOME]],I14_Concello!B:D,3,FALSE)</f>
        <v>Ferrol</v>
      </c>
    </row>
    <row r="653" spans="1:7" x14ac:dyDescent="0.3">
      <c r="A653" s="1">
        <v>44159</v>
      </c>
      <c r="B653">
        <v>34121515027</v>
      </c>
      <c r="C653" s="2" t="s">
        <v>36</v>
      </c>
      <c r="D653" s="4" t="s">
        <v>10</v>
      </c>
      <c r="E653" s="2" t="s">
        <v>6</v>
      </c>
      <c r="F653" s="14">
        <f>IF(historico_incidencia_concello[[#This Row],[CASOS]]=" entre 1 e 9",5,VALUE(historico_incidencia_concello[[#This Row],[CASOS]]))</f>
        <v>5</v>
      </c>
      <c r="G653" s="2" t="str">
        <f>VLOOKUP(historico_incidencia_concello[[#This Row],[NOME]],I14_Concello!B:D,3,FALSE)</f>
        <v>Coruña</v>
      </c>
    </row>
    <row r="654" spans="1:7" x14ac:dyDescent="0.3">
      <c r="A654" s="1">
        <v>44159</v>
      </c>
      <c r="B654">
        <v>34121515028</v>
      </c>
      <c r="C654" s="2" t="s">
        <v>37</v>
      </c>
      <c r="D654" s="4" t="s">
        <v>338</v>
      </c>
      <c r="E654" s="2" t="s">
        <v>35</v>
      </c>
      <c r="F654" s="14">
        <f>IF(historico_incidencia_concello[[#This Row],[CASOS]]=" entre 1 e 9",5,VALUE(historico_incidencia_concello[[#This Row],[CASOS]]))</f>
        <v>0</v>
      </c>
      <c r="G654" s="2" t="str">
        <f>VLOOKUP(historico_incidencia_concello[[#This Row],[NOME]],I14_Concello!B:D,3,FALSE)</f>
        <v>Coruña</v>
      </c>
    </row>
    <row r="655" spans="1:7" x14ac:dyDescent="0.3">
      <c r="A655" s="1">
        <v>44159</v>
      </c>
      <c r="B655">
        <v>34121515029</v>
      </c>
      <c r="C655" s="2" t="s">
        <v>38</v>
      </c>
      <c r="D655" s="4" t="s">
        <v>387</v>
      </c>
      <c r="E655" s="2" t="s">
        <v>11</v>
      </c>
      <c r="F655" s="14">
        <f>IF(historico_incidencia_concello[[#This Row],[CASOS]]=" entre 1 e 9",5,VALUE(historico_incidencia_concello[[#This Row],[CASOS]]))</f>
        <v>72</v>
      </c>
      <c r="G655" s="2" t="str">
        <f>VLOOKUP(historico_incidencia_concello[[#This Row],[NOME]],I14_Concello!B:D,3,FALSE)</f>
        <v>Coruña</v>
      </c>
    </row>
    <row r="656" spans="1:7" x14ac:dyDescent="0.3">
      <c r="A656" s="1">
        <v>44159</v>
      </c>
      <c r="B656">
        <v>34121515030</v>
      </c>
      <c r="C656" s="2" t="s">
        <v>39</v>
      </c>
      <c r="D656" s="4" t="s">
        <v>416</v>
      </c>
      <c r="E656" s="2" t="s">
        <v>6</v>
      </c>
      <c r="F656" s="14">
        <f>IF(historico_incidencia_concello[[#This Row],[CASOS]]=" entre 1 e 9",5,VALUE(historico_incidencia_concello[[#This Row],[CASOS]]))</f>
        <v>460</v>
      </c>
      <c r="G656" s="2" t="str">
        <f>VLOOKUP(historico_incidencia_concello[[#This Row],[NOME]],I14_Concello!B:D,3,FALSE)</f>
        <v>Coruña</v>
      </c>
    </row>
    <row r="657" spans="1:7" x14ac:dyDescent="0.3">
      <c r="A657" s="1">
        <v>44159</v>
      </c>
      <c r="B657">
        <v>34121515031</v>
      </c>
      <c r="C657" s="2" t="s">
        <v>40</v>
      </c>
      <c r="D657" s="4" t="s">
        <v>371</v>
      </c>
      <c r="E657" s="2" t="s">
        <v>6</v>
      </c>
      <c r="F657" s="14">
        <f>IF(historico_incidencia_concello[[#This Row],[CASOS]]=" entre 1 e 9",5,VALUE(historico_incidencia_concello[[#This Row],[CASOS]]))</f>
        <v>71</v>
      </c>
      <c r="G657" s="2" t="str">
        <f>VLOOKUP(historico_incidencia_concello[[#This Row],[NOME]],I14_Concello!B:D,3,FALSE)</f>
        <v>Coruña</v>
      </c>
    </row>
    <row r="658" spans="1:7" x14ac:dyDescent="0.3">
      <c r="A658" s="1">
        <v>44159</v>
      </c>
      <c r="B658">
        <v>34121515032</v>
      </c>
      <c r="C658" s="2" t="s">
        <v>41</v>
      </c>
      <c r="D658" s="4" t="s">
        <v>10</v>
      </c>
      <c r="E658" s="2" t="s">
        <v>6</v>
      </c>
      <c r="F658" s="14">
        <f>IF(historico_incidencia_concello[[#This Row],[CASOS]]=" entre 1 e 9",5,VALUE(historico_incidencia_concello[[#This Row],[CASOS]]))</f>
        <v>5</v>
      </c>
      <c r="G658" s="2" t="str">
        <f>VLOOKUP(historico_incidencia_concello[[#This Row],[NOME]],I14_Concello!B:D,3,FALSE)</f>
        <v>Coruña</v>
      </c>
    </row>
    <row r="659" spans="1:7" x14ac:dyDescent="0.3">
      <c r="A659" s="1">
        <v>44159</v>
      </c>
      <c r="B659">
        <v>34121515033</v>
      </c>
      <c r="C659" s="2" t="s">
        <v>42</v>
      </c>
      <c r="D659" s="4" t="s">
        <v>328</v>
      </c>
      <c r="E659" s="2" t="s">
        <v>11</v>
      </c>
      <c r="F659" s="14">
        <f>IF(historico_incidencia_concello[[#This Row],[CASOS]]=" entre 1 e 9",5,VALUE(historico_incidencia_concello[[#This Row],[CASOS]]))</f>
        <v>13</v>
      </c>
      <c r="G659" s="2" t="str">
        <f>VLOOKUP(historico_incidencia_concello[[#This Row],[NOME]],I14_Concello!B:D,3,FALSE)</f>
        <v>Santiago</v>
      </c>
    </row>
    <row r="660" spans="1:7" x14ac:dyDescent="0.3">
      <c r="A660" s="1">
        <v>44159</v>
      </c>
      <c r="B660">
        <v>34121515034</v>
      </c>
      <c r="C660" s="2" t="s">
        <v>43</v>
      </c>
      <c r="D660" s="4" t="s">
        <v>343</v>
      </c>
      <c r="E660" s="2" t="s">
        <v>11</v>
      </c>
      <c r="F660" s="14">
        <f>IF(historico_incidencia_concello[[#This Row],[CASOS]]=" entre 1 e 9",5,VALUE(historico_incidencia_concello[[#This Row],[CASOS]]))</f>
        <v>23</v>
      </c>
      <c r="G660" s="2" t="str">
        <f>VLOOKUP(historico_incidencia_concello[[#This Row],[NOME]],I14_Concello!B:D,3,FALSE)</f>
        <v>Coruña</v>
      </c>
    </row>
    <row r="661" spans="1:7" x14ac:dyDescent="0.3">
      <c r="A661" s="1">
        <v>44159</v>
      </c>
      <c r="B661">
        <v>34121515035</v>
      </c>
      <c r="C661" s="2" t="s">
        <v>44</v>
      </c>
      <c r="D661" s="4" t="s">
        <v>393</v>
      </c>
      <c r="E661" s="2" t="s">
        <v>6</v>
      </c>
      <c r="F661" s="14">
        <f>IF(historico_incidencia_concello[[#This Row],[CASOS]]=" entre 1 e 9",5,VALUE(historico_incidencia_concello[[#This Row],[CASOS]]))</f>
        <v>32</v>
      </c>
      <c r="G661" s="2" t="str">
        <f>VLOOKUP(historico_incidencia_concello[[#This Row],[NOME]],I14_Concello!B:D,3,FALSE)</f>
        <v>Ferrol</v>
      </c>
    </row>
    <row r="662" spans="1:7" x14ac:dyDescent="0.3">
      <c r="A662" s="1">
        <v>44159</v>
      </c>
      <c r="B662">
        <v>34121515036</v>
      </c>
      <c r="C662" s="2" t="s">
        <v>45</v>
      </c>
      <c r="D662" s="4" t="s">
        <v>417</v>
      </c>
      <c r="E662" s="2" t="s">
        <v>11</v>
      </c>
      <c r="F662" s="14">
        <f>IF(historico_incidencia_concello[[#This Row],[CASOS]]=" entre 1 e 9",5,VALUE(historico_incidencia_concello[[#This Row],[CASOS]]))</f>
        <v>174</v>
      </c>
      <c r="G662" s="2" t="str">
        <f>VLOOKUP(historico_incidencia_concello[[#This Row],[NOME]],I14_Concello!B:D,3,FALSE)</f>
        <v>Ferrol</v>
      </c>
    </row>
    <row r="663" spans="1:7" x14ac:dyDescent="0.3">
      <c r="A663" s="1">
        <v>44159</v>
      </c>
      <c r="B663">
        <v>34121515037</v>
      </c>
      <c r="C663" s="2" t="s">
        <v>46</v>
      </c>
      <c r="D663" s="4" t="s">
        <v>10</v>
      </c>
      <c r="E663" s="2" t="s">
        <v>6</v>
      </c>
      <c r="F663" s="14">
        <f>IF(historico_incidencia_concello[[#This Row],[CASOS]]=" entre 1 e 9",5,VALUE(historico_incidencia_concello[[#This Row],[CASOS]]))</f>
        <v>5</v>
      </c>
      <c r="G663" s="2" t="str">
        <f>VLOOKUP(historico_incidencia_concello[[#This Row],[NOME]],I14_Concello!B:D,3,FALSE)</f>
        <v>Coruña</v>
      </c>
    </row>
    <row r="664" spans="1:7" x14ac:dyDescent="0.3">
      <c r="A664" s="1">
        <v>44159</v>
      </c>
      <c r="B664">
        <v>34121515038</v>
      </c>
      <c r="C664" s="2" t="s">
        <v>47</v>
      </c>
      <c r="D664" s="4" t="s">
        <v>10</v>
      </c>
      <c r="E664" s="2" t="s">
        <v>6</v>
      </c>
      <c r="F664" s="14">
        <f>IF(historico_incidencia_concello[[#This Row],[CASOS]]=" entre 1 e 9",5,VALUE(historico_incidencia_concello[[#This Row],[CASOS]]))</f>
        <v>5</v>
      </c>
      <c r="G664" s="2" t="str">
        <f>VLOOKUP(historico_incidencia_concello[[#This Row],[NOME]],I14_Concello!B:D,3,FALSE)</f>
        <v>Santiago</v>
      </c>
    </row>
    <row r="665" spans="1:7" x14ac:dyDescent="0.3">
      <c r="A665" s="1">
        <v>44159</v>
      </c>
      <c r="B665">
        <v>34121515039</v>
      </c>
      <c r="C665" s="2" t="s">
        <v>48</v>
      </c>
      <c r="D665" s="4" t="s">
        <v>360</v>
      </c>
      <c r="E665" s="2" t="s">
        <v>11</v>
      </c>
      <c r="F665" s="14">
        <f>IF(historico_incidencia_concello[[#This Row],[CASOS]]=" entre 1 e 9",5,VALUE(historico_incidencia_concello[[#This Row],[CASOS]]))</f>
        <v>29</v>
      </c>
      <c r="G665" s="2" t="str">
        <f>VLOOKUP(historico_incidencia_concello[[#This Row],[NOME]],I14_Concello!B:D,3,FALSE)</f>
        <v>Coruña</v>
      </c>
    </row>
    <row r="666" spans="1:7" x14ac:dyDescent="0.3">
      <c r="A666" s="1">
        <v>44159</v>
      </c>
      <c r="B666">
        <v>34121515040</v>
      </c>
      <c r="C666" s="2" t="s">
        <v>49</v>
      </c>
      <c r="D666" s="4" t="s">
        <v>10</v>
      </c>
      <c r="E666" s="2" t="s">
        <v>11</v>
      </c>
      <c r="F666" s="14">
        <f>IF(historico_incidencia_concello[[#This Row],[CASOS]]=" entre 1 e 9",5,VALUE(historico_incidencia_concello[[#This Row],[CASOS]]))</f>
        <v>5</v>
      </c>
      <c r="G666" s="2" t="str">
        <f>VLOOKUP(historico_incidencia_concello[[#This Row],[NOME]],I14_Concello!B:D,3,FALSE)</f>
        <v>Coruña</v>
      </c>
    </row>
    <row r="667" spans="1:7" x14ac:dyDescent="0.3">
      <c r="A667" s="1">
        <v>44159</v>
      </c>
      <c r="B667">
        <v>34121515041</v>
      </c>
      <c r="C667" s="2" t="s">
        <v>50</v>
      </c>
      <c r="D667" s="4" t="s">
        <v>331</v>
      </c>
      <c r="E667" s="2" t="s">
        <v>11</v>
      </c>
      <c r="F667" s="14">
        <f>IF(historico_incidencia_concello[[#This Row],[CASOS]]=" entre 1 e 9",5,VALUE(historico_incidencia_concello[[#This Row],[CASOS]]))</f>
        <v>45</v>
      </c>
      <c r="G667" s="2" t="str">
        <f>VLOOKUP(historico_incidencia_concello[[#This Row],[NOME]],I14_Concello!B:D,3,FALSE)</f>
        <v>Coruña</v>
      </c>
    </row>
    <row r="668" spans="1:7" x14ac:dyDescent="0.3">
      <c r="A668" s="1">
        <v>44159</v>
      </c>
      <c r="B668">
        <v>34121515042</v>
      </c>
      <c r="C668" s="2" t="s">
        <v>51</v>
      </c>
      <c r="D668" s="4" t="s">
        <v>10</v>
      </c>
      <c r="E668" s="2" t="s">
        <v>8</v>
      </c>
      <c r="F668" s="14">
        <f>IF(historico_incidencia_concello[[#This Row],[CASOS]]=" entre 1 e 9",5,VALUE(historico_incidencia_concello[[#This Row],[CASOS]]))</f>
        <v>5</v>
      </c>
      <c r="G668" s="2" t="str">
        <f>VLOOKUP(historico_incidencia_concello[[#This Row],[NOME]],I14_Concello!B:D,3,FALSE)</f>
        <v>Santiago</v>
      </c>
    </row>
    <row r="669" spans="1:7" x14ac:dyDescent="0.3">
      <c r="A669" s="1">
        <v>44159</v>
      </c>
      <c r="B669">
        <v>34121515043</v>
      </c>
      <c r="C669" s="2" t="s">
        <v>52</v>
      </c>
      <c r="D669" s="4" t="s">
        <v>418</v>
      </c>
      <c r="E669" s="2" t="s">
        <v>11</v>
      </c>
      <c r="F669" s="14">
        <f>IF(historico_incidencia_concello[[#This Row],[CASOS]]=" entre 1 e 9",5,VALUE(historico_incidencia_concello[[#This Row],[CASOS]]))</f>
        <v>54</v>
      </c>
      <c r="G669" s="2" t="str">
        <f>VLOOKUP(historico_incidencia_concello[[#This Row],[NOME]],I14_Concello!B:D,3,FALSE)</f>
        <v>Coruña</v>
      </c>
    </row>
    <row r="670" spans="1:7" x14ac:dyDescent="0.3">
      <c r="A670" s="1">
        <v>44159</v>
      </c>
      <c r="B670">
        <v>34121515044</v>
      </c>
      <c r="C670" s="2" t="s">
        <v>53</v>
      </c>
      <c r="D670" s="4" t="s">
        <v>338</v>
      </c>
      <c r="E670" s="2" t="s">
        <v>35</v>
      </c>
      <c r="F670" s="14">
        <f>IF(historico_incidencia_concello[[#This Row],[CASOS]]=" entre 1 e 9",5,VALUE(historico_incidencia_concello[[#This Row],[CASOS]]))</f>
        <v>0</v>
      </c>
      <c r="G670" s="2" t="str">
        <f>VLOOKUP(historico_incidencia_concello[[#This Row],[NOME]],I14_Concello!B:D,3,FALSE)</f>
        <v>Ferrol</v>
      </c>
    </row>
    <row r="671" spans="1:7" x14ac:dyDescent="0.3">
      <c r="A671" s="1">
        <v>44159</v>
      </c>
      <c r="B671">
        <v>34121515045</v>
      </c>
      <c r="C671" s="2" t="s">
        <v>54</v>
      </c>
      <c r="D671" s="4" t="s">
        <v>342</v>
      </c>
      <c r="E671" s="2" t="s">
        <v>11</v>
      </c>
      <c r="F671" s="14">
        <f>IF(historico_incidencia_concello[[#This Row],[CASOS]]=" entre 1 e 9",5,VALUE(historico_incidencia_concello[[#This Row],[CASOS]]))</f>
        <v>16</v>
      </c>
      <c r="G671" s="2" t="str">
        <f>VLOOKUP(historico_incidencia_concello[[#This Row],[NOME]],I14_Concello!B:D,3,FALSE)</f>
        <v>Santiago</v>
      </c>
    </row>
    <row r="672" spans="1:7" x14ac:dyDescent="0.3">
      <c r="A672" s="1">
        <v>44159</v>
      </c>
      <c r="B672">
        <v>34121515046</v>
      </c>
      <c r="C672" s="2" t="s">
        <v>55</v>
      </c>
      <c r="D672" s="4" t="s">
        <v>326</v>
      </c>
      <c r="E672" s="2" t="s">
        <v>6</v>
      </c>
      <c r="F672" s="14">
        <f>IF(historico_incidencia_concello[[#This Row],[CASOS]]=" entre 1 e 9",5,VALUE(historico_incidencia_concello[[#This Row],[CASOS]]))</f>
        <v>15</v>
      </c>
      <c r="G672" s="2" t="str">
        <f>VLOOKUP(historico_incidencia_concello[[#This Row],[NOME]],I14_Concello!B:D,3,FALSE)</f>
        <v>Santiago</v>
      </c>
    </row>
    <row r="673" spans="1:7" x14ac:dyDescent="0.3">
      <c r="A673" s="1">
        <v>44159</v>
      </c>
      <c r="B673">
        <v>34121515047</v>
      </c>
      <c r="C673" s="2" t="s">
        <v>56</v>
      </c>
      <c r="D673" s="4" t="s">
        <v>10</v>
      </c>
      <c r="E673" s="2" t="s">
        <v>6</v>
      </c>
      <c r="F673" s="14">
        <f>IF(historico_incidencia_concello[[#This Row],[CASOS]]=" entre 1 e 9",5,VALUE(historico_incidencia_concello[[#This Row],[CASOS]]))</f>
        <v>5</v>
      </c>
      <c r="G673" s="2" t="str">
        <f>VLOOKUP(historico_incidencia_concello[[#This Row],[NOME]],I14_Concello!B:D,3,FALSE)</f>
        <v>Santiago</v>
      </c>
    </row>
    <row r="674" spans="1:7" x14ac:dyDescent="0.3">
      <c r="A674" s="1">
        <v>44159</v>
      </c>
      <c r="B674">
        <v>34121515048</v>
      </c>
      <c r="C674" s="2" t="s">
        <v>57</v>
      </c>
      <c r="D674" s="4" t="s">
        <v>10</v>
      </c>
      <c r="E674" s="2" t="s">
        <v>8</v>
      </c>
      <c r="F674" s="14">
        <f>IF(historico_incidencia_concello[[#This Row],[CASOS]]=" entre 1 e 9",5,VALUE(historico_incidencia_concello[[#This Row],[CASOS]]))</f>
        <v>5</v>
      </c>
      <c r="G674" s="2" t="str">
        <f>VLOOKUP(historico_incidencia_concello[[#This Row],[NOME]],I14_Concello!B:D,3,FALSE)</f>
        <v>Coruña</v>
      </c>
    </row>
    <row r="675" spans="1:7" x14ac:dyDescent="0.3">
      <c r="A675" s="1">
        <v>44159</v>
      </c>
      <c r="B675">
        <v>34121515049</v>
      </c>
      <c r="C675" s="2" t="s">
        <v>58</v>
      </c>
      <c r="D675" s="4" t="s">
        <v>10</v>
      </c>
      <c r="E675" s="2" t="s">
        <v>11</v>
      </c>
      <c r="F675" s="14">
        <f>IF(historico_incidencia_concello[[#This Row],[CASOS]]=" entre 1 e 9",5,VALUE(historico_incidencia_concello[[#This Row],[CASOS]]))</f>
        <v>5</v>
      </c>
      <c r="G675" s="2" t="str">
        <f>VLOOKUP(historico_incidencia_concello[[#This Row],[NOME]],I14_Concello!B:D,3,FALSE)</f>
        <v>Ferrol</v>
      </c>
    </row>
    <row r="676" spans="1:7" x14ac:dyDescent="0.3">
      <c r="A676" s="1">
        <v>44159</v>
      </c>
      <c r="B676">
        <v>34121515050</v>
      </c>
      <c r="C676" s="2" t="s">
        <v>59</v>
      </c>
      <c r="D676" s="4" t="s">
        <v>324</v>
      </c>
      <c r="E676" s="2" t="s">
        <v>11</v>
      </c>
      <c r="F676" s="14">
        <f>IF(historico_incidencia_concello[[#This Row],[CASOS]]=" entre 1 e 9",5,VALUE(historico_incidencia_concello[[#This Row],[CASOS]]))</f>
        <v>11</v>
      </c>
      <c r="G676" s="2" t="str">
        <f>VLOOKUP(historico_incidencia_concello[[#This Row],[NOME]],I14_Concello!B:D,3,FALSE)</f>
        <v>Ferrol</v>
      </c>
    </row>
    <row r="677" spans="1:7" x14ac:dyDescent="0.3">
      <c r="A677" s="1">
        <v>44159</v>
      </c>
      <c r="B677">
        <v>34121515051</v>
      </c>
      <c r="C677" s="2" t="s">
        <v>60</v>
      </c>
      <c r="D677" s="4" t="s">
        <v>10</v>
      </c>
      <c r="E677" s="2" t="s">
        <v>8</v>
      </c>
      <c r="F677" s="14">
        <f>IF(historico_incidencia_concello[[#This Row],[CASOS]]=" entre 1 e 9",5,VALUE(historico_incidencia_concello[[#This Row],[CASOS]]))</f>
        <v>5</v>
      </c>
      <c r="G677" s="2" t="str">
        <f>VLOOKUP(historico_incidencia_concello[[#This Row],[NOME]],I14_Concello!B:D,3,FALSE)</f>
        <v>Ferrol</v>
      </c>
    </row>
    <row r="678" spans="1:7" x14ac:dyDescent="0.3">
      <c r="A678" s="1">
        <v>44159</v>
      </c>
      <c r="B678">
        <v>34121515052</v>
      </c>
      <c r="C678" s="2" t="s">
        <v>61</v>
      </c>
      <c r="D678" s="4" t="s">
        <v>386</v>
      </c>
      <c r="E678" s="2" t="s">
        <v>11</v>
      </c>
      <c r="F678" s="14">
        <f>IF(historico_incidencia_concello[[#This Row],[CASOS]]=" entre 1 e 9",5,VALUE(historico_incidencia_concello[[#This Row],[CASOS]]))</f>
        <v>28</v>
      </c>
      <c r="G678" s="2" t="str">
        <f>VLOOKUP(historico_incidencia_concello[[#This Row],[NOME]],I14_Concello!B:D,3,FALSE)</f>
        <v>Coruña</v>
      </c>
    </row>
    <row r="679" spans="1:7" x14ac:dyDescent="0.3">
      <c r="A679" s="1">
        <v>44159</v>
      </c>
      <c r="B679">
        <v>34121515053</v>
      </c>
      <c r="C679" s="2" t="s">
        <v>62</v>
      </c>
      <c r="D679" s="4" t="s">
        <v>336</v>
      </c>
      <c r="E679" s="2" t="s">
        <v>8</v>
      </c>
      <c r="F679" s="14">
        <f>IF(historico_incidencia_concello[[#This Row],[CASOS]]=" entre 1 e 9",5,VALUE(historico_incidencia_concello[[#This Row],[CASOS]]))</f>
        <v>10</v>
      </c>
      <c r="G679" s="2" t="str">
        <f>VLOOKUP(historico_incidencia_concello[[#This Row],[NOME]],I14_Concello!B:D,3,FALSE)</f>
        <v>Santiago</v>
      </c>
    </row>
    <row r="680" spans="1:7" x14ac:dyDescent="0.3">
      <c r="A680" s="1">
        <v>44159</v>
      </c>
      <c r="B680">
        <v>34121515054</v>
      </c>
      <c r="C680" s="2" t="s">
        <v>63</v>
      </c>
      <c r="D680" s="4" t="s">
        <v>419</v>
      </c>
      <c r="E680" s="2" t="s">
        <v>11</v>
      </c>
      <c r="F680" s="14">
        <f>IF(historico_incidencia_concello[[#This Row],[CASOS]]=" entre 1 e 9",5,VALUE(historico_incidencia_concello[[#This Row],[CASOS]]))</f>
        <v>133</v>
      </c>
      <c r="G680" s="2" t="str">
        <f>VLOOKUP(historico_incidencia_concello[[#This Row],[NOME]],I14_Concello!B:D,3,FALSE)</f>
        <v>Ferrol</v>
      </c>
    </row>
    <row r="681" spans="1:7" x14ac:dyDescent="0.3">
      <c r="A681" s="1">
        <v>44159</v>
      </c>
      <c r="B681">
        <v>34121515055</v>
      </c>
      <c r="C681" s="2" t="s">
        <v>64</v>
      </c>
      <c r="D681" s="4" t="s">
        <v>342</v>
      </c>
      <c r="E681" s="2" t="s">
        <v>11</v>
      </c>
      <c r="F681" s="14">
        <f>IF(historico_incidencia_concello[[#This Row],[CASOS]]=" entre 1 e 9",5,VALUE(historico_incidencia_concello[[#This Row],[CASOS]]))</f>
        <v>16</v>
      </c>
      <c r="G681" s="2" t="str">
        <f>VLOOKUP(historico_incidencia_concello[[#This Row],[NOME]],I14_Concello!B:D,3,FALSE)</f>
        <v>Ferrol</v>
      </c>
    </row>
    <row r="682" spans="1:7" x14ac:dyDescent="0.3">
      <c r="A682" s="1">
        <v>44159</v>
      </c>
      <c r="B682">
        <v>34121515056</v>
      </c>
      <c r="C682" s="2" t="s">
        <v>65</v>
      </c>
      <c r="D682" s="4" t="s">
        <v>326</v>
      </c>
      <c r="E682" s="2" t="s">
        <v>6</v>
      </c>
      <c r="F682" s="14">
        <f>IF(historico_incidencia_concello[[#This Row],[CASOS]]=" entre 1 e 9",5,VALUE(historico_incidencia_concello[[#This Row],[CASOS]]))</f>
        <v>15</v>
      </c>
      <c r="G682" s="2" t="str">
        <f>VLOOKUP(historico_incidencia_concello[[#This Row],[NOME]],I14_Concello!B:D,3,FALSE)</f>
        <v>Santiago</v>
      </c>
    </row>
    <row r="683" spans="1:7" x14ac:dyDescent="0.3">
      <c r="A683" s="1">
        <v>44159</v>
      </c>
      <c r="B683">
        <v>34121515057</v>
      </c>
      <c r="C683" s="2" t="s">
        <v>66</v>
      </c>
      <c r="D683" s="4" t="s">
        <v>358</v>
      </c>
      <c r="E683" s="2" t="s">
        <v>6</v>
      </c>
      <c r="F683" s="14">
        <f>IF(historico_incidencia_concello[[#This Row],[CASOS]]=" entre 1 e 9",5,VALUE(historico_incidencia_concello[[#This Row],[CASOS]]))</f>
        <v>24</v>
      </c>
      <c r="G683" s="2" t="str">
        <f>VLOOKUP(historico_incidencia_concello[[#This Row],[NOME]],I14_Concello!B:D,3,FALSE)</f>
        <v>Santiago</v>
      </c>
    </row>
    <row r="684" spans="1:7" x14ac:dyDescent="0.3">
      <c r="A684" s="1">
        <v>44159</v>
      </c>
      <c r="B684">
        <v>34121515058</v>
      </c>
      <c r="C684" s="2" t="s">
        <v>67</v>
      </c>
      <c r="D684" s="4" t="s">
        <v>410</v>
      </c>
      <c r="E684" s="2" t="s">
        <v>8</v>
      </c>
      <c r="F684" s="14">
        <f>IF(historico_incidencia_concello[[#This Row],[CASOS]]=" entre 1 e 9",5,VALUE(historico_incidencia_concello[[#This Row],[CASOS]]))</f>
        <v>50</v>
      </c>
      <c r="G684" s="2" t="str">
        <f>VLOOKUP(historico_incidencia_concello[[#This Row],[NOME]],I14_Concello!B:D,3,FALSE)</f>
        <v>Coruña</v>
      </c>
    </row>
    <row r="685" spans="1:7" x14ac:dyDescent="0.3">
      <c r="A685" s="1">
        <v>44159</v>
      </c>
      <c r="B685">
        <v>34121515059</v>
      </c>
      <c r="C685" s="2" t="s">
        <v>68</v>
      </c>
      <c r="D685" s="4" t="s">
        <v>330</v>
      </c>
      <c r="E685" s="2" t="s">
        <v>6</v>
      </c>
      <c r="F685" s="14">
        <f>IF(historico_incidencia_concello[[#This Row],[CASOS]]=" entre 1 e 9",5,VALUE(historico_incidencia_concello[[#This Row],[CASOS]]))</f>
        <v>31</v>
      </c>
      <c r="G685" s="2" t="str">
        <f>VLOOKUP(historico_incidencia_concello[[#This Row],[NOME]],I14_Concello!B:D,3,FALSE)</f>
        <v>Santiago</v>
      </c>
    </row>
    <row r="686" spans="1:7" x14ac:dyDescent="0.3">
      <c r="A686" s="1">
        <v>44159</v>
      </c>
      <c r="B686">
        <v>34121515060</v>
      </c>
      <c r="C686" s="2" t="s">
        <v>69</v>
      </c>
      <c r="D686" s="4" t="s">
        <v>386</v>
      </c>
      <c r="E686" s="2" t="s">
        <v>11</v>
      </c>
      <c r="F686" s="14">
        <f>IF(historico_incidencia_concello[[#This Row],[CASOS]]=" entre 1 e 9",5,VALUE(historico_incidencia_concello[[#This Row],[CASOS]]))</f>
        <v>28</v>
      </c>
      <c r="G686" s="2" t="str">
        <f>VLOOKUP(historico_incidencia_concello[[#This Row],[NOME]],I14_Concello!B:D,3,FALSE)</f>
        <v>Santiago</v>
      </c>
    </row>
    <row r="687" spans="1:7" x14ac:dyDescent="0.3">
      <c r="A687" s="1">
        <v>44159</v>
      </c>
      <c r="B687">
        <v>34121515061</v>
      </c>
      <c r="C687" s="2" t="s">
        <v>70</v>
      </c>
      <c r="D687" s="4" t="s">
        <v>10</v>
      </c>
      <c r="E687" s="2" t="s">
        <v>8</v>
      </c>
      <c r="F687" s="14">
        <f>IF(historico_incidencia_concello[[#This Row],[CASOS]]=" entre 1 e 9",5,VALUE(historico_incidencia_concello[[#This Row],[CASOS]]))</f>
        <v>5</v>
      </c>
      <c r="G687" s="2" t="str">
        <f>VLOOKUP(historico_incidencia_concello[[#This Row],[NOME]],I14_Concello!B:D,3,FALSE)</f>
        <v>Ferrol</v>
      </c>
    </row>
    <row r="688" spans="1:7" x14ac:dyDescent="0.3">
      <c r="A688" s="1">
        <v>44159</v>
      </c>
      <c r="B688">
        <v>34121515062</v>
      </c>
      <c r="C688" s="2" t="s">
        <v>71</v>
      </c>
      <c r="D688" s="4" t="s">
        <v>10</v>
      </c>
      <c r="E688" s="2" t="s">
        <v>8</v>
      </c>
      <c r="F688" s="14">
        <f>IF(historico_incidencia_concello[[#This Row],[CASOS]]=" entre 1 e 9",5,VALUE(historico_incidencia_concello[[#This Row],[CASOS]]))</f>
        <v>5</v>
      </c>
      <c r="G688" s="2" t="str">
        <f>VLOOKUP(historico_incidencia_concello[[#This Row],[NOME]],I14_Concello!B:D,3,FALSE)</f>
        <v>Santiago</v>
      </c>
    </row>
    <row r="689" spans="1:7" x14ac:dyDescent="0.3">
      <c r="A689" s="1">
        <v>44159</v>
      </c>
      <c r="B689">
        <v>34121515064</v>
      </c>
      <c r="C689" s="2" t="s">
        <v>72</v>
      </c>
      <c r="D689" s="4" t="s">
        <v>336</v>
      </c>
      <c r="E689" s="2" t="s">
        <v>11</v>
      </c>
      <c r="F689" s="14">
        <f>IF(historico_incidencia_concello[[#This Row],[CASOS]]=" entre 1 e 9",5,VALUE(historico_incidencia_concello[[#This Row],[CASOS]]))</f>
        <v>10</v>
      </c>
      <c r="G689" s="2" t="str">
        <f>VLOOKUP(historico_incidencia_concello[[#This Row],[NOME]],I14_Concello!B:D,3,FALSE)</f>
        <v>Coruña</v>
      </c>
    </row>
    <row r="690" spans="1:7" x14ac:dyDescent="0.3">
      <c r="A690" s="1">
        <v>44159</v>
      </c>
      <c r="B690">
        <v>34121515065</v>
      </c>
      <c r="C690" s="2" t="s">
        <v>73</v>
      </c>
      <c r="D690" s="4" t="s">
        <v>332</v>
      </c>
      <c r="E690" s="2" t="s">
        <v>8</v>
      </c>
      <c r="F690" s="14">
        <f>IF(historico_incidencia_concello[[#This Row],[CASOS]]=" entre 1 e 9",5,VALUE(historico_incidencia_concello[[#This Row],[CASOS]]))</f>
        <v>12</v>
      </c>
      <c r="G690" s="2" t="str">
        <f>VLOOKUP(historico_incidencia_concello[[#This Row],[NOME]],I14_Concello!B:D,3,FALSE)</f>
        <v>Santiago</v>
      </c>
    </row>
    <row r="691" spans="1:7" x14ac:dyDescent="0.3">
      <c r="A691" s="1">
        <v>44159</v>
      </c>
      <c r="B691">
        <v>34121515066</v>
      </c>
      <c r="C691" s="2" t="s">
        <v>74</v>
      </c>
      <c r="D691" s="4" t="s">
        <v>10</v>
      </c>
      <c r="E691" s="2" t="s">
        <v>8</v>
      </c>
      <c r="F691" s="14">
        <f>IF(historico_incidencia_concello[[#This Row],[CASOS]]=" entre 1 e 9",5,VALUE(historico_incidencia_concello[[#This Row],[CASOS]]))</f>
        <v>5</v>
      </c>
      <c r="G691" s="2" t="str">
        <f>VLOOKUP(historico_incidencia_concello[[#This Row],[NOME]],I14_Concello!B:D,3,FALSE)</f>
        <v>Santiago</v>
      </c>
    </row>
    <row r="692" spans="1:7" x14ac:dyDescent="0.3">
      <c r="A692" s="1">
        <v>44159</v>
      </c>
      <c r="B692">
        <v>34121515067</v>
      </c>
      <c r="C692" s="2" t="s">
        <v>75</v>
      </c>
      <c r="D692" s="4" t="s">
        <v>332</v>
      </c>
      <c r="E692" s="2" t="s">
        <v>8</v>
      </c>
      <c r="F692" s="14">
        <f>IF(historico_incidencia_concello[[#This Row],[CASOS]]=" entre 1 e 9",5,VALUE(historico_incidencia_concello[[#This Row],[CASOS]]))</f>
        <v>12</v>
      </c>
      <c r="G692" s="2" t="str">
        <f>VLOOKUP(historico_incidencia_concello[[#This Row],[NOME]],I14_Concello!B:D,3,FALSE)</f>
        <v>Santiago</v>
      </c>
    </row>
    <row r="693" spans="1:7" x14ac:dyDescent="0.3">
      <c r="A693" s="1">
        <v>44159</v>
      </c>
      <c r="B693">
        <v>34121515068</v>
      </c>
      <c r="C693" s="2" t="s">
        <v>76</v>
      </c>
      <c r="D693" s="4" t="s">
        <v>367</v>
      </c>
      <c r="E693" s="2" t="s">
        <v>11</v>
      </c>
      <c r="F693" s="14">
        <f>IF(historico_incidencia_concello[[#This Row],[CASOS]]=" entre 1 e 9",5,VALUE(historico_incidencia_concello[[#This Row],[CASOS]]))</f>
        <v>34</v>
      </c>
      <c r="G693" s="2" t="str">
        <f>VLOOKUP(historico_incidencia_concello[[#This Row],[NOME]],I14_Concello!B:D,3,FALSE)</f>
        <v>Coruña</v>
      </c>
    </row>
    <row r="694" spans="1:7" x14ac:dyDescent="0.3">
      <c r="A694" s="1">
        <v>44159</v>
      </c>
      <c r="B694">
        <v>34121515069</v>
      </c>
      <c r="C694" s="2" t="s">
        <v>77</v>
      </c>
      <c r="D694" s="4" t="s">
        <v>414</v>
      </c>
      <c r="E694" s="2" t="s">
        <v>11</v>
      </c>
      <c r="F694" s="14">
        <f>IF(historico_incidencia_concello[[#This Row],[CASOS]]=" entre 1 e 9",5,VALUE(historico_incidencia_concello[[#This Row],[CASOS]]))</f>
        <v>48</v>
      </c>
      <c r="G694" s="2" t="str">
        <f>VLOOKUP(historico_incidencia_concello[[#This Row],[NOME]],I14_Concello!B:D,3,FALSE)</f>
        <v>Ferrol</v>
      </c>
    </row>
    <row r="695" spans="1:7" x14ac:dyDescent="0.3">
      <c r="A695" s="1">
        <v>44159</v>
      </c>
      <c r="B695">
        <v>34121515070</v>
      </c>
      <c r="C695" s="2" t="s">
        <v>78</v>
      </c>
      <c r="D695" s="4" t="s">
        <v>389</v>
      </c>
      <c r="E695" s="2" t="s">
        <v>11</v>
      </c>
      <c r="F695" s="14">
        <f>IF(historico_incidencia_concello[[#This Row],[CASOS]]=" entre 1 e 9",5,VALUE(historico_incidencia_concello[[#This Row],[CASOS]]))</f>
        <v>41</v>
      </c>
      <c r="G695" s="2" t="str">
        <f>VLOOKUP(historico_incidencia_concello[[#This Row],[NOME]],I14_Concello!B:D,3,FALSE)</f>
        <v>Ferrol</v>
      </c>
    </row>
    <row r="696" spans="1:7" x14ac:dyDescent="0.3">
      <c r="A696" s="1">
        <v>44159</v>
      </c>
      <c r="B696">
        <v>34121515071</v>
      </c>
      <c r="C696" s="2" t="s">
        <v>79</v>
      </c>
      <c r="D696" s="4" t="s">
        <v>379</v>
      </c>
      <c r="E696" s="2" t="s">
        <v>11</v>
      </c>
      <c r="F696" s="14">
        <f>IF(historico_incidencia_concello[[#This Row],[CASOS]]=" entre 1 e 9",5,VALUE(historico_incidencia_concello[[#This Row],[CASOS]]))</f>
        <v>37</v>
      </c>
      <c r="G696" s="2" t="str">
        <f>VLOOKUP(historico_incidencia_concello[[#This Row],[NOME]],I14_Concello!B:D,3,FALSE)</f>
        <v>Santiago</v>
      </c>
    </row>
    <row r="697" spans="1:7" x14ac:dyDescent="0.3">
      <c r="A697" s="1">
        <v>44159</v>
      </c>
      <c r="B697">
        <v>34121515072</v>
      </c>
      <c r="C697" s="2" t="s">
        <v>80</v>
      </c>
      <c r="D697" s="4" t="s">
        <v>332</v>
      </c>
      <c r="E697" s="2" t="s">
        <v>8</v>
      </c>
      <c r="F697" s="14">
        <f>IF(historico_incidencia_concello[[#This Row],[CASOS]]=" entre 1 e 9",5,VALUE(historico_incidencia_concello[[#This Row],[CASOS]]))</f>
        <v>12</v>
      </c>
      <c r="G697" s="2" t="str">
        <f>VLOOKUP(historico_incidencia_concello[[#This Row],[NOME]],I14_Concello!B:D,3,FALSE)</f>
        <v>Santiago</v>
      </c>
    </row>
    <row r="698" spans="1:7" x14ac:dyDescent="0.3">
      <c r="A698" s="1">
        <v>44159</v>
      </c>
      <c r="B698">
        <v>34121515073</v>
      </c>
      <c r="C698" s="2" t="s">
        <v>81</v>
      </c>
      <c r="D698" s="4" t="s">
        <v>413</v>
      </c>
      <c r="E698" s="2" t="s">
        <v>11</v>
      </c>
      <c r="F698" s="14">
        <f>IF(historico_incidencia_concello[[#This Row],[CASOS]]=" entre 1 e 9",5,VALUE(historico_incidencia_concello[[#This Row],[CASOS]]))</f>
        <v>76</v>
      </c>
      <c r="G698" s="2" t="str">
        <f>VLOOKUP(historico_incidencia_concello[[#This Row],[NOME]],I14_Concello!B:D,3,FALSE)</f>
        <v>Santiago</v>
      </c>
    </row>
    <row r="699" spans="1:7" x14ac:dyDescent="0.3">
      <c r="A699" s="1">
        <v>44159</v>
      </c>
      <c r="B699">
        <v>34121515074</v>
      </c>
      <c r="C699" s="2" t="s">
        <v>82</v>
      </c>
      <c r="D699" s="4" t="s">
        <v>351</v>
      </c>
      <c r="E699" s="2" t="s">
        <v>11</v>
      </c>
      <c r="F699" s="14">
        <f>IF(historico_incidencia_concello[[#This Row],[CASOS]]=" entre 1 e 9",5,VALUE(historico_incidencia_concello[[#This Row],[CASOS]]))</f>
        <v>22</v>
      </c>
      <c r="G699" s="2" t="str">
        <f>VLOOKUP(historico_incidencia_concello[[#This Row],[NOME]],I14_Concello!B:D,3,FALSE)</f>
        <v>Santiago</v>
      </c>
    </row>
    <row r="700" spans="1:7" x14ac:dyDescent="0.3">
      <c r="A700" s="1">
        <v>44159</v>
      </c>
      <c r="B700">
        <v>34121515075</v>
      </c>
      <c r="C700" s="2" t="s">
        <v>83</v>
      </c>
      <c r="D700" s="4" t="s">
        <v>342</v>
      </c>
      <c r="E700" s="2" t="s">
        <v>8</v>
      </c>
      <c r="F700" s="14">
        <f>IF(historico_incidencia_concello[[#This Row],[CASOS]]=" entre 1 e 9",5,VALUE(historico_incidencia_concello[[#This Row],[CASOS]]))</f>
        <v>16</v>
      </c>
      <c r="G700" s="2" t="str">
        <f>VLOOKUP(historico_incidencia_concello[[#This Row],[NOME]],I14_Concello!B:D,3,FALSE)</f>
        <v>Coruña</v>
      </c>
    </row>
    <row r="701" spans="1:7" x14ac:dyDescent="0.3">
      <c r="A701" s="1">
        <v>44159</v>
      </c>
      <c r="B701">
        <v>34121515076</v>
      </c>
      <c r="C701" s="2" t="s">
        <v>84</v>
      </c>
      <c r="D701" s="4" t="s">
        <v>10</v>
      </c>
      <c r="E701" s="2" t="s">
        <v>6</v>
      </c>
      <c r="F701" s="14">
        <f>IF(historico_incidencia_concello[[#This Row],[CASOS]]=" entre 1 e 9",5,VALUE(historico_incidencia_concello[[#This Row],[CASOS]]))</f>
        <v>5</v>
      </c>
      <c r="G701" s="2" t="str">
        <f>VLOOKUP(historico_incidencia_concello[[#This Row],[NOME]],I14_Concello!B:D,3,FALSE)</f>
        <v>Ferrol</v>
      </c>
    </row>
    <row r="702" spans="1:7" x14ac:dyDescent="0.3">
      <c r="A702" s="1">
        <v>44159</v>
      </c>
      <c r="B702">
        <v>34121515077</v>
      </c>
      <c r="C702" s="2" t="s">
        <v>85</v>
      </c>
      <c r="D702" s="4" t="s">
        <v>330</v>
      </c>
      <c r="E702" s="2" t="s">
        <v>11</v>
      </c>
      <c r="F702" s="14">
        <f>IF(historico_incidencia_concello[[#This Row],[CASOS]]=" entre 1 e 9",5,VALUE(historico_incidencia_concello[[#This Row],[CASOS]]))</f>
        <v>31</v>
      </c>
      <c r="G702" s="2" t="str">
        <f>VLOOKUP(historico_incidencia_concello[[#This Row],[NOME]],I14_Concello!B:D,3,FALSE)</f>
        <v>Santiago</v>
      </c>
    </row>
    <row r="703" spans="1:7" x14ac:dyDescent="0.3">
      <c r="A703" s="1">
        <v>44159</v>
      </c>
      <c r="B703">
        <v>34121515078</v>
      </c>
      <c r="C703" s="2" t="s">
        <v>86</v>
      </c>
      <c r="D703" s="4" t="s">
        <v>419</v>
      </c>
      <c r="E703" s="2" t="s">
        <v>8</v>
      </c>
      <c r="F703" s="14">
        <f>IF(historico_incidencia_concello[[#This Row],[CASOS]]=" entre 1 e 9",5,VALUE(historico_incidencia_concello[[#This Row],[CASOS]]))</f>
        <v>133</v>
      </c>
      <c r="G703" s="2" t="str">
        <f>VLOOKUP(historico_incidencia_concello[[#This Row],[NOME]],I14_Concello!B:D,3,FALSE)</f>
        <v>Santiago</v>
      </c>
    </row>
    <row r="704" spans="1:7" x14ac:dyDescent="0.3">
      <c r="A704" s="1">
        <v>44159</v>
      </c>
      <c r="B704">
        <v>34121515079</v>
      </c>
      <c r="C704" s="2" t="s">
        <v>87</v>
      </c>
      <c r="D704" s="4" t="s">
        <v>10</v>
      </c>
      <c r="E704" s="2" t="s">
        <v>11</v>
      </c>
      <c r="F704" s="14">
        <f>IF(historico_incidencia_concello[[#This Row],[CASOS]]=" entre 1 e 9",5,VALUE(historico_incidencia_concello[[#This Row],[CASOS]]))</f>
        <v>5</v>
      </c>
      <c r="G704" s="2" t="str">
        <f>VLOOKUP(historico_incidencia_concello[[#This Row],[NOME]],I14_Concello!B:D,3,FALSE)</f>
        <v>Santiago</v>
      </c>
    </row>
    <row r="705" spans="1:7" x14ac:dyDescent="0.3">
      <c r="A705" s="1">
        <v>44159</v>
      </c>
      <c r="B705">
        <v>34121515080</v>
      </c>
      <c r="C705" s="2" t="s">
        <v>88</v>
      </c>
      <c r="D705" s="4" t="s">
        <v>10</v>
      </c>
      <c r="E705" s="2" t="s">
        <v>11</v>
      </c>
      <c r="F705" s="14">
        <f>IF(historico_incidencia_concello[[#This Row],[CASOS]]=" entre 1 e 9",5,VALUE(historico_incidencia_concello[[#This Row],[CASOS]]))</f>
        <v>5</v>
      </c>
      <c r="G705" s="2" t="str">
        <f>VLOOKUP(historico_incidencia_concello[[#This Row],[NOME]],I14_Concello!B:D,3,FALSE)</f>
        <v>Coruña</v>
      </c>
    </row>
    <row r="706" spans="1:7" x14ac:dyDescent="0.3">
      <c r="A706" s="1">
        <v>44159</v>
      </c>
      <c r="B706">
        <v>34121515081</v>
      </c>
      <c r="C706" s="2" t="s">
        <v>89</v>
      </c>
      <c r="D706" s="4" t="s">
        <v>10</v>
      </c>
      <c r="E706" s="2" t="s">
        <v>8</v>
      </c>
      <c r="F706" s="14">
        <f>IF(historico_incidencia_concello[[#This Row],[CASOS]]=" entre 1 e 9",5,VALUE(historico_incidencia_concello[[#This Row],[CASOS]]))</f>
        <v>5</v>
      </c>
      <c r="G706" s="2" t="str">
        <f>VLOOKUP(historico_incidencia_concello[[#This Row],[NOME]],I14_Concello!B:D,3,FALSE)</f>
        <v>Ferrol</v>
      </c>
    </row>
    <row r="707" spans="1:7" x14ac:dyDescent="0.3">
      <c r="A707" s="1">
        <v>44159</v>
      </c>
      <c r="B707">
        <v>34121515082</v>
      </c>
      <c r="C707" s="2" t="s">
        <v>90</v>
      </c>
      <c r="D707" s="4" t="s">
        <v>351</v>
      </c>
      <c r="E707" s="2" t="s">
        <v>8</v>
      </c>
      <c r="F707" s="14">
        <f>IF(historico_incidencia_concello[[#This Row],[CASOS]]=" entre 1 e 9",5,VALUE(historico_incidencia_concello[[#This Row],[CASOS]]))</f>
        <v>22</v>
      </c>
      <c r="G707" s="2" t="str">
        <f>VLOOKUP(historico_incidencia_concello[[#This Row],[NOME]],I14_Concello!B:D,3,FALSE)</f>
        <v>Santiago</v>
      </c>
    </row>
    <row r="708" spans="1:7" x14ac:dyDescent="0.3">
      <c r="A708" s="1">
        <v>44159</v>
      </c>
      <c r="B708">
        <v>34121515083</v>
      </c>
      <c r="C708" s="2" t="s">
        <v>91</v>
      </c>
      <c r="D708" s="4" t="s">
        <v>338</v>
      </c>
      <c r="E708" s="2" t="s">
        <v>35</v>
      </c>
      <c r="F708" s="14">
        <f>IF(historico_incidencia_concello[[#This Row],[CASOS]]=" entre 1 e 9",5,VALUE(historico_incidencia_concello[[#This Row],[CASOS]]))</f>
        <v>0</v>
      </c>
      <c r="G708" s="2" t="str">
        <f>VLOOKUP(historico_incidencia_concello[[#This Row],[NOME]],I14_Concello!B:D,3,FALSE)</f>
        <v>Santiago</v>
      </c>
    </row>
    <row r="709" spans="1:7" x14ac:dyDescent="0.3">
      <c r="A709" s="1">
        <v>44159</v>
      </c>
      <c r="B709">
        <v>34121515084</v>
      </c>
      <c r="C709" s="2" t="s">
        <v>92</v>
      </c>
      <c r="D709" s="4" t="s">
        <v>324</v>
      </c>
      <c r="E709" s="2" t="s">
        <v>11</v>
      </c>
      <c r="F709" s="14">
        <f>IF(historico_incidencia_concello[[#This Row],[CASOS]]=" entre 1 e 9",5,VALUE(historico_incidencia_concello[[#This Row],[CASOS]]))</f>
        <v>11</v>
      </c>
      <c r="G709" s="2" t="str">
        <f>VLOOKUP(historico_incidencia_concello[[#This Row],[NOME]],I14_Concello!B:D,3,FALSE)</f>
        <v>Santiago</v>
      </c>
    </row>
    <row r="710" spans="1:7" x14ac:dyDescent="0.3">
      <c r="A710" s="1">
        <v>44159</v>
      </c>
      <c r="B710">
        <v>34121515085</v>
      </c>
      <c r="C710" s="2" t="s">
        <v>93</v>
      </c>
      <c r="D710" s="4" t="s">
        <v>338</v>
      </c>
      <c r="E710" s="2" t="s">
        <v>35</v>
      </c>
      <c r="F710" s="14">
        <f>IF(historico_incidencia_concello[[#This Row],[CASOS]]=" entre 1 e 9",5,VALUE(historico_incidencia_concello[[#This Row],[CASOS]]))</f>
        <v>0</v>
      </c>
      <c r="G710" s="2" t="str">
        <f>VLOOKUP(historico_incidencia_concello[[#This Row],[NOME]],I14_Concello!B:D,3,FALSE)</f>
        <v>Santiago</v>
      </c>
    </row>
    <row r="711" spans="1:7" x14ac:dyDescent="0.3">
      <c r="A711" s="1">
        <v>44159</v>
      </c>
      <c r="B711">
        <v>34121515086</v>
      </c>
      <c r="C711" s="2" t="s">
        <v>94</v>
      </c>
      <c r="D711" s="4" t="s">
        <v>10</v>
      </c>
      <c r="E711" s="2" t="s">
        <v>8</v>
      </c>
      <c r="F711" s="14">
        <f>IF(historico_incidencia_concello[[#This Row],[CASOS]]=" entre 1 e 9",5,VALUE(historico_incidencia_concello[[#This Row],[CASOS]]))</f>
        <v>5</v>
      </c>
      <c r="G711" s="2" t="str">
        <f>VLOOKUP(historico_incidencia_concello[[#This Row],[NOME]],I14_Concello!B:D,3,FALSE)</f>
        <v>Santiago</v>
      </c>
    </row>
    <row r="712" spans="1:7" x14ac:dyDescent="0.3">
      <c r="A712" s="1">
        <v>44159</v>
      </c>
      <c r="B712">
        <v>34121515087</v>
      </c>
      <c r="C712" s="2" t="s">
        <v>95</v>
      </c>
      <c r="D712" s="4" t="s">
        <v>10</v>
      </c>
      <c r="E712" s="2" t="s">
        <v>8</v>
      </c>
      <c r="F712" s="14">
        <f>IF(historico_incidencia_concello[[#This Row],[CASOS]]=" entre 1 e 9",5,VALUE(historico_incidencia_concello[[#This Row],[CASOS]]))</f>
        <v>5</v>
      </c>
      <c r="G712" s="2" t="str">
        <f>VLOOKUP(historico_incidencia_concello[[#This Row],[NOME]],I14_Concello!B:D,3,FALSE)</f>
        <v>Ferrol</v>
      </c>
    </row>
    <row r="713" spans="1:7" x14ac:dyDescent="0.3">
      <c r="A713" s="1">
        <v>44159</v>
      </c>
      <c r="B713">
        <v>34121515088</v>
      </c>
      <c r="C713" s="2" t="s">
        <v>96</v>
      </c>
      <c r="D713" s="4" t="s">
        <v>10</v>
      </c>
      <c r="E713" s="2" t="s">
        <v>21</v>
      </c>
      <c r="F713" s="14">
        <f>IF(historico_incidencia_concello[[#This Row],[CASOS]]=" entre 1 e 9",5,VALUE(historico_incidencia_concello[[#This Row],[CASOS]]))</f>
        <v>5</v>
      </c>
      <c r="G713" s="2" t="str">
        <f>VLOOKUP(historico_incidencia_concello[[#This Row],[NOME]],I14_Concello!B:D,3,FALSE)</f>
        <v>Santiago</v>
      </c>
    </row>
    <row r="714" spans="1:7" x14ac:dyDescent="0.3">
      <c r="A714" s="1">
        <v>44159</v>
      </c>
      <c r="B714">
        <v>34121515089</v>
      </c>
      <c r="C714" s="2" t="s">
        <v>97</v>
      </c>
      <c r="D714" s="4" t="s">
        <v>10</v>
      </c>
      <c r="E714" s="2" t="s">
        <v>8</v>
      </c>
      <c r="F714" s="14">
        <f>IF(historico_incidencia_concello[[#This Row],[CASOS]]=" entre 1 e 9",5,VALUE(historico_incidencia_concello[[#This Row],[CASOS]]))</f>
        <v>5</v>
      </c>
      <c r="G714" s="2" t="str">
        <f>VLOOKUP(historico_incidencia_concello[[#This Row],[NOME]],I14_Concello!B:D,3,FALSE)</f>
        <v>Santiago</v>
      </c>
    </row>
    <row r="715" spans="1:7" x14ac:dyDescent="0.3">
      <c r="A715" s="1">
        <v>44159</v>
      </c>
      <c r="B715">
        <v>34121515090</v>
      </c>
      <c r="C715" s="2" t="s">
        <v>98</v>
      </c>
      <c r="D715" s="4" t="s">
        <v>10</v>
      </c>
      <c r="E715" s="2" t="s">
        <v>8</v>
      </c>
      <c r="F715" s="14">
        <f>IF(historico_incidencia_concello[[#This Row],[CASOS]]=" entre 1 e 9",5,VALUE(historico_incidencia_concello[[#This Row],[CASOS]]))</f>
        <v>5</v>
      </c>
      <c r="G715" s="2" t="str">
        <f>VLOOKUP(historico_incidencia_concello[[#This Row],[NOME]],I14_Concello!B:D,3,FALSE)</f>
        <v>Coruña</v>
      </c>
    </row>
    <row r="716" spans="1:7" x14ac:dyDescent="0.3">
      <c r="A716" s="1">
        <v>44159</v>
      </c>
      <c r="B716">
        <v>34121515091</v>
      </c>
      <c r="C716" s="2" t="s">
        <v>99</v>
      </c>
      <c r="D716" s="4" t="s">
        <v>10</v>
      </c>
      <c r="E716" s="2" t="s">
        <v>8</v>
      </c>
      <c r="F716" s="14">
        <f>IF(historico_incidencia_concello[[#This Row],[CASOS]]=" entre 1 e 9",5,VALUE(historico_incidencia_concello[[#This Row],[CASOS]]))</f>
        <v>5</v>
      </c>
      <c r="G716" s="2" t="str">
        <f>VLOOKUP(historico_incidencia_concello[[#This Row],[NOME]],I14_Concello!B:D,3,FALSE)</f>
        <v>Coruña</v>
      </c>
    </row>
    <row r="717" spans="1:7" x14ac:dyDescent="0.3">
      <c r="A717" s="1">
        <v>44159</v>
      </c>
      <c r="B717">
        <v>34121515092</v>
      </c>
      <c r="C717" s="2" t="s">
        <v>100</v>
      </c>
      <c r="D717" s="4" t="s">
        <v>386</v>
      </c>
      <c r="E717" s="2" t="s">
        <v>11</v>
      </c>
      <c r="F717" s="14">
        <f>IF(historico_incidencia_concello[[#This Row],[CASOS]]=" entre 1 e 9",5,VALUE(historico_incidencia_concello[[#This Row],[CASOS]]))</f>
        <v>28</v>
      </c>
      <c r="G717" s="2" t="str">
        <f>VLOOKUP(historico_incidencia_concello[[#This Row],[NOME]],I14_Concello!B:D,3,FALSE)</f>
        <v>Coruña</v>
      </c>
    </row>
    <row r="718" spans="1:7" x14ac:dyDescent="0.3">
      <c r="A718" s="1">
        <v>44159</v>
      </c>
      <c r="B718">
        <v>34121515093</v>
      </c>
      <c r="C718" s="2" t="s">
        <v>101</v>
      </c>
      <c r="D718" s="4" t="s">
        <v>336</v>
      </c>
      <c r="E718" s="2" t="s">
        <v>6</v>
      </c>
      <c r="F718" s="14">
        <f>IF(historico_incidencia_concello[[#This Row],[CASOS]]=" entre 1 e 9",5,VALUE(historico_incidencia_concello[[#This Row],[CASOS]]))</f>
        <v>10</v>
      </c>
      <c r="G718" s="2" t="str">
        <f>VLOOKUP(historico_incidencia_concello[[#This Row],[NOME]],I14_Concello!B:D,3,FALSE)</f>
        <v>Coruña</v>
      </c>
    </row>
    <row r="719" spans="1:7" x14ac:dyDescent="0.3">
      <c r="A719" s="1">
        <v>44159</v>
      </c>
      <c r="B719">
        <v>34121515901</v>
      </c>
      <c r="C719" s="2" t="s">
        <v>102</v>
      </c>
      <c r="D719" s="4" t="s">
        <v>10</v>
      </c>
      <c r="E719" s="2" t="s">
        <v>8</v>
      </c>
      <c r="F719" s="14">
        <f>IF(historico_incidencia_concello[[#This Row],[CASOS]]=" entre 1 e 9",5,VALUE(historico_incidencia_concello[[#This Row],[CASOS]]))</f>
        <v>5</v>
      </c>
      <c r="G719" s="2" t="str">
        <f>VLOOKUP(historico_incidencia_concello[[#This Row],[NOME]],I14_Concello!B:D,3,FALSE)</f>
        <v>Ferrol</v>
      </c>
    </row>
    <row r="720" spans="1:7" x14ac:dyDescent="0.3">
      <c r="A720" s="1">
        <v>44159</v>
      </c>
      <c r="B720">
        <v>34121515902</v>
      </c>
      <c r="C720" s="2" t="s">
        <v>103</v>
      </c>
      <c r="D720" s="4" t="s">
        <v>10</v>
      </c>
      <c r="E720" s="2" t="s">
        <v>8</v>
      </c>
      <c r="F720" s="14">
        <f>IF(historico_incidencia_concello[[#This Row],[CASOS]]=" entre 1 e 9",5,VALUE(historico_incidencia_concello[[#This Row],[CASOS]]))</f>
        <v>5</v>
      </c>
      <c r="G720" s="2" t="str">
        <f>VLOOKUP(historico_incidencia_concello[[#This Row],[NOME]],I14_Concello!B:D,3,FALSE)</f>
        <v>Coruña</v>
      </c>
    </row>
    <row r="721" spans="1:7" x14ac:dyDescent="0.3">
      <c r="A721" s="1">
        <v>44159</v>
      </c>
      <c r="B721">
        <v>34122727001</v>
      </c>
      <c r="C721" s="2" t="s">
        <v>104</v>
      </c>
      <c r="D721" s="4" t="s">
        <v>10</v>
      </c>
      <c r="E721" s="2" t="s">
        <v>11</v>
      </c>
      <c r="F721" s="14">
        <f>IF(historico_incidencia_concello[[#This Row],[CASOS]]=" entre 1 e 9",5,VALUE(historico_incidencia_concello[[#This Row],[CASOS]]))</f>
        <v>5</v>
      </c>
      <c r="G721" s="2" t="str">
        <f>VLOOKUP(historico_incidencia_concello[[#This Row],[NOME]],I14_Concello!B:D,3,FALSE)</f>
        <v>Lugo</v>
      </c>
    </row>
    <row r="722" spans="1:7" x14ac:dyDescent="0.3">
      <c r="A722" s="1">
        <v>44159</v>
      </c>
      <c r="B722">
        <v>34122727002</v>
      </c>
      <c r="C722" s="2" t="s">
        <v>105</v>
      </c>
      <c r="D722" s="4" t="s">
        <v>10</v>
      </c>
      <c r="E722" s="2" t="s">
        <v>8</v>
      </c>
      <c r="F722" s="14">
        <f>IF(historico_incidencia_concello[[#This Row],[CASOS]]=" entre 1 e 9",5,VALUE(historico_incidencia_concello[[#This Row],[CASOS]]))</f>
        <v>5</v>
      </c>
      <c r="G722" s="2" t="str">
        <f>VLOOKUP(historico_incidencia_concello[[#This Row],[NOME]],I14_Concello!B:D,3,FALSE)</f>
        <v>Lugo</v>
      </c>
    </row>
    <row r="723" spans="1:7" x14ac:dyDescent="0.3">
      <c r="A723" s="1">
        <v>44159</v>
      </c>
      <c r="B723">
        <v>34122727003</v>
      </c>
      <c r="C723" s="2" t="s">
        <v>106</v>
      </c>
      <c r="D723" s="4" t="s">
        <v>10</v>
      </c>
      <c r="E723" s="2" t="s">
        <v>11</v>
      </c>
      <c r="F723" s="14">
        <f>IF(historico_incidencia_concello[[#This Row],[CASOS]]=" entre 1 e 9",5,VALUE(historico_incidencia_concello[[#This Row],[CASOS]]))</f>
        <v>5</v>
      </c>
      <c r="G723" s="2" t="str">
        <f>VLOOKUP(historico_incidencia_concello[[#This Row],[NOME]],I14_Concello!B:D,3,FALSE)</f>
        <v>Lugo</v>
      </c>
    </row>
    <row r="724" spans="1:7" x14ac:dyDescent="0.3">
      <c r="A724" s="1">
        <v>44159</v>
      </c>
      <c r="B724">
        <v>34122727004</v>
      </c>
      <c r="C724" s="2" t="s">
        <v>107</v>
      </c>
      <c r="D724" s="4" t="s">
        <v>338</v>
      </c>
      <c r="E724" s="2" t="s">
        <v>35</v>
      </c>
      <c r="F724" s="14">
        <f>IF(historico_incidencia_concello[[#This Row],[CASOS]]=" entre 1 e 9",5,VALUE(historico_incidencia_concello[[#This Row],[CASOS]]))</f>
        <v>0</v>
      </c>
      <c r="G724" s="2" t="str">
        <f>VLOOKUP(historico_incidencia_concello[[#This Row],[NOME]],I14_Concello!B:D,3,FALSE)</f>
        <v>Lugo</v>
      </c>
    </row>
    <row r="725" spans="1:7" x14ac:dyDescent="0.3">
      <c r="A725" s="1">
        <v>44159</v>
      </c>
      <c r="B725">
        <v>34122727005</v>
      </c>
      <c r="C725" s="2" t="s">
        <v>108</v>
      </c>
      <c r="D725" s="4" t="s">
        <v>10</v>
      </c>
      <c r="E725" s="2" t="s">
        <v>6</v>
      </c>
      <c r="F725" s="14">
        <f>IF(historico_incidencia_concello[[#This Row],[CASOS]]=" entre 1 e 9",5,VALUE(historico_incidencia_concello[[#This Row],[CASOS]]))</f>
        <v>5</v>
      </c>
      <c r="G725" s="2" t="str">
        <f>VLOOKUP(historico_incidencia_concello[[#This Row],[NOME]],I14_Concello!B:D,3,FALSE)</f>
        <v>Lugo</v>
      </c>
    </row>
    <row r="726" spans="1:7" x14ac:dyDescent="0.3">
      <c r="A726" s="1">
        <v>44159</v>
      </c>
      <c r="B726">
        <v>34122727006</v>
      </c>
      <c r="C726" s="2" t="s">
        <v>109</v>
      </c>
      <c r="D726" s="4" t="s">
        <v>10</v>
      </c>
      <c r="E726" s="2" t="s">
        <v>8</v>
      </c>
      <c r="F726" s="14">
        <f>IF(historico_incidencia_concello[[#This Row],[CASOS]]=" entre 1 e 9",5,VALUE(historico_incidencia_concello[[#This Row],[CASOS]]))</f>
        <v>5</v>
      </c>
      <c r="G726" s="2" t="str">
        <f>VLOOKUP(historico_incidencia_concello[[#This Row],[NOME]],I14_Concello!B:D,3,FALSE)</f>
        <v>Lugo</v>
      </c>
    </row>
    <row r="727" spans="1:7" x14ac:dyDescent="0.3">
      <c r="A727" s="1">
        <v>44159</v>
      </c>
      <c r="B727">
        <v>34122727007</v>
      </c>
      <c r="C727" s="2" t="s">
        <v>110</v>
      </c>
      <c r="D727" s="4" t="s">
        <v>10</v>
      </c>
      <c r="E727" s="2" t="s">
        <v>6</v>
      </c>
      <c r="F727" s="14">
        <f>IF(historico_incidencia_concello[[#This Row],[CASOS]]=" entre 1 e 9",5,VALUE(historico_incidencia_concello[[#This Row],[CASOS]]))</f>
        <v>5</v>
      </c>
      <c r="G727" s="2" t="str">
        <f>VLOOKUP(historico_incidencia_concello[[#This Row],[NOME]],I14_Concello!B:D,3,FALSE)</f>
        <v>Lugo</v>
      </c>
    </row>
    <row r="728" spans="1:7" x14ac:dyDescent="0.3">
      <c r="A728" s="1">
        <v>44159</v>
      </c>
      <c r="B728">
        <v>34122727008</v>
      </c>
      <c r="C728" s="2" t="s">
        <v>111</v>
      </c>
      <c r="D728" s="4" t="s">
        <v>10</v>
      </c>
      <c r="E728" s="2" t="s">
        <v>8</v>
      </c>
      <c r="F728" s="14">
        <f>IF(historico_incidencia_concello[[#This Row],[CASOS]]=" entre 1 e 9",5,VALUE(historico_incidencia_concello[[#This Row],[CASOS]]))</f>
        <v>5</v>
      </c>
      <c r="G728" s="2" t="str">
        <f>VLOOKUP(historico_incidencia_concello[[#This Row],[NOME]],I14_Concello!B:D,3,FALSE)</f>
        <v>Lugo</v>
      </c>
    </row>
    <row r="729" spans="1:7" x14ac:dyDescent="0.3">
      <c r="A729" s="1">
        <v>44159</v>
      </c>
      <c r="B729">
        <v>34122727009</v>
      </c>
      <c r="C729" s="2" t="s">
        <v>112</v>
      </c>
      <c r="D729" s="4" t="s">
        <v>10</v>
      </c>
      <c r="E729" s="2" t="s">
        <v>11</v>
      </c>
      <c r="F729" s="14">
        <f>IF(historico_incidencia_concello[[#This Row],[CASOS]]=" entre 1 e 9",5,VALUE(historico_incidencia_concello[[#This Row],[CASOS]]))</f>
        <v>5</v>
      </c>
      <c r="G729" s="2" t="str">
        <f>VLOOKUP(historico_incidencia_concello[[#This Row],[NOME]],I14_Concello!B:D,3,FALSE)</f>
        <v>Lugo</v>
      </c>
    </row>
    <row r="730" spans="1:7" x14ac:dyDescent="0.3">
      <c r="A730" s="1">
        <v>44159</v>
      </c>
      <c r="B730">
        <v>34122727010</v>
      </c>
      <c r="C730" s="2" t="s">
        <v>113</v>
      </c>
      <c r="D730" s="4" t="s">
        <v>328</v>
      </c>
      <c r="E730" s="2" t="s">
        <v>11</v>
      </c>
      <c r="F730" s="14">
        <f>IF(historico_incidencia_concello[[#This Row],[CASOS]]=" entre 1 e 9",5,VALUE(historico_incidencia_concello[[#This Row],[CASOS]]))</f>
        <v>13</v>
      </c>
      <c r="G730" s="2" t="str">
        <f>VLOOKUP(historico_incidencia_concello[[#This Row],[NOME]],I14_Concello!B:D,3,FALSE)</f>
        <v>Lugo</v>
      </c>
    </row>
    <row r="731" spans="1:7" x14ac:dyDescent="0.3">
      <c r="A731" s="1">
        <v>44159</v>
      </c>
      <c r="B731">
        <v>34122727011</v>
      </c>
      <c r="C731" s="2" t="s">
        <v>114</v>
      </c>
      <c r="D731" s="4" t="s">
        <v>10</v>
      </c>
      <c r="E731" s="2" t="s">
        <v>6</v>
      </c>
      <c r="F731" s="14">
        <f>IF(historico_incidencia_concello[[#This Row],[CASOS]]=" entre 1 e 9",5,VALUE(historico_incidencia_concello[[#This Row],[CASOS]]))</f>
        <v>5</v>
      </c>
      <c r="G731" s="2" t="str">
        <f>VLOOKUP(historico_incidencia_concello[[#This Row],[NOME]],I14_Concello!B:D,3,FALSE)</f>
        <v>Lugo</v>
      </c>
    </row>
    <row r="732" spans="1:7" x14ac:dyDescent="0.3">
      <c r="A732" s="1">
        <v>44159</v>
      </c>
      <c r="B732">
        <v>34122727012</v>
      </c>
      <c r="C732" s="2" t="s">
        <v>115</v>
      </c>
      <c r="D732" s="4" t="s">
        <v>338</v>
      </c>
      <c r="E732" s="2" t="s">
        <v>35</v>
      </c>
      <c r="F732" s="14">
        <f>IF(historico_incidencia_concello[[#This Row],[CASOS]]=" entre 1 e 9",5,VALUE(historico_incidencia_concello[[#This Row],[CASOS]]))</f>
        <v>0</v>
      </c>
      <c r="G732" s="2" t="str">
        <f>VLOOKUP(historico_incidencia_concello[[#This Row],[NOME]],I14_Concello!B:D,3,FALSE)</f>
        <v>Lugo</v>
      </c>
    </row>
    <row r="733" spans="1:7" x14ac:dyDescent="0.3">
      <c r="A733" s="1">
        <v>44159</v>
      </c>
      <c r="B733">
        <v>34122727013</v>
      </c>
      <c r="C733" s="2" t="s">
        <v>116</v>
      </c>
      <c r="D733" s="4" t="s">
        <v>326</v>
      </c>
      <c r="E733" s="2" t="s">
        <v>11</v>
      </c>
      <c r="F733" s="14">
        <f>IF(historico_incidencia_concello[[#This Row],[CASOS]]=" entre 1 e 9",5,VALUE(historico_incidencia_concello[[#This Row],[CASOS]]))</f>
        <v>15</v>
      </c>
      <c r="G733" s="2" t="str">
        <f>VLOOKUP(historico_incidencia_concello[[#This Row],[NOME]],I14_Concello!B:D,3,FALSE)</f>
        <v>Lugo</v>
      </c>
    </row>
    <row r="734" spans="1:7" x14ac:dyDescent="0.3">
      <c r="A734" s="1">
        <v>44159</v>
      </c>
      <c r="B734">
        <v>34122727014</v>
      </c>
      <c r="C734" s="2" t="s">
        <v>117</v>
      </c>
      <c r="D734" s="4" t="s">
        <v>336</v>
      </c>
      <c r="E734" s="2" t="s">
        <v>11</v>
      </c>
      <c r="F734" s="14">
        <f>IF(historico_incidencia_concello[[#This Row],[CASOS]]=" entre 1 e 9",5,VALUE(historico_incidencia_concello[[#This Row],[CASOS]]))</f>
        <v>10</v>
      </c>
      <c r="G734" s="2" t="str">
        <f>VLOOKUP(historico_incidencia_concello[[#This Row],[NOME]],I14_Concello!B:D,3,FALSE)</f>
        <v>Lugo</v>
      </c>
    </row>
    <row r="735" spans="1:7" x14ac:dyDescent="0.3">
      <c r="A735" s="1">
        <v>44159</v>
      </c>
      <c r="B735">
        <v>34122727015</v>
      </c>
      <c r="C735" s="2" t="s">
        <v>118</v>
      </c>
      <c r="D735" s="4" t="s">
        <v>324</v>
      </c>
      <c r="E735" s="2" t="s">
        <v>6</v>
      </c>
      <c r="F735" s="14">
        <f>IF(historico_incidencia_concello[[#This Row],[CASOS]]=" entre 1 e 9",5,VALUE(historico_incidencia_concello[[#This Row],[CASOS]]))</f>
        <v>11</v>
      </c>
      <c r="G735" s="2" t="str">
        <f>VLOOKUP(historico_incidencia_concello[[#This Row],[NOME]],I14_Concello!B:D,3,FALSE)</f>
        <v>Lugo</v>
      </c>
    </row>
    <row r="736" spans="1:7" x14ac:dyDescent="0.3">
      <c r="A736" s="1">
        <v>44159</v>
      </c>
      <c r="B736">
        <v>34122727016</v>
      </c>
      <c r="C736" s="2" t="s">
        <v>119</v>
      </c>
      <c r="D736" s="4" t="s">
        <v>362</v>
      </c>
      <c r="E736" s="2" t="s">
        <v>11</v>
      </c>
      <c r="F736" s="14">
        <f>IF(historico_incidencia_concello[[#This Row],[CASOS]]=" entre 1 e 9",5,VALUE(historico_incidencia_concello[[#This Row],[CASOS]]))</f>
        <v>26</v>
      </c>
      <c r="G736" s="2" t="str">
        <f>VLOOKUP(historico_incidencia_concello[[#This Row],[NOME]],I14_Concello!B:D,3,FALSE)</f>
        <v>Lugo</v>
      </c>
    </row>
    <row r="737" spans="1:7" x14ac:dyDescent="0.3">
      <c r="A737" s="1">
        <v>44159</v>
      </c>
      <c r="B737">
        <v>34122727017</v>
      </c>
      <c r="C737" s="2" t="s">
        <v>120</v>
      </c>
      <c r="D737" s="4" t="s">
        <v>338</v>
      </c>
      <c r="E737" s="2" t="s">
        <v>35</v>
      </c>
      <c r="F737" s="14">
        <f>IF(historico_incidencia_concello[[#This Row],[CASOS]]=" entre 1 e 9",5,VALUE(historico_incidencia_concello[[#This Row],[CASOS]]))</f>
        <v>0</v>
      </c>
      <c r="G737" s="2" t="str">
        <f>VLOOKUP(historico_incidencia_concello[[#This Row],[NOME]],I14_Concello!B:D,3,FALSE)</f>
        <v>Lugo</v>
      </c>
    </row>
    <row r="738" spans="1:7" x14ac:dyDescent="0.3">
      <c r="A738" s="1">
        <v>44159</v>
      </c>
      <c r="B738">
        <v>34122727018</v>
      </c>
      <c r="C738" s="2" t="s">
        <v>121</v>
      </c>
      <c r="D738" s="4" t="s">
        <v>338</v>
      </c>
      <c r="E738" s="2" t="s">
        <v>35</v>
      </c>
      <c r="F738" s="14">
        <f>IF(historico_incidencia_concello[[#This Row],[CASOS]]=" entre 1 e 9",5,VALUE(historico_incidencia_concello[[#This Row],[CASOS]]))</f>
        <v>0</v>
      </c>
      <c r="G738" s="2" t="str">
        <f>VLOOKUP(historico_incidencia_concello[[#This Row],[NOME]],I14_Concello!B:D,3,FALSE)</f>
        <v>Lugo</v>
      </c>
    </row>
    <row r="739" spans="1:7" x14ac:dyDescent="0.3">
      <c r="A739" s="1">
        <v>44159</v>
      </c>
      <c r="B739">
        <v>34122727019</v>
      </c>
      <c r="C739" s="2" t="s">
        <v>122</v>
      </c>
      <c r="D739" s="4" t="s">
        <v>356</v>
      </c>
      <c r="E739" s="2" t="s">
        <v>11</v>
      </c>
      <c r="F739" s="14">
        <f>IF(historico_incidencia_concello[[#This Row],[CASOS]]=" entre 1 e 9",5,VALUE(historico_incidencia_concello[[#This Row],[CASOS]]))</f>
        <v>27</v>
      </c>
      <c r="G739" s="2" t="str">
        <f>VLOOKUP(historico_incidencia_concello[[#This Row],[NOME]],I14_Concello!B:D,3,FALSE)</f>
        <v>Lugo</v>
      </c>
    </row>
    <row r="740" spans="1:7" x14ac:dyDescent="0.3">
      <c r="A740" s="1">
        <v>44159</v>
      </c>
      <c r="B740">
        <v>34122727020</v>
      </c>
      <c r="C740" s="2" t="s">
        <v>123</v>
      </c>
      <c r="D740" s="4" t="s">
        <v>10</v>
      </c>
      <c r="E740" s="2" t="s">
        <v>8</v>
      </c>
      <c r="F740" s="14">
        <f>IF(historico_incidencia_concello[[#This Row],[CASOS]]=" entre 1 e 9",5,VALUE(historico_incidencia_concello[[#This Row],[CASOS]]))</f>
        <v>5</v>
      </c>
      <c r="G740" s="2" t="str">
        <f>VLOOKUP(historico_incidencia_concello[[#This Row],[NOME]],I14_Concello!B:D,3,FALSE)</f>
        <v>Lugo</v>
      </c>
    </row>
    <row r="741" spans="1:7" x14ac:dyDescent="0.3">
      <c r="A741" s="1">
        <v>44159</v>
      </c>
      <c r="B741">
        <v>34122727021</v>
      </c>
      <c r="C741" s="2" t="s">
        <v>124</v>
      </c>
      <c r="D741" s="4" t="s">
        <v>10</v>
      </c>
      <c r="E741" s="2" t="s">
        <v>6</v>
      </c>
      <c r="F741" s="14">
        <f>IF(historico_incidencia_concello[[#This Row],[CASOS]]=" entre 1 e 9",5,VALUE(historico_incidencia_concello[[#This Row],[CASOS]]))</f>
        <v>5</v>
      </c>
      <c r="G741" s="2" t="str">
        <f>VLOOKUP(historico_incidencia_concello[[#This Row],[NOME]],I14_Concello!B:D,3,FALSE)</f>
        <v>Lugo</v>
      </c>
    </row>
    <row r="742" spans="1:7" x14ac:dyDescent="0.3">
      <c r="A742" s="1">
        <v>44159</v>
      </c>
      <c r="B742">
        <v>34122727022</v>
      </c>
      <c r="C742" s="2" t="s">
        <v>125</v>
      </c>
      <c r="D742" s="4" t="s">
        <v>10</v>
      </c>
      <c r="E742" s="2" t="s">
        <v>8</v>
      </c>
      <c r="F742" s="14">
        <f>IF(historico_incidencia_concello[[#This Row],[CASOS]]=" entre 1 e 9",5,VALUE(historico_incidencia_concello[[#This Row],[CASOS]]))</f>
        <v>5</v>
      </c>
      <c r="G742" s="2" t="str">
        <f>VLOOKUP(historico_incidencia_concello[[#This Row],[NOME]],I14_Concello!B:D,3,FALSE)</f>
        <v>Lugo</v>
      </c>
    </row>
    <row r="743" spans="1:7" x14ac:dyDescent="0.3">
      <c r="A743" s="1">
        <v>44159</v>
      </c>
      <c r="B743">
        <v>34122727023</v>
      </c>
      <c r="C743" s="2" t="s">
        <v>126</v>
      </c>
      <c r="D743" s="4" t="s">
        <v>331</v>
      </c>
      <c r="E743" s="2" t="s">
        <v>11</v>
      </c>
      <c r="F743" s="14">
        <f>IF(historico_incidencia_concello[[#This Row],[CASOS]]=" entre 1 e 9",5,VALUE(historico_incidencia_concello[[#This Row],[CASOS]]))</f>
        <v>45</v>
      </c>
      <c r="G743" s="2" t="str">
        <f>VLOOKUP(historico_incidencia_concello[[#This Row],[NOME]],I14_Concello!B:D,3,FALSE)</f>
        <v>Lugo</v>
      </c>
    </row>
    <row r="744" spans="1:7" x14ac:dyDescent="0.3">
      <c r="A744" s="1">
        <v>44159</v>
      </c>
      <c r="B744">
        <v>34122727024</v>
      </c>
      <c r="C744" s="2" t="s">
        <v>127</v>
      </c>
      <c r="D744" s="4" t="s">
        <v>10</v>
      </c>
      <c r="E744" s="2" t="s">
        <v>11</v>
      </c>
      <c r="F744" s="14">
        <f>IF(historico_incidencia_concello[[#This Row],[CASOS]]=" entre 1 e 9",5,VALUE(historico_incidencia_concello[[#This Row],[CASOS]]))</f>
        <v>5</v>
      </c>
      <c r="G744" s="2" t="str">
        <f>VLOOKUP(historico_incidencia_concello[[#This Row],[NOME]],I14_Concello!B:D,3,FALSE)</f>
        <v>Lugo</v>
      </c>
    </row>
    <row r="745" spans="1:7" x14ac:dyDescent="0.3">
      <c r="A745" s="1">
        <v>44159</v>
      </c>
      <c r="B745">
        <v>34122727025</v>
      </c>
      <c r="C745" s="2" t="s">
        <v>128</v>
      </c>
      <c r="D745" s="4" t="s">
        <v>336</v>
      </c>
      <c r="E745" s="2" t="s">
        <v>11</v>
      </c>
      <c r="F745" s="14">
        <f>IF(historico_incidencia_concello[[#This Row],[CASOS]]=" entre 1 e 9",5,VALUE(historico_incidencia_concello[[#This Row],[CASOS]]))</f>
        <v>10</v>
      </c>
      <c r="G745" s="2" t="str">
        <f>VLOOKUP(historico_incidencia_concello[[#This Row],[NOME]],I14_Concello!B:D,3,FALSE)</f>
        <v>Lugo</v>
      </c>
    </row>
    <row r="746" spans="1:7" x14ac:dyDescent="0.3">
      <c r="A746" s="1">
        <v>44159</v>
      </c>
      <c r="B746">
        <v>34122727026</v>
      </c>
      <c r="C746" s="2" t="s">
        <v>129</v>
      </c>
      <c r="D746" s="4" t="s">
        <v>349</v>
      </c>
      <c r="E746" s="2" t="s">
        <v>11</v>
      </c>
      <c r="F746" s="14">
        <f>IF(historico_incidencia_concello[[#This Row],[CASOS]]=" entre 1 e 9",5,VALUE(historico_incidencia_concello[[#This Row],[CASOS]]))</f>
        <v>14</v>
      </c>
      <c r="G746" s="2" t="str">
        <f>VLOOKUP(historico_incidencia_concello[[#This Row],[NOME]],I14_Concello!B:D,3,FALSE)</f>
        <v>Lugo</v>
      </c>
    </row>
    <row r="747" spans="1:7" x14ac:dyDescent="0.3">
      <c r="A747" s="1">
        <v>44159</v>
      </c>
      <c r="B747">
        <v>34122727027</v>
      </c>
      <c r="C747" s="2" t="s">
        <v>130</v>
      </c>
      <c r="D747" s="4" t="s">
        <v>10</v>
      </c>
      <c r="E747" s="2" t="s">
        <v>11</v>
      </c>
      <c r="F747" s="14">
        <f>IF(historico_incidencia_concello[[#This Row],[CASOS]]=" entre 1 e 9",5,VALUE(historico_incidencia_concello[[#This Row],[CASOS]]))</f>
        <v>5</v>
      </c>
      <c r="G747" s="2" t="str">
        <f>VLOOKUP(historico_incidencia_concello[[#This Row],[NOME]],I14_Concello!B:D,3,FALSE)</f>
        <v>Lugo</v>
      </c>
    </row>
    <row r="748" spans="1:7" x14ac:dyDescent="0.3">
      <c r="A748" s="1">
        <v>44159</v>
      </c>
      <c r="B748">
        <v>34122727028</v>
      </c>
      <c r="C748" s="2" t="s">
        <v>131</v>
      </c>
      <c r="D748" s="4" t="s">
        <v>420</v>
      </c>
      <c r="E748" s="2" t="s">
        <v>11</v>
      </c>
      <c r="F748" s="14">
        <f>IF(historico_incidencia_concello[[#This Row],[CASOS]]=" entre 1 e 9",5,VALUE(historico_incidencia_concello[[#This Row],[CASOS]]))</f>
        <v>324</v>
      </c>
      <c r="G748" s="2" t="str">
        <f>VLOOKUP(historico_incidencia_concello[[#This Row],[NOME]],I14_Concello!B:D,3,FALSE)</f>
        <v>Lugo</v>
      </c>
    </row>
    <row r="749" spans="1:7" x14ac:dyDescent="0.3">
      <c r="A749" s="1">
        <v>44159</v>
      </c>
      <c r="B749">
        <v>34122727029</v>
      </c>
      <c r="C749" s="2" t="s">
        <v>132</v>
      </c>
      <c r="D749" s="4" t="s">
        <v>10</v>
      </c>
      <c r="E749" s="2" t="s">
        <v>8</v>
      </c>
      <c r="F749" s="14">
        <f>IF(historico_incidencia_concello[[#This Row],[CASOS]]=" entre 1 e 9",5,VALUE(historico_incidencia_concello[[#This Row],[CASOS]]))</f>
        <v>5</v>
      </c>
      <c r="G749" s="2" t="str">
        <f>VLOOKUP(historico_incidencia_concello[[#This Row],[NOME]],I14_Concello!B:D,3,FALSE)</f>
        <v>Lugo</v>
      </c>
    </row>
    <row r="750" spans="1:7" x14ac:dyDescent="0.3">
      <c r="A750" s="1">
        <v>44159</v>
      </c>
      <c r="B750">
        <v>34122727030</v>
      </c>
      <c r="C750" s="2" t="s">
        <v>133</v>
      </c>
      <c r="D750" s="4" t="s">
        <v>10</v>
      </c>
      <c r="E750" s="2" t="s">
        <v>8</v>
      </c>
      <c r="F750" s="14">
        <f>IF(historico_incidencia_concello[[#This Row],[CASOS]]=" entre 1 e 9",5,VALUE(historico_incidencia_concello[[#This Row],[CASOS]]))</f>
        <v>5</v>
      </c>
      <c r="G750" s="2" t="str">
        <f>VLOOKUP(historico_incidencia_concello[[#This Row],[NOME]],I14_Concello!B:D,3,FALSE)</f>
        <v>Lugo</v>
      </c>
    </row>
    <row r="751" spans="1:7" x14ac:dyDescent="0.3">
      <c r="A751" s="1">
        <v>44159</v>
      </c>
      <c r="B751">
        <v>34122727031</v>
      </c>
      <c r="C751" s="2" t="s">
        <v>134</v>
      </c>
      <c r="D751" s="4" t="s">
        <v>342</v>
      </c>
      <c r="E751" s="2" t="s">
        <v>8</v>
      </c>
      <c r="F751" s="14">
        <f>IF(historico_incidencia_concello[[#This Row],[CASOS]]=" entre 1 e 9",5,VALUE(historico_incidencia_concello[[#This Row],[CASOS]]))</f>
        <v>16</v>
      </c>
      <c r="G751" s="2" t="str">
        <f>VLOOKUP(historico_incidencia_concello[[#This Row],[NOME]],I14_Concello!B:D,3,FALSE)</f>
        <v>Lugo</v>
      </c>
    </row>
    <row r="752" spans="1:7" x14ac:dyDescent="0.3">
      <c r="A752" s="1">
        <v>44159</v>
      </c>
      <c r="B752">
        <v>34122727032</v>
      </c>
      <c r="C752" s="2" t="s">
        <v>135</v>
      </c>
      <c r="D752" s="4" t="s">
        <v>351</v>
      </c>
      <c r="E752" s="2" t="s">
        <v>11</v>
      </c>
      <c r="F752" s="14">
        <f>IF(historico_incidencia_concello[[#This Row],[CASOS]]=" entre 1 e 9",5,VALUE(historico_incidencia_concello[[#This Row],[CASOS]]))</f>
        <v>22</v>
      </c>
      <c r="G752" s="2" t="str">
        <f>VLOOKUP(historico_incidencia_concello[[#This Row],[NOME]],I14_Concello!B:D,3,FALSE)</f>
        <v>Lugo</v>
      </c>
    </row>
    <row r="753" spans="1:7" x14ac:dyDescent="0.3">
      <c r="A753" s="1">
        <v>44159</v>
      </c>
      <c r="B753">
        <v>34122727033</v>
      </c>
      <c r="C753" s="2" t="s">
        <v>136</v>
      </c>
      <c r="D753" s="4" t="s">
        <v>338</v>
      </c>
      <c r="E753" s="2" t="s">
        <v>35</v>
      </c>
      <c r="F753" s="14">
        <f>IF(historico_incidencia_concello[[#This Row],[CASOS]]=" entre 1 e 9",5,VALUE(historico_incidencia_concello[[#This Row],[CASOS]]))</f>
        <v>0</v>
      </c>
      <c r="G753" s="2" t="str">
        <f>VLOOKUP(historico_incidencia_concello[[#This Row],[NOME]],I14_Concello!B:D,3,FALSE)</f>
        <v>Lugo</v>
      </c>
    </row>
    <row r="754" spans="1:7" x14ac:dyDescent="0.3">
      <c r="A754" s="1">
        <v>44159</v>
      </c>
      <c r="B754">
        <v>34122727034</v>
      </c>
      <c r="C754" s="2" t="s">
        <v>137</v>
      </c>
      <c r="D754" s="4" t="s">
        <v>338</v>
      </c>
      <c r="E754" s="2" t="s">
        <v>35</v>
      </c>
      <c r="F754" s="14">
        <f>IF(historico_incidencia_concello[[#This Row],[CASOS]]=" entre 1 e 9",5,VALUE(historico_incidencia_concello[[#This Row],[CASOS]]))</f>
        <v>0</v>
      </c>
      <c r="G754" s="2" t="str">
        <f>VLOOKUP(historico_incidencia_concello[[#This Row],[NOME]],I14_Concello!B:D,3,FALSE)</f>
        <v>Lugo</v>
      </c>
    </row>
    <row r="755" spans="1:7" x14ac:dyDescent="0.3">
      <c r="A755" s="1">
        <v>44159</v>
      </c>
      <c r="B755">
        <v>34122727035</v>
      </c>
      <c r="C755" s="2" t="s">
        <v>138</v>
      </c>
      <c r="D755" s="4" t="s">
        <v>338</v>
      </c>
      <c r="E755" s="2" t="s">
        <v>35</v>
      </c>
      <c r="F755" s="14">
        <f>IF(historico_incidencia_concello[[#This Row],[CASOS]]=" entre 1 e 9",5,VALUE(historico_incidencia_concello[[#This Row],[CASOS]]))</f>
        <v>0</v>
      </c>
      <c r="G755" s="2" t="str">
        <f>VLOOKUP(historico_incidencia_concello[[#This Row],[NOME]],I14_Concello!B:D,3,FALSE)</f>
        <v>Lugo</v>
      </c>
    </row>
    <row r="756" spans="1:7" x14ac:dyDescent="0.3">
      <c r="A756" s="1">
        <v>44159</v>
      </c>
      <c r="B756">
        <v>34122727037</v>
      </c>
      <c r="C756" s="2" t="s">
        <v>139</v>
      </c>
      <c r="D756" s="4" t="s">
        <v>338</v>
      </c>
      <c r="E756" s="2" t="s">
        <v>35</v>
      </c>
      <c r="F756" s="14">
        <f>IF(historico_incidencia_concello[[#This Row],[CASOS]]=" entre 1 e 9",5,VALUE(historico_incidencia_concello[[#This Row],[CASOS]]))</f>
        <v>0</v>
      </c>
      <c r="G756" s="2" t="str">
        <f>VLOOKUP(historico_incidencia_concello[[#This Row],[NOME]],I14_Concello!B:D,3,FALSE)</f>
        <v>Lugo</v>
      </c>
    </row>
    <row r="757" spans="1:7" x14ac:dyDescent="0.3">
      <c r="A757" s="1">
        <v>44159</v>
      </c>
      <c r="B757">
        <v>34122727038</v>
      </c>
      <c r="C757" s="2" t="s">
        <v>140</v>
      </c>
      <c r="D757" s="4" t="s">
        <v>338</v>
      </c>
      <c r="E757" s="2" t="s">
        <v>35</v>
      </c>
      <c r="F757" s="14">
        <f>IF(historico_incidencia_concello[[#This Row],[CASOS]]=" entre 1 e 9",5,VALUE(historico_incidencia_concello[[#This Row],[CASOS]]))</f>
        <v>0</v>
      </c>
      <c r="G757" s="2" t="str">
        <f>VLOOKUP(historico_incidencia_concello[[#This Row],[NOME]],I14_Concello!B:D,3,FALSE)</f>
        <v>Lugo</v>
      </c>
    </row>
    <row r="758" spans="1:7" x14ac:dyDescent="0.3">
      <c r="A758" s="1">
        <v>44159</v>
      </c>
      <c r="B758">
        <v>34122727039</v>
      </c>
      <c r="C758" s="2" t="s">
        <v>141</v>
      </c>
      <c r="D758" s="4" t="s">
        <v>324</v>
      </c>
      <c r="E758" s="2" t="s">
        <v>6</v>
      </c>
      <c r="F758" s="14">
        <f>IF(historico_incidencia_concello[[#This Row],[CASOS]]=" entre 1 e 9",5,VALUE(historico_incidencia_concello[[#This Row],[CASOS]]))</f>
        <v>11</v>
      </c>
      <c r="G758" s="2" t="str">
        <f>VLOOKUP(historico_incidencia_concello[[#This Row],[NOME]],I14_Concello!B:D,3,FALSE)</f>
        <v>Lugo</v>
      </c>
    </row>
    <row r="759" spans="1:7" x14ac:dyDescent="0.3">
      <c r="A759" s="1">
        <v>44159</v>
      </c>
      <c r="B759">
        <v>34122727040</v>
      </c>
      <c r="C759" s="2" t="s">
        <v>142</v>
      </c>
      <c r="D759" s="4" t="s">
        <v>10</v>
      </c>
      <c r="E759" s="2" t="s">
        <v>21</v>
      </c>
      <c r="F759" s="14">
        <f>IF(historico_incidencia_concello[[#This Row],[CASOS]]=" entre 1 e 9",5,VALUE(historico_incidencia_concello[[#This Row],[CASOS]]))</f>
        <v>5</v>
      </c>
      <c r="G759" s="2" t="str">
        <f>VLOOKUP(historico_incidencia_concello[[#This Row],[NOME]],I14_Concello!B:D,3,FALSE)</f>
        <v>Lugo</v>
      </c>
    </row>
    <row r="760" spans="1:7" x14ac:dyDescent="0.3">
      <c r="A760" s="1">
        <v>44159</v>
      </c>
      <c r="B760">
        <v>34122727041</v>
      </c>
      <c r="C760" s="2" t="s">
        <v>143</v>
      </c>
      <c r="D760" s="4" t="s">
        <v>10</v>
      </c>
      <c r="E760" s="2" t="s">
        <v>21</v>
      </c>
      <c r="F760" s="14">
        <f>IF(historico_incidencia_concello[[#This Row],[CASOS]]=" entre 1 e 9",5,VALUE(historico_incidencia_concello[[#This Row],[CASOS]]))</f>
        <v>5</v>
      </c>
      <c r="G760" s="2" t="str">
        <f>VLOOKUP(historico_incidencia_concello[[#This Row],[NOME]],I14_Concello!B:D,3,FALSE)</f>
        <v>Lugo</v>
      </c>
    </row>
    <row r="761" spans="1:7" x14ac:dyDescent="0.3">
      <c r="A761" s="1">
        <v>44159</v>
      </c>
      <c r="B761">
        <v>34122727042</v>
      </c>
      <c r="C761" s="2" t="s">
        <v>144</v>
      </c>
      <c r="D761" s="4" t="s">
        <v>10</v>
      </c>
      <c r="E761" s="2" t="s">
        <v>8</v>
      </c>
      <c r="F761" s="14">
        <f>IF(historico_incidencia_concello[[#This Row],[CASOS]]=" entre 1 e 9",5,VALUE(historico_incidencia_concello[[#This Row],[CASOS]]))</f>
        <v>5</v>
      </c>
      <c r="G761" s="2" t="str">
        <f>VLOOKUP(historico_incidencia_concello[[#This Row],[NOME]],I14_Concello!B:D,3,FALSE)</f>
        <v>Lugo</v>
      </c>
    </row>
    <row r="762" spans="1:7" x14ac:dyDescent="0.3">
      <c r="A762" s="1">
        <v>44159</v>
      </c>
      <c r="B762">
        <v>34122727043</v>
      </c>
      <c r="C762" s="2" t="s">
        <v>145</v>
      </c>
      <c r="D762" s="4" t="s">
        <v>10</v>
      </c>
      <c r="E762" s="2" t="s">
        <v>6</v>
      </c>
      <c r="F762" s="14">
        <f>IF(historico_incidencia_concello[[#This Row],[CASOS]]=" entre 1 e 9",5,VALUE(historico_incidencia_concello[[#This Row],[CASOS]]))</f>
        <v>5</v>
      </c>
      <c r="G762" s="2" t="str">
        <f>VLOOKUP(historico_incidencia_concello[[#This Row],[NOME]],I14_Concello!B:D,3,FALSE)</f>
        <v>Lugo</v>
      </c>
    </row>
    <row r="763" spans="1:7" x14ac:dyDescent="0.3">
      <c r="A763" s="1">
        <v>44159</v>
      </c>
      <c r="B763">
        <v>34122727044</v>
      </c>
      <c r="C763" s="2" t="s">
        <v>146</v>
      </c>
      <c r="D763" s="4" t="s">
        <v>10</v>
      </c>
      <c r="E763" s="2" t="s">
        <v>8</v>
      </c>
      <c r="F763" s="14">
        <f>IF(historico_incidencia_concello[[#This Row],[CASOS]]=" entre 1 e 9",5,VALUE(historico_incidencia_concello[[#This Row],[CASOS]]))</f>
        <v>5</v>
      </c>
      <c r="G763" s="2" t="str">
        <f>VLOOKUP(historico_incidencia_concello[[#This Row],[NOME]],I14_Concello!B:D,3,FALSE)</f>
        <v>Lugo</v>
      </c>
    </row>
    <row r="764" spans="1:7" x14ac:dyDescent="0.3">
      <c r="A764" s="1">
        <v>44159</v>
      </c>
      <c r="B764">
        <v>34122727045</v>
      </c>
      <c r="C764" s="2" t="s">
        <v>147</v>
      </c>
      <c r="D764" s="4" t="s">
        <v>338</v>
      </c>
      <c r="E764" s="2" t="s">
        <v>35</v>
      </c>
      <c r="F764" s="14">
        <f>IF(historico_incidencia_concello[[#This Row],[CASOS]]=" entre 1 e 9",5,VALUE(historico_incidencia_concello[[#This Row],[CASOS]]))</f>
        <v>0</v>
      </c>
      <c r="G764" s="2" t="str">
        <f>VLOOKUP(historico_incidencia_concello[[#This Row],[NOME]],I14_Concello!B:D,3,FALSE)</f>
        <v>Lugo</v>
      </c>
    </row>
    <row r="765" spans="1:7" x14ac:dyDescent="0.3">
      <c r="A765" s="1">
        <v>44159</v>
      </c>
      <c r="B765">
        <v>34122727046</v>
      </c>
      <c r="C765" s="2" t="s">
        <v>148</v>
      </c>
      <c r="D765" s="4" t="s">
        <v>10</v>
      </c>
      <c r="E765" s="2" t="s">
        <v>11</v>
      </c>
      <c r="F765" s="14">
        <f>IF(historico_incidencia_concello[[#This Row],[CASOS]]=" entre 1 e 9",5,VALUE(historico_incidencia_concello[[#This Row],[CASOS]]))</f>
        <v>5</v>
      </c>
      <c r="G765" s="2" t="str">
        <f>VLOOKUP(historico_incidencia_concello[[#This Row],[NOME]],I14_Concello!B:D,3,FALSE)</f>
        <v>Lugo</v>
      </c>
    </row>
    <row r="766" spans="1:7" x14ac:dyDescent="0.3">
      <c r="A766" s="1">
        <v>44159</v>
      </c>
      <c r="B766">
        <v>34122727047</v>
      </c>
      <c r="C766" s="2" t="s">
        <v>149</v>
      </c>
      <c r="D766" s="4" t="s">
        <v>10</v>
      </c>
      <c r="E766" s="2" t="s">
        <v>6</v>
      </c>
      <c r="F766" s="14">
        <f>IF(historico_incidencia_concello[[#This Row],[CASOS]]=" entre 1 e 9",5,VALUE(historico_incidencia_concello[[#This Row],[CASOS]]))</f>
        <v>5</v>
      </c>
      <c r="G766" s="2" t="str">
        <f>VLOOKUP(historico_incidencia_concello[[#This Row],[NOME]],I14_Concello!B:D,3,FALSE)</f>
        <v>Lugo</v>
      </c>
    </row>
    <row r="767" spans="1:7" x14ac:dyDescent="0.3">
      <c r="A767" s="1">
        <v>44159</v>
      </c>
      <c r="B767">
        <v>34122727048</v>
      </c>
      <c r="C767" s="2" t="s">
        <v>150</v>
      </c>
      <c r="D767" s="4" t="s">
        <v>10</v>
      </c>
      <c r="E767" s="2" t="s">
        <v>6</v>
      </c>
      <c r="F767" s="14">
        <f>IF(historico_incidencia_concello[[#This Row],[CASOS]]=" entre 1 e 9",5,VALUE(historico_incidencia_concello[[#This Row],[CASOS]]))</f>
        <v>5</v>
      </c>
      <c r="G767" s="2" t="str">
        <f>VLOOKUP(historico_incidencia_concello[[#This Row],[NOME]],I14_Concello!B:D,3,FALSE)</f>
        <v>Lugo</v>
      </c>
    </row>
    <row r="768" spans="1:7" x14ac:dyDescent="0.3">
      <c r="A768" s="1">
        <v>44159</v>
      </c>
      <c r="B768">
        <v>34122727049</v>
      </c>
      <c r="C768" s="2" t="s">
        <v>151</v>
      </c>
      <c r="D768" s="4" t="s">
        <v>338</v>
      </c>
      <c r="E768" s="2" t="s">
        <v>35</v>
      </c>
      <c r="F768" s="14">
        <f>IF(historico_incidencia_concello[[#This Row],[CASOS]]=" entre 1 e 9",5,VALUE(historico_incidencia_concello[[#This Row],[CASOS]]))</f>
        <v>0</v>
      </c>
      <c r="G768" s="2" t="str">
        <f>VLOOKUP(historico_incidencia_concello[[#This Row],[NOME]],I14_Concello!B:D,3,FALSE)</f>
        <v>Lugo</v>
      </c>
    </row>
    <row r="769" spans="1:7" x14ac:dyDescent="0.3">
      <c r="A769" s="1">
        <v>44159</v>
      </c>
      <c r="B769">
        <v>34122727050</v>
      </c>
      <c r="C769" s="2" t="s">
        <v>152</v>
      </c>
      <c r="D769" s="4" t="s">
        <v>10</v>
      </c>
      <c r="E769" s="2" t="s">
        <v>8</v>
      </c>
      <c r="F769" s="14">
        <f>IF(historico_incidencia_concello[[#This Row],[CASOS]]=" entre 1 e 9",5,VALUE(historico_incidencia_concello[[#This Row],[CASOS]]))</f>
        <v>5</v>
      </c>
      <c r="G769" s="2" t="str">
        <f>VLOOKUP(historico_incidencia_concello[[#This Row],[NOME]],I14_Concello!B:D,3,FALSE)</f>
        <v>Lugo</v>
      </c>
    </row>
    <row r="770" spans="1:7" x14ac:dyDescent="0.3">
      <c r="A770" s="1">
        <v>44159</v>
      </c>
      <c r="B770">
        <v>34122727051</v>
      </c>
      <c r="C770" s="2" t="s">
        <v>153</v>
      </c>
      <c r="D770" s="4" t="s">
        <v>336</v>
      </c>
      <c r="E770" s="2" t="s">
        <v>8</v>
      </c>
      <c r="F770" s="14">
        <f>IF(historico_incidencia_concello[[#This Row],[CASOS]]=" entre 1 e 9",5,VALUE(historico_incidencia_concello[[#This Row],[CASOS]]))</f>
        <v>10</v>
      </c>
      <c r="G770" s="2" t="str">
        <f>VLOOKUP(historico_incidencia_concello[[#This Row],[NOME]],I14_Concello!B:D,3,FALSE)</f>
        <v>Lugo</v>
      </c>
    </row>
    <row r="771" spans="1:7" x14ac:dyDescent="0.3">
      <c r="A771" s="1">
        <v>44159</v>
      </c>
      <c r="B771">
        <v>34122727052</v>
      </c>
      <c r="C771" s="2" t="s">
        <v>154</v>
      </c>
      <c r="D771" s="4" t="s">
        <v>10</v>
      </c>
      <c r="E771" s="2" t="s">
        <v>8</v>
      </c>
      <c r="F771" s="14">
        <f>IF(historico_incidencia_concello[[#This Row],[CASOS]]=" entre 1 e 9",5,VALUE(historico_incidencia_concello[[#This Row],[CASOS]]))</f>
        <v>5</v>
      </c>
      <c r="G771" s="2" t="str">
        <f>VLOOKUP(historico_incidencia_concello[[#This Row],[NOME]],I14_Concello!B:D,3,FALSE)</f>
        <v>Lugo</v>
      </c>
    </row>
    <row r="772" spans="1:7" x14ac:dyDescent="0.3">
      <c r="A772" s="1">
        <v>44159</v>
      </c>
      <c r="B772">
        <v>34122727053</v>
      </c>
      <c r="C772" s="2" t="s">
        <v>155</v>
      </c>
      <c r="D772" s="4" t="s">
        <v>338</v>
      </c>
      <c r="E772" s="2" t="s">
        <v>35</v>
      </c>
      <c r="F772" s="14">
        <f>IF(historico_incidencia_concello[[#This Row],[CASOS]]=" entre 1 e 9",5,VALUE(historico_incidencia_concello[[#This Row],[CASOS]]))</f>
        <v>0</v>
      </c>
      <c r="G772" s="2" t="str">
        <f>VLOOKUP(historico_incidencia_concello[[#This Row],[NOME]],I14_Concello!B:D,3,FALSE)</f>
        <v>Lugo</v>
      </c>
    </row>
    <row r="773" spans="1:7" x14ac:dyDescent="0.3">
      <c r="A773" s="1">
        <v>44159</v>
      </c>
      <c r="B773">
        <v>34122727054</v>
      </c>
      <c r="C773" s="2" t="s">
        <v>156</v>
      </c>
      <c r="D773" s="4" t="s">
        <v>338</v>
      </c>
      <c r="E773" s="2" t="s">
        <v>35</v>
      </c>
      <c r="F773" s="14">
        <f>IF(historico_incidencia_concello[[#This Row],[CASOS]]=" entre 1 e 9",5,VALUE(historico_incidencia_concello[[#This Row],[CASOS]]))</f>
        <v>0</v>
      </c>
      <c r="G773" s="2" t="str">
        <f>VLOOKUP(historico_incidencia_concello[[#This Row],[NOME]],I14_Concello!B:D,3,FALSE)</f>
        <v>Lugo</v>
      </c>
    </row>
    <row r="774" spans="1:7" x14ac:dyDescent="0.3">
      <c r="A774" s="1">
        <v>44159</v>
      </c>
      <c r="B774">
        <v>34122727055</v>
      </c>
      <c r="C774" s="2" t="s">
        <v>157</v>
      </c>
      <c r="D774" s="4" t="s">
        <v>10</v>
      </c>
      <c r="E774" s="2" t="s">
        <v>8</v>
      </c>
      <c r="F774" s="14">
        <f>IF(historico_incidencia_concello[[#This Row],[CASOS]]=" entre 1 e 9",5,VALUE(historico_incidencia_concello[[#This Row],[CASOS]]))</f>
        <v>5</v>
      </c>
      <c r="G774" s="2" t="str">
        <f>VLOOKUP(historico_incidencia_concello[[#This Row],[NOME]],I14_Concello!B:D,3,FALSE)</f>
        <v>Lugo</v>
      </c>
    </row>
    <row r="775" spans="1:7" x14ac:dyDescent="0.3">
      <c r="A775" s="1">
        <v>44159</v>
      </c>
      <c r="B775">
        <v>34122727056</v>
      </c>
      <c r="C775" s="2" t="s">
        <v>158</v>
      </c>
      <c r="D775" s="4" t="s">
        <v>10</v>
      </c>
      <c r="E775" s="2" t="s">
        <v>11</v>
      </c>
      <c r="F775" s="14">
        <f>IF(historico_incidencia_concello[[#This Row],[CASOS]]=" entre 1 e 9",5,VALUE(historico_incidencia_concello[[#This Row],[CASOS]]))</f>
        <v>5</v>
      </c>
      <c r="G775" s="2" t="str">
        <f>VLOOKUP(historico_incidencia_concello[[#This Row],[NOME]],I14_Concello!B:D,3,FALSE)</f>
        <v>Lugo</v>
      </c>
    </row>
    <row r="776" spans="1:7" x14ac:dyDescent="0.3">
      <c r="A776" s="1">
        <v>44159</v>
      </c>
      <c r="B776">
        <v>34122727057</v>
      </c>
      <c r="C776" s="2" t="s">
        <v>159</v>
      </c>
      <c r="D776" s="4" t="s">
        <v>403</v>
      </c>
      <c r="E776" s="2" t="s">
        <v>11</v>
      </c>
      <c r="F776" s="14">
        <f>IF(historico_incidencia_concello[[#This Row],[CASOS]]=" entre 1 e 9",5,VALUE(historico_incidencia_concello[[#This Row],[CASOS]]))</f>
        <v>39</v>
      </c>
      <c r="G776" s="2" t="str">
        <f>VLOOKUP(historico_incidencia_concello[[#This Row],[NOME]],I14_Concello!B:D,3,FALSE)</f>
        <v>Lugo</v>
      </c>
    </row>
    <row r="777" spans="1:7" x14ac:dyDescent="0.3">
      <c r="A777" s="1">
        <v>44159</v>
      </c>
      <c r="B777">
        <v>34122727058</v>
      </c>
      <c r="C777" s="2" t="s">
        <v>160</v>
      </c>
      <c r="D777" s="4" t="s">
        <v>10</v>
      </c>
      <c r="E777" s="2" t="s">
        <v>21</v>
      </c>
      <c r="F777" s="14">
        <f>IF(historico_incidencia_concello[[#This Row],[CASOS]]=" entre 1 e 9",5,VALUE(historico_incidencia_concello[[#This Row],[CASOS]]))</f>
        <v>5</v>
      </c>
      <c r="G777" s="2" t="str">
        <f>VLOOKUP(historico_incidencia_concello[[#This Row],[NOME]],I14_Concello!B:D,3,FALSE)</f>
        <v>Lugo</v>
      </c>
    </row>
    <row r="778" spans="1:7" x14ac:dyDescent="0.3">
      <c r="A778" s="1">
        <v>44159</v>
      </c>
      <c r="B778">
        <v>34122727059</v>
      </c>
      <c r="C778" s="2" t="s">
        <v>161</v>
      </c>
      <c r="D778" s="4" t="s">
        <v>338</v>
      </c>
      <c r="E778" s="2" t="s">
        <v>35</v>
      </c>
      <c r="F778" s="14">
        <f>IF(historico_incidencia_concello[[#This Row],[CASOS]]=" entre 1 e 9",5,VALUE(historico_incidencia_concello[[#This Row],[CASOS]]))</f>
        <v>0</v>
      </c>
      <c r="G778" s="2" t="str">
        <f>VLOOKUP(historico_incidencia_concello[[#This Row],[NOME]],I14_Concello!B:D,3,FALSE)</f>
        <v>Lugo</v>
      </c>
    </row>
    <row r="779" spans="1:7" x14ac:dyDescent="0.3">
      <c r="A779" s="1">
        <v>44159</v>
      </c>
      <c r="B779">
        <v>34122727060</v>
      </c>
      <c r="C779" s="2" t="s">
        <v>162</v>
      </c>
      <c r="D779" s="4" t="s">
        <v>10</v>
      </c>
      <c r="E779" s="2" t="s">
        <v>6</v>
      </c>
      <c r="F779" s="14">
        <f>IF(historico_incidencia_concello[[#This Row],[CASOS]]=" entre 1 e 9",5,VALUE(historico_incidencia_concello[[#This Row],[CASOS]]))</f>
        <v>5</v>
      </c>
      <c r="G779" s="2" t="str">
        <f>VLOOKUP(historico_incidencia_concello[[#This Row],[NOME]],I14_Concello!B:D,3,FALSE)</f>
        <v>Lugo</v>
      </c>
    </row>
    <row r="780" spans="1:7" x14ac:dyDescent="0.3">
      <c r="A780" s="1">
        <v>44159</v>
      </c>
      <c r="B780">
        <v>34122727061</v>
      </c>
      <c r="C780" s="2" t="s">
        <v>163</v>
      </c>
      <c r="D780" s="4" t="s">
        <v>10</v>
      </c>
      <c r="E780" s="2" t="s">
        <v>8</v>
      </c>
      <c r="F780" s="14">
        <f>IF(historico_incidencia_concello[[#This Row],[CASOS]]=" entre 1 e 9",5,VALUE(historico_incidencia_concello[[#This Row],[CASOS]]))</f>
        <v>5</v>
      </c>
      <c r="G780" s="2" t="str">
        <f>VLOOKUP(historico_incidencia_concello[[#This Row],[NOME]],I14_Concello!B:D,3,FALSE)</f>
        <v>Lugo</v>
      </c>
    </row>
    <row r="781" spans="1:7" x14ac:dyDescent="0.3">
      <c r="A781" s="1">
        <v>44159</v>
      </c>
      <c r="B781">
        <v>34122727062</v>
      </c>
      <c r="C781" s="2" t="s">
        <v>164</v>
      </c>
      <c r="D781" s="4" t="s">
        <v>10</v>
      </c>
      <c r="E781" s="2" t="s">
        <v>6</v>
      </c>
      <c r="F781" s="14">
        <f>IF(historico_incidencia_concello[[#This Row],[CASOS]]=" entre 1 e 9",5,VALUE(historico_incidencia_concello[[#This Row],[CASOS]]))</f>
        <v>5</v>
      </c>
      <c r="G781" s="2" t="str">
        <f>VLOOKUP(historico_incidencia_concello[[#This Row],[NOME]],I14_Concello!B:D,3,FALSE)</f>
        <v>Lugo</v>
      </c>
    </row>
    <row r="782" spans="1:7" x14ac:dyDescent="0.3">
      <c r="A782" s="1">
        <v>44159</v>
      </c>
      <c r="B782">
        <v>34122727063</v>
      </c>
      <c r="C782" s="2" t="s">
        <v>165</v>
      </c>
      <c r="D782" s="4" t="s">
        <v>10</v>
      </c>
      <c r="E782" s="2" t="s">
        <v>8</v>
      </c>
      <c r="F782" s="14">
        <f>IF(historico_incidencia_concello[[#This Row],[CASOS]]=" entre 1 e 9",5,VALUE(historico_incidencia_concello[[#This Row],[CASOS]]))</f>
        <v>5</v>
      </c>
      <c r="G782" s="2" t="str">
        <f>VLOOKUP(historico_incidencia_concello[[#This Row],[NOME]],I14_Concello!B:D,3,FALSE)</f>
        <v>Lugo</v>
      </c>
    </row>
    <row r="783" spans="1:7" x14ac:dyDescent="0.3">
      <c r="A783" s="1">
        <v>44159</v>
      </c>
      <c r="B783">
        <v>34122727064</v>
      </c>
      <c r="C783" s="2" t="s">
        <v>166</v>
      </c>
      <c r="D783" s="4" t="s">
        <v>338</v>
      </c>
      <c r="E783" s="2" t="s">
        <v>35</v>
      </c>
      <c r="F783" s="14">
        <f>IF(historico_incidencia_concello[[#This Row],[CASOS]]=" entre 1 e 9",5,VALUE(historico_incidencia_concello[[#This Row],[CASOS]]))</f>
        <v>0</v>
      </c>
      <c r="G783" s="2" t="str">
        <f>VLOOKUP(historico_incidencia_concello[[#This Row],[NOME]],I14_Concello!B:D,3,FALSE)</f>
        <v>Lugo</v>
      </c>
    </row>
    <row r="784" spans="1:7" x14ac:dyDescent="0.3">
      <c r="A784" s="1">
        <v>44159</v>
      </c>
      <c r="B784">
        <v>34122727065</v>
      </c>
      <c r="C784" s="2" t="s">
        <v>167</v>
      </c>
      <c r="D784" s="4" t="s">
        <v>400</v>
      </c>
      <c r="E784" s="2" t="s">
        <v>11</v>
      </c>
      <c r="F784" s="14">
        <f>IF(historico_incidencia_concello[[#This Row],[CASOS]]=" entre 1 e 9",5,VALUE(historico_incidencia_concello[[#This Row],[CASOS]]))</f>
        <v>177</v>
      </c>
      <c r="G784" s="2" t="str">
        <f>VLOOKUP(historico_incidencia_concello[[#This Row],[NOME]],I14_Concello!B:D,3,FALSE)</f>
        <v>Lugo</v>
      </c>
    </row>
    <row r="785" spans="1:7" x14ac:dyDescent="0.3">
      <c r="A785" s="1">
        <v>44159</v>
      </c>
      <c r="B785">
        <v>34122727066</v>
      </c>
      <c r="C785" s="2" t="s">
        <v>168</v>
      </c>
      <c r="D785" s="4" t="s">
        <v>342</v>
      </c>
      <c r="E785" s="2" t="s">
        <v>8</v>
      </c>
      <c r="F785" s="14">
        <f>IF(historico_incidencia_concello[[#This Row],[CASOS]]=" entre 1 e 9",5,VALUE(historico_incidencia_concello[[#This Row],[CASOS]]))</f>
        <v>16</v>
      </c>
      <c r="G785" s="2" t="str">
        <f>VLOOKUP(historico_incidencia_concello[[#This Row],[NOME]],I14_Concello!B:D,3,FALSE)</f>
        <v>Lugo</v>
      </c>
    </row>
    <row r="786" spans="1:7" x14ac:dyDescent="0.3">
      <c r="A786" s="1">
        <v>44159</v>
      </c>
      <c r="B786">
        <v>34122727901</v>
      </c>
      <c r="C786" s="2" t="s">
        <v>169</v>
      </c>
      <c r="D786" s="4" t="s">
        <v>10</v>
      </c>
      <c r="E786" s="2" t="s">
        <v>11</v>
      </c>
      <c r="F786" s="14">
        <f>IF(historico_incidencia_concello[[#This Row],[CASOS]]=" entre 1 e 9",5,VALUE(historico_incidencia_concello[[#This Row],[CASOS]]))</f>
        <v>5</v>
      </c>
      <c r="G786" s="2" t="str">
        <f>VLOOKUP(historico_incidencia_concello[[#This Row],[NOME]],I14_Concello!B:D,3,FALSE)</f>
        <v>Lugo</v>
      </c>
    </row>
    <row r="787" spans="1:7" x14ac:dyDescent="0.3">
      <c r="A787" s="1">
        <v>44159</v>
      </c>
      <c r="B787">
        <v>34122727902</v>
      </c>
      <c r="C787" s="2" t="s">
        <v>170</v>
      </c>
      <c r="D787" s="4" t="s">
        <v>337</v>
      </c>
      <c r="E787" s="2" t="s">
        <v>11</v>
      </c>
      <c r="F787" s="14">
        <f>IF(historico_incidencia_concello[[#This Row],[CASOS]]=" entre 1 e 9",5,VALUE(historico_incidencia_concello[[#This Row],[CASOS]]))</f>
        <v>38</v>
      </c>
      <c r="G787" s="2" t="str">
        <f>VLOOKUP(historico_incidencia_concello[[#This Row],[NOME]],I14_Concello!B:D,3,FALSE)</f>
        <v>Lugo</v>
      </c>
    </row>
    <row r="788" spans="1:7" x14ac:dyDescent="0.3">
      <c r="A788" s="1">
        <v>44159</v>
      </c>
      <c r="B788">
        <v>34123232001</v>
      </c>
      <c r="C788" s="2" t="s">
        <v>171</v>
      </c>
      <c r="D788" s="4" t="s">
        <v>10</v>
      </c>
      <c r="E788" s="2" t="s">
        <v>21</v>
      </c>
      <c r="F788" s="14">
        <f>IF(historico_incidencia_concello[[#This Row],[CASOS]]=" entre 1 e 9",5,VALUE(historico_incidencia_concello[[#This Row],[CASOS]]))</f>
        <v>5</v>
      </c>
      <c r="G788" s="2" t="str">
        <f>VLOOKUP(historico_incidencia_concello[[#This Row],[NOME]],I14_Concello!B:D,3,FALSE)</f>
        <v>Ourense</v>
      </c>
    </row>
    <row r="789" spans="1:7" x14ac:dyDescent="0.3">
      <c r="A789" s="1">
        <v>44159</v>
      </c>
      <c r="B789">
        <v>34123232002</v>
      </c>
      <c r="C789" s="2" t="s">
        <v>172</v>
      </c>
      <c r="D789" s="4" t="s">
        <v>338</v>
      </c>
      <c r="E789" s="2" t="s">
        <v>35</v>
      </c>
      <c r="F789" s="14">
        <f>IF(historico_incidencia_concello[[#This Row],[CASOS]]=" entre 1 e 9",5,VALUE(historico_incidencia_concello[[#This Row],[CASOS]]))</f>
        <v>0</v>
      </c>
      <c r="G789" s="2" t="str">
        <f>VLOOKUP(historico_incidencia_concello[[#This Row],[NOME]],I14_Concello!B:D,3,FALSE)</f>
        <v>Ourense</v>
      </c>
    </row>
    <row r="790" spans="1:7" x14ac:dyDescent="0.3">
      <c r="A790" s="1">
        <v>44159</v>
      </c>
      <c r="B790">
        <v>34123232003</v>
      </c>
      <c r="C790" s="2" t="s">
        <v>173</v>
      </c>
      <c r="D790" s="4" t="s">
        <v>338</v>
      </c>
      <c r="E790" s="2" t="s">
        <v>35</v>
      </c>
      <c r="F790" s="14">
        <f>IF(historico_incidencia_concello[[#This Row],[CASOS]]=" entre 1 e 9",5,VALUE(historico_incidencia_concello[[#This Row],[CASOS]]))</f>
        <v>0</v>
      </c>
      <c r="G790" s="2" t="str">
        <f>VLOOKUP(historico_incidencia_concello[[#This Row],[NOME]],I14_Concello!B:D,3,FALSE)</f>
        <v>Ourense</v>
      </c>
    </row>
    <row r="791" spans="1:7" x14ac:dyDescent="0.3">
      <c r="A791" s="1">
        <v>44159</v>
      </c>
      <c r="B791">
        <v>34123232004</v>
      </c>
      <c r="C791" s="2" t="s">
        <v>174</v>
      </c>
      <c r="D791" s="4" t="s">
        <v>10</v>
      </c>
      <c r="E791" s="2" t="s">
        <v>8</v>
      </c>
      <c r="F791" s="14">
        <f>IF(historico_incidencia_concello[[#This Row],[CASOS]]=" entre 1 e 9",5,VALUE(historico_incidencia_concello[[#This Row],[CASOS]]))</f>
        <v>5</v>
      </c>
      <c r="G791" s="2" t="str">
        <f>VLOOKUP(historico_incidencia_concello[[#This Row],[NOME]],I14_Concello!B:D,3,FALSE)</f>
        <v>Ourense</v>
      </c>
    </row>
    <row r="792" spans="1:7" x14ac:dyDescent="0.3">
      <c r="A792" s="1">
        <v>44159</v>
      </c>
      <c r="B792">
        <v>34123232005</v>
      </c>
      <c r="C792" s="2" t="s">
        <v>175</v>
      </c>
      <c r="D792" s="4" t="s">
        <v>342</v>
      </c>
      <c r="E792" s="2" t="s">
        <v>11</v>
      </c>
      <c r="F792" s="14">
        <f>IF(historico_incidencia_concello[[#This Row],[CASOS]]=" entre 1 e 9",5,VALUE(historico_incidencia_concello[[#This Row],[CASOS]]))</f>
        <v>16</v>
      </c>
      <c r="G792" s="2" t="str">
        <f>VLOOKUP(historico_incidencia_concello[[#This Row],[NOME]],I14_Concello!B:D,3,FALSE)</f>
        <v>Ourense</v>
      </c>
    </row>
    <row r="793" spans="1:7" x14ac:dyDescent="0.3">
      <c r="A793" s="1">
        <v>44159</v>
      </c>
      <c r="B793">
        <v>34123232006</v>
      </c>
      <c r="C793" s="2" t="s">
        <v>176</v>
      </c>
      <c r="D793" s="4" t="s">
        <v>10</v>
      </c>
      <c r="E793" s="2" t="s">
        <v>6</v>
      </c>
      <c r="F793" s="14">
        <f>IF(historico_incidencia_concello[[#This Row],[CASOS]]=" entre 1 e 9",5,VALUE(historico_incidencia_concello[[#This Row],[CASOS]]))</f>
        <v>5</v>
      </c>
      <c r="G793" s="2" t="str">
        <f>VLOOKUP(historico_incidencia_concello[[#This Row],[NOME]],I14_Concello!B:D,3,FALSE)</f>
        <v>Ourense</v>
      </c>
    </row>
    <row r="794" spans="1:7" x14ac:dyDescent="0.3">
      <c r="A794" s="1">
        <v>44159</v>
      </c>
      <c r="B794">
        <v>34123232007</v>
      </c>
      <c r="C794" s="2" t="s">
        <v>177</v>
      </c>
      <c r="D794" s="4" t="s">
        <v>338</v>
      </c>
      <c r="E794" s="2" t="s">
        <v>35</v>
      </c>
      <c r="F794" s="14">
        <f>IF(historico_incidencia_concello[[#This Row],[CASOS]]=" entre 1 e 9",5,VALUE(historico_incidencia_concello[[#This Row],[CASOS]]))</f>
        <v>0</v>
      </c>
      <c r="G794" s="2" t="str">
        <f>VLOOKUP(historico_incidencia_concello[[#This Row],[NOME]],I14_Concello!B:D,3,FALSE)</f>
        <v>Ourense</v>
      </c>
    </row>
    <row r="795" spans="1:7" x14ac:dyDescent="0.3">
      <c r="A795" s="1">
        <v>44159</v>
      </c>
      <c r="B795">
        <v>34123232008</v>
      </c>
      <c r="C795" s="2" t="s">
        <v>178</v>
      </c>
      <c r="D795" s="4" t="s">
        <v>351</v>
      </c>
      <c r="E795" s="2" t="s">
        <v>6</v>
      </c>
      <c r="F795" s="14">
        <f>IF(historico_incidencia_concello[[#This Row],[CASOS]]=" entre 1 e 9",5,VALUE(historico_incidencia_concello[[#This Row],[CASOS]]))</f>
        <v>22</v>
      </c>
      <c r="G795" s="2" t="str">
        <f>VLOOKUP(historico_incidencia_concello[[#This Row],[NOME]],I14_Concello!B:D,3,FALSE)</f>
        <v>Ourense</v>
      </c>
    </row>
    <row r="796" spans="1:7" x14ac:dyDescent="0.3">
      <c r="A796" s="1">
        <v>44159</v>
      </c>
      <c r="B796">
        <v>34123232009</v>
      </c>
      <c r="C796" s="2" t="s">
        <v>179</v>
      </c>
      <c r="D796" s="4" t="s">
        <v>351</v>
      </c>
      <c r="E796" s="2" t="s">
        <v>6</v>
      </c>
      <c r="F796" s="14">
        <f>IF(historico_incidencia_concello[[#This Row],[CASOS]]=" entre 1 e 9",5,VALUE(historico_incidencia_concello[[#This Row],[CASOS]]))</f>
        <v>22</v>
      </c>
      <c r="G796" s="2" t="str">
        <f>VLOOKUP(historico_incidencia_concello[[#This Row],[NOME]],I14_Concello!B:D,3,FALSE)</f>
        <v>Ourense</v>
      </c>
    </row>
    <row r="797" spans="1:7" x14ac:dyDescent="0.3">
      <c r="A797" s="1">
        <v>44159</v>
      </c>
      <c r="B797">
        <v>34123232010</v>
      </c>
      <c r="C797" s="2" t="s">
        <v>180</v>
      </c>
      <c r="D797" s="4" t="s">
        <v>338</v>
      </c>
      <c r="E797" s="2" t="s">
        <v>35</v>
      </c>
      <c r="F797" s="14">
        <f>IF(historico_incidencia_concello[[#This Row],[CASOS]]=" entre 1 e 9",5,VALUE(historico_incidencia_concello[[#This Row],[CASOS]]))</f>
        <v>0</v>
      </c>
      <c r="G797" s="2" t="str">
        <f>VLOOKUP(historico_incidencia_concello[[#This Row],[NOME]],I14_Concello!B:D,3,FALSE)</f>
        <v>Ourense</v>
      </c>
    </row>
    <row r="798" spans="1:7" x14ac:dyDescent="0.3">
      <c r="A798" s="1">
        <v>44159</v>
      </c>
      <c r="B798">
        <v>34123232011</v>
      </c>
      <c r="C798" s="2" t="s">
        <v>181</v>
      </c>
      <c r="D798" s="4" t="s">
        <v>360</v>
      </c>
      <c r="E798" s="2" t="s">
        <v>11</v>
      </c>
      <c r="F798" s="14">
        <f>IF(historico_incidencia_concello[[#This Row],[CASOS]]=" entre 1 e 9",5,VALUE(historico_incidencia_concello[[#This Row],[CASOS]]))</f>
        <v>29</v>
      </c>
      <c r="G798" s="2" t="str">
        <f>VLOOKUP(historico_incidencia_concello[[#This Row],[NOME]],I14_Concello!B:D,3,FALSE)</f>
        <v>Ourense</v>
      </c>
    </row>
    <row r="799" spans="1:7" x14ac:dyDescent="0.3">
      <c r="A799" s="1">
        <v>44159</v>
      </c>
      <c r="B799">
        <v>34123232012</v>
      </c>
      <c r="C799" s="2" t="s">
        <v>182</v>
      </c>
      <c r="D799" s="4" t="s">
        <v>10</v>
      </c>
      <c r="E799" s="2" t="s">
        <v>8</v>
      </c>
      <c r="F799" s="14">
        <f>IF(historico_incidencia_concello[[#This Row],[CASOS]]=" entre 1 e 9",5,VALUE(historico_incidencia_concello[[#This Row],[CASOS]]))</f>
        <v>5</v>
      </c>
      <c r="G799" s="2" t="str">
        <f>VLOOKUP(historico_incidencia_concello[[#This Row],[NOME]],I14_Concello!B:D,3,FALSE)</f>
        <v>Ourense</v>
      </c>
    </row>
    <row r="800" spans="1:7" x14ac:dyDescent="0.3">
      <c r="A800" s="1">
        <v>44159</v>
      </c>
      <c r="B800">
        <v>34123232013</v>
      </c>
      <c r="C800" s="2" t="s">
        <v>183</v>
      </c>
      <c r="D800" s="4" t="s">
        <v>10</v>
      </c>
      <c r="E800" s="2" t="s">
        <v>21</v>
      </c>
      <c r="F800" s="14">
        <f>IF(historico_incidencia_concello[[#This Row],[CASOS]]=" entre 1 e 9",5,VALUE(historico_incidencia_concello[[#This Row],[CASOS]]))</f>
        <v>5</v>
      </c>
      <c r="G800" s="2" t="str">
        <f>VLOOKUP(historico_incidencia_concello[[#This Row],[NOME]],I14_Concello!B:D,3,FALSE)</f>
        <v>Ourense</v>
      </c>
    </row>
    <row r="801" spans="1:7" x14ac:dyDescent="0.3">
      <c r="A801" s="1">
        <v>44159</v>
      </c>
      <c r="B801">
        <v>34123232014</v>
      </c>
      <c r="C801" s="2" t="s">
        <v>184</v>
      </c>
      <c r="D801" s="4" t="s">
        <v>338</v>
      </c>
      <c r="E801" s="2" t="s">
        <v>35</v>
      </c>
      <c r="F801" s="14">
        <f>IF(historico_incidencia_concello[[#This Row],[CASOS]]=" entre 1 e 9",5,VALUE(historico_incidencia_concello[[#This Row],[CASOS]]))</f>
        <v>0</v>
      </c>
      <c r="G801" s="2" t="str">
        <f>VLOOKUP(historico_incidencia_concello[[#This Row],[NOME]],I14_Concello!B:D,3,FALSE)</f>
        <v>Ourense</v>
      </c>
    </row>
    <row r="802" spans="1:7" x14ac:dyDescent="0.3">
      <c r="A802" s="1">
        <v>44159</v>
      </c>
      <c r="B802">
        <v>34123232015</v>
      </c>
      <c r="C802" s="2" t="s">
        <v>185</v>
      </c>
      <c r="D802" s="4" t="s">
        <v>338</v>
      </c>
      <c r="E802" s="2" t="s">
        <v>35</v>
      </c>
      <c r="F802" s="14">
        <f>IF(historico_incidencia_concello[[#This Row],[CASOS]]=" entre 1 e 9",5,VALUE(historico_incidencia_concello[[#This Row],[CASOS]]))</f>
        <v>0</v>
      </c>
      <c r="G802" s="2" t="str">
        <f>VLOOKUP(historico_incidencia_concello[[#This Row],[NOME]],I14_Concello!B:D,3,FALSE)</f>
        <v>Ourense</v>
      </c>
    </row>
    <row r="803" spans="1:7" x14ac:dyDescent="0.3">
      <c r="A803" s="1">
        <v>44159</v>
      </c>
      <c r="B803">
        <v>34123232016</v>
      </c>
      <c r="C803" s="2" t="s">
        <v>186</v>
      </c>
      <c r="D803" s="4" t="s">
        <v>10</v>
      </c>
      <c r="E803" s="2" t="s">
        <v>11</v>
      </c>
      <c r="F803" s="14">
        <f>IF(historico_incidencia_concello[[#This Row],[CASOS]]=" entre 1 e 9",5,VALUE(historico_incidencia_concello[[#This Row],[CASOS]]))</f>
        <v>5</v>
      </c>
      <c r="G803" s="2" t="str">
        <f>VLOOKUP(historico_incidencia_concello[[#This Row],[NOME]],I14_Concello!B:D,3,FALSE)</f>
        <v>Ourense</v>
      </c>
    </row>
    <row r="804" spans="1:7" x14ac:dyDescent="0.3">
      <c r="A804" s="1">
        <v>44159</v>
      </c>
      <c r="B804">
        <v>34123232017</v>
      </c>
      <c r="C804" s="2" t="s">
        <v>187</v>
      </c>
      <c r="D804" s="4" t="s">
        <v>338</v>
      </c>
      <c r="E804" s="2" t="s">
        <v>35</v>
      </c>
      <c r="F804" s="14">
        <f>IF(historico_incidencia_concello[[#This Row],[CASOS]]=" entre 1 e 9",5,VALUE(historico_incidencia_concello[[#This Row],[CASOS]]))</f>
        <v>0</v>
      </c>
      <c r="G804" s="2" t="str">
        <f>VLOOKUP(historico_incidencia_concello[[#This Row],[NOME]],I14_Concello!B:D,3,FALSE)</f>
        <v>Ourense</v>
      </c>
    </row>
    <row r="805" spans="1:7" x14ac:dyDescent="0.3">
      <c r="A805" s="1">
        <v>44159</v>
      </c>
      <c r="B805">
        <v>34123232018</v>
      </c>
      <c r="C805" s="2" t="s">
        <v>188</v>
      </c>
      <c r="D805" s="4" t="s">
        <v>10</v>
      </c>
      <c r="E805" s="2" t="s">
        <v>8</v>
      </c>
      <c r="F805" s="14">
        <f>IF(historico_incidencia_concello[[#This Row],[CASOS]]=" entre 1 e 9",5,VALUE(historico_incidencia_concello[[#This Row],[CASOS]]))</f>
        <v>5</v>
      </c>
      <c r="G805" s="2" t="str">
        <f>VLOOKUP(historico_incidencia_concello[[#This Row],[NOME]],I14_Concello!B:D,3,FALSE)</f>
        <v>Ourense</v>
      </c>
    </row>
    <row r="806" spans="1:7" x14ac:dyDescent="0.3">
      <c r="A806" s="1">
        <v>44159</v>
      </c>
      <c r="B806">
        <v>34123232019</v>
      </c>
      <c r="C806" s="2" t="s">
        <v>189</v>
      </c>
      <c r="D806" s="4" t="s">
        <v>332</v>
      </c>
      <c r="E806" s="2" t="s">
        <v>8</v>
      </c>
      <c r="F806" s="14">
        <f>IF(historico_incidencia_concello[[#This Row],[CASOS]]=" entre 1 e 9",5,VALUE(historico_incidencia_concello[[#This Row],[CASOS]]))</f>
        <v>12</v>
      </c>
      <c r="G806" s="2" t="str">
        <f>VLOOKUP(historico_incidencia_concello[[#This Row],[NOME]],I14_Concello!B:D,3,FALSE)</f>
        <v>Ourense</v>
      </c>
    </row>
    <row r="807" spans="1:7" x14ac:dyDescent="0.3">
      <c r="A807" s="1">
        <v>44159</v>
      </c>
      <c r="B807">
        <v>34123232020</v>
      </c>
      <c r="C807" s="2" t="s">
        <v>190</v>
      </c>
      <c r="D807" s="4" t="s">
        <v>10</v>
      </c>
      <c r="E807" s="2" t="s">
        <v>21</v>
      </c>
      <c r="F807" s="14">
        <f>IF(historico_incidencia_concello[[#This Row],[CASOS]]=" entre 1 e 9",5,VALUE(historico_incidencia_concello[[#This Row],[CASOS]]))</f>
        <v>5</v>
      </c>
      <c r="G807" s="2" t="str">
        <f>VLOOKUP(historico_incidencia_concello[[#This Row],[NOME]],I14_Concello!B:D,3,FALSE)</f>
        <v>Ourense</v>
      </c>
    </row>
    <row r="808" spans="1:7" x14ac:dyDescent="0.3">
      <c r="A808" s="1">
        <v>44159</v>
      </c>
      <c r="B808">
        <v>34123232021</v>
      </c>
      <c r="C808" s="2" t="s">
        <v>191</v>
      </c>
      <c r="D808" s="4" t="s">
        <v>338</v>
      </c>
      <c r="E808" s="2" t="s">
        <v>35</v>
      </c>
      <c r="F808" s="14">
        <f>IF(historico_incidencia_concello[[#This Row],[CASOS]]=" entre 1 e 9",5,VALUE(historico_incidencia_concello[[#This Row],[CASOS]]))</f>
        <v>0</v>
      </c>
      <c r="G808" s="2" t="str">
        <f>VLOOKUP(historico_incidencia_concello[[#This Row],[NOME]],I14_Concello!B:D,3,FALSE)</f>
        <v>Ourense</v>
      </c>
    </row>
    <row r="809" spans="1:7" x14ac:dyDescent="0.3">
      <c r="A809" s="1">
        <v>44159</v>
      </c>
      <c r="B809">
        <v>34123232022</v>
      </c>
      <c r="C809" s="2" t="s">
        <v>192</v>
      </c>
      <c r="D809" s="4" t="s">
        <v>10</v>
      </c>
      <c r="E809" s="2" t="s">
        <v>8</v>
      </c>
      <c r="F809" s="14">
        <f>IF(historico_incidencia_concello[[#This Row],[CASOS]]=" entre 1 e 9",5,VALUE(historico_incidencia_concello[[#This Row],[CASOS]]))</f>
        <v>5</v>
      </c>
      <c r="G809" s="2" t="str">
        <f>VLOOKUP(historico_incidencia_concello[[#This Row],[NOME]],I14_Concello!B:D,3,FALSE)</f>
        <v>Ourense</v>
      </c>
    </row>
    <row r="810" spans="1:7" x14ac:dyDescent="0.3">
      <c r="A810" s="1">
        <v>44159</v>
      </c>
      <c r="B810">
        <v>34123232023</v>
      </c>
      <c r="C810" s="2" t="s">
        <v>193</v>
      </c>
      <c r="D810" s="4" t="s">
        <v>338</v>
      </c>
      <c r="E810" s="2" t="s">
        <v>35</v>
      </c>
      <c r="F810" s="14">
        <f>IF(historico_incidencia_concello[[#This Row],[CASOS]]=" entre 1 e 9",5,VALUE(historico_incidencia_concello[[#This Row],[CASOS]]))</f>
        <v>0</v>
      </c>
      <c r="G810" s="2" t="str">
        <f>VLOOKUP(historico_incidencia_concello[[#This Row],[NOME]],I14_Concello!B:D,3,FALSE)</f>
        <v>Ourense</v>
      </c>
    </row>
    <row r="811" spans="1:7" x14ac:dyDescent="0.3">
      <c r="A811" s="1">
        <v>44159</v>
      </c>
      <c r="B811">
        <v>34123232024</v>
      </c>
      <c r="C811" s="2" t="s">
        <v>194</v>
      </c>
      <c r="D811" s="4" t="s">
        <v>10</v>
      </c>
      <c r="E811" s="2" t="s">
        <v>8</v>
      </c>
      <c r="F811" s="14">
        <f>IF(historico_incidencia_concello[[#This Row],[CASOS]]=" entre 1 e 9",5,VALUE(historico_incidencia_concello[[#This Row],[CASOS]]))</f>
        <v>5</v>
      </c>
      <c r="G811" s="2" t="str">
        <f>VLOOKUP(historico_incidencia_concello[[#This Row],[NOME]],I14_Concello!B:D,3,FALSE)</f>
        <v>Ourense</v>
      </c>
    </row>
    <row r="812" spans="1:7" x14ac:dyDescent="0.3">
      <c r="A812" s="1">
        <v>44159</v>
      </c>
      <c r="B812">
        <v>34123232025</v>
      </c>
      <c r="C812" s="2" t="s">
        <v>195</v>
      </c>
      <c r="D812" s="4" t="s">
        <v>338</v>
      </c>
      <c r="E812" s="2" t="s">
        <v>35</v>
      </c>
      <c r="F812" s="14">
        <f>IF(historico_incidencia_concello[[#This Row],[CASOS]]=" entre 1 e 9",5,VALUE(historico_incidencia_concello[[#This Row],[CASOS]]))</f>
        <v>0</v>
      </c>
      <c r="G812" s="2" t="str">
        <f>VLOOKUP(historico_incidencia_concello[[#This Row],[NOME]],I14_Concello!B:D,3,FALSE)</f>
        <v>Ourense</v>
      </c>
    </row>
    <row r="813" spans="1:7" x14ac:dyDescent="0.3">
      <c r="A813" s="1">
        <v>44159</v>
      </c>
      <c r="B813">
        <v>34123232026</v>
      </c>
      <c r="C813" s="2" t="s">
        <v>196</v>
      </c>
      <c r="D813" s="4" t="s">
        <v>10</v>
      </c>
      <c r="E813" s="2" t="s">
        <v>8</v>
      </c>
      <c r="F813" s="14">
        <f>IF(historico_incidencia_concello[[#This Row],[CASOS]]=" entre 1 e 9",5,VALUE(historico_incidencia_concello[[#This Row],[CASOS]]))</f>
        <v>5</v>
      </c>
      <c r="G813" s="2" t="str">
        <f>VLOOKUP(historico_incidencia_concello[[#This Row],[NOME]],I14_Concello!B:D,3,FALSE)</f>
        <v>Ourense</v>
      </c>
    </row>
    <row r="814" spans="1:7" x14ac:dyDescent="0.3">
      <c r="A814" s="1">
        <v>44159</v>
      </c>
      <c r="B814">
        <v>34123232027</v>
      </c>
      <c r="C814" s="2" t="s">
        <v>197</v>
      </c>
      <c r="D814" s="4" t="s">
        <v>338</v>
      </c>
      <c r="E814" s="2" t="s">
        <v>35</v>
      </c>
      <c r="F814" s="14">
        <f>IF(historico_incidencia_concello[[#This Row],[CASOS]]=" entre 1 e 9",5,VALUE(historico_incidencia_concello[[#This Row],[CASOS]]))</f>
        <v>0</v>
      </c>
      <c r="G814" s="2" t="str">
        <f>VLOOKUP(historico_incidencia_concello[[#This Row],[NOME]],I14_Concello!B:D,3,FALSE)</f>
        <v>Ourense</v>
      </c>
    </row>
    <row r="815" spans="1:7" x14ac:dyDescent="0.3">
      <c r="A815" s="1">
        <v>44159</v>
      </c>
      <c r="B815">
        <v>34123232028</v>
      </c>
      <c r="C815" s="2" t="s">
        <v>198</v>
      </c>
      <c r="D815" s="4" t="s">
        <v>10</v>
      </c>
      <c r="E815" s="2" t="s">
        <v>6</v>
      </c>
      <c r="F815" s="14">
        <f>IF(historico_incidencia_concello[[#This Row],[CASOS]]=" entre 1 e 9",5,VALUE(historico_incidencia_concello[[#This Row],[CASOS]]))</f>
        <v>5</v>
      </c>
      <c r="G815" s="2" t="str">
        <f>VLOOKUP(historico_incidencia_concello[[#This Row],[NOME]],I14_Concello!B:D,3,FALSE)</f>
        <v>Ourense</v>
      </c>
    </row>
    <row r="816" spans="1:7" x14ac:dyDescent="0.3">
      <c r="A816" s="1">
        <v>44159</v>
      </c>
      <c r="B816">
        <v>34123232029</v>
      </c>
      <c r="C816" s="2" t="s">
        <v>199</v>
      </c>
      <c r="D816" s="4" t="s">
        <v>338</v>
      </c>
      <c r="E816" s="2" t="s">
        <v>35</v>
      </c>
      <c r="F816" s="14">
        <f>IF(historico_incidencia_concello[[#This Row],[CASOS]]=" entre 1 e 9",5,VALUE(historico_incidencia_concello[[#This Row],[CASOS]]))</f>
        <v>0</v>
      </c>
      <c r="G816" s="2" t="str">
        <f>VLOOKUP(historico_incidencia_concello[[#This Row],[NOME]],I14_Concello!B:D,3,FALSE)</f>
        <v>Ourense</v>
      </c>
    </row>
    <row r="817" spans="1:7" x14ac:dyDescent="0.3">
      <c r="A817" s="1">
        <v>44159</v>
      </c>
      <c r="B817">
        <v>34123232030</v>
      </c>
      <c r="C817" s="2" t="s">
        <v>200</v>
      </c>
      <c r="D817" s="4" t="s">
        <v>10</v>
      </c>
      <c r="E817" s="2" t="s">
        <v>8</v>
      </c>
      <c r="F817" s="14">
        <f>IF(historico_incidencia_concello[[#This Row],[CASOS]]=" entre 1 e 9",5,VALUE(historico_incidencia_concello[[#This Row],[CASOS]]))</f>
        <v>5</v>
      </c>
      <c r="G817" s="2" t="str">
        <f>VLOOKUP(historico_incidencia_concello[[#This Row],[NOME]],I14_Concello!B:D,3,FALSE)</f>
        <v>Ourense</v>
      </c>
    </row>
    <row r="818" spans="1:7" x14ac:dyDescent="0.3">
      <c r="A818" s="1">
        <v>44159</v>
      </c>
      <c r="B818">
        <v>34123232031</v>
      </c>
      <c r="C818" s="2" t="s">
        <v>201</v>
      </c>
      <c r="D818" s="4" t="s">
        <v>338</v>
      </c>
      <c r="E818" s="2" t="s">
        <v>35</v>
      </c>
      <c r="F818" s="14">
        <f>IF(historico_incidencia_concello[[#This Row],[CASOS]]=" entre 1 e 9",5,VALUE(historico_incidencia_concello[[#This Row],[CASOS]]))</f>
        <v>0</v>
      </c>
      <c r="G818" s="2" t="str">
        <f>VLOOKUP(historico_incidencia_concello[[#This Row],[NOME]],I14_Concello!B:D,3,FALSE)</f>
        <v>Ourense</v>
      </c>
    </row>
    <row r="819" spans="1:7" x14ac:dyDescent="0.3">
      <c r="A819" s="1">
        <v>44159</v>
      </c>
      <c r="B819">
        <v>34123232032</v>
      </c>
      <c r="C819" s="2" t="s">
        <v>202</v>
      </c>
      <c r="D819" s="4" t="s">
        <v>404</v>
      </c>
      <c r="E819" s="2" t="s">
        <v>11</v>
      </c>
      <c r="F819" s="14">
        <f>IF(historico_incidencia_concello[[#This Row],[CASOS]]=" entre 1 e 9",5,VALUE(historico_incidencia_concello[[#This Row],[CASOS]]))</f>
        <v>62</v>
      </c>
      <c r="G819" s="2" t="str">
        <f>VLOOKUP(historico_incidencia_concello[[#This Row],[NOME]],I14_Concello!B:D,3,FALSE)</f>
        <v>Ourense</v>
      </c>
    </row>
    <row r="820" spans="1:7" x14ac:dyDescent="0.3">
      <c r="A820" s="1">
        <v>44159</v>
      </c>
      <c r="B820">
        <v>34123232033</v>
      </c>
      <c r="C820" s="2" t="s">
        <v>203</v>
      </c>
      <c r="D820" s="4" t="s">
        <v>338</v>
      </c>
      <c r="E820" s="2" t="s">
        <v>35</v>
      </c>
      <c r="F820" s="14">
        <f>IF(historico_incidencia_concello[[#This Row],[CASOS]]=" entre 1 e 9",5,VALUE(historico_incidencia_concello[[#This Row],[CASOS]]))</f>
        <v>0</v>
      </c>
      <c r="G820" s="2" t="str">
        <f>VLOOKUP(historico_incidencia_concello[[#This Row],[NOME]],I14_Concello!B:D,3,FALSE)</f>
        <v>Ourense</v>
      </c>
    </row>
    <row r="821" spans="1:7" x14ac:dyDescent="0.3">
      <c r="A821" s="1">
        <v>44159</v>
      </c>
      <c r="B821">
        <v>34123232034</v>
      </c>
      <c r="C821" s="2" t="s">
        <v>204</v>
      </c>
      <c r="D821" s="4" t="s">
        <v>338</v>
      </c>
      <c r="E821" s="2" t="s">
        <v>35</v>
      </c>
      <c r="F821" s="14">
        <f>IF(historico_incidencia_concello[[#This Row],[CASOS]]=" entre 1 e 9",5,VALUE(historico_incidencia_concello[[#This Row],[CASOS]]))</f>
        <v>0</v>
      </c>
      <c r="G821" s="2" t="str">
        <f>VLOOKUP(historico_incidencia_concello[[#This Row],[NOME]],I14_Concello!B:D,3,FALSE)</f>
        <v>Ourense</v>
      </c>
    </row>
    <row r="822" spans="1:7" x14ac:dyDescent="0.3">
      <c r="A822" s="1">
        <v>44159</v>
      </c>
      <c r="B822">
        <v>34123232035</v>
      </c>
      <c r="C822" s="2" t="s">
        <v>205</v>
      </c>
      <c r="D822" s="4" t="s">
        <v>338</v>
      </c>
      <c r="E822" s="2" t="s">
        <v>35</v>
      </c>
      <c r="F822" s="14">
        <f>IF(historico_incidencia_concello[[#This Row],[CASOS]]=" entre 1 e 9",5,VALUE(historico_incidencia_concello[[#This Row],[CASOS]]))</f>
        <v>0</v>
      </c>
      <c r="G822" s="2" t="str">
        <f>VLOOKUP(historico_incidencia_concello[[#This Row],[NOME]],I14_Concello!B:D,3,FALSE)</f>
        <v>Ourense</v>
      </c>
    </row>
    <row r="823" spans="1:7" x14ac:dyDescent="0.3">
      <c r="A823" s="1">
        <v>44159</v>
      </c>
      <c r="B823">
        <v>34123232036</v>
      </c>
      <c r="C823" s="2" t="s">
        <v>206</v>
      </c>
      <c r="D823" s="4" t="s">
        <v>338</v>
      </c>
      <c r="E823" s="2" t="s">
        <v>35</v>
      </c>
      <c r="F823" s="14">
        <f>IF(historico_incidencia_concello[[#This Row],[CASOS]]=" entre 1 e 9",5,VALUE(historico_incidencia_concello[[#This Row],[CASOS]]))</f>
        <v>0</v>
      </c>
      <c r="G823" s="2" t="str">
        <f>VLOOKUP(historico_incidencia_concello[[#This Row],[NOME]],I14_Concello!B:D,3,FALSE)</f>
        <v>Ourense</v>
      </c>
    </row>
    <row r="824" spans="1:7" x14ac:dyDescent="0.3">
      <c r="A824" s="1">
        <v>44159</v>
      </c>
      <c r="B824">
        <v>34123232037</v>
      </c>
      <c r="C824" s="2" t="s">
        <v>207</v>
      </c>
      <c r="D824" s="4" t="s">
        <v>338</v>
      </c>
      <c r="E824" s="2" t="s">
        <v>35</v>
      </c>
      <c r="F824" s="14">
        <f>IF(historico_incidencia_concello[[#This Row],[CASOS]]=" entre 1 e 9",5,VALUE(historico_incidencia_concello[[#This Row],[CASOS]]))</f>
        <v>0</v>
      </c>
      <c r="G824" s="2" t="str">
        <f>VLOOKUP(historico_incidencia_concello[[#This Row],[NOME]],I14_Concello!B:D,3,FALSE)</f>
        <v>Ourense</v>
      </c>
    </row>
    <row r="825" spans="1:7" x14ac:dyDescent="0.3">
      <c r="A825" s="1">
        <v>44159</v>
      </c>
      <c r="B825">
        <v>34123232038</v>
      </c>
      <c r="C825" s="2" t="s">
        <v>208</v>
      </c>
      <c r="D825" s="4" t="s">
        <v>338</v>
      </c>
      <c r="E825" s="2" t="s">
        <v>35</v>
      </c>
      <c r="F825" s="14">
        <f>IF(historico_incidencia_concello[[#This Row],[CASOS]]=" entre 1 e 9",5,VALUE(historico_incidencia_concello[[#This Row],[CASOS]]))</f>
        <v>0</v>
      </c>
      <c r="G825" s="2" t="str">
        <f>VLOOKUP(historico_incidencia_concello[[#This Row],[NOME]],I14_Concello!B:D,3,FALSE)</f>
        <v>Ourense</v>
      </c>
    </row>
    <row r="826" spans="1:7" x14ac:dyDescent="0.3">
      <c r="A826" s="1">
        <v>44159</v>
      </c>
      <c r="B826">
        <v>34123232039</v>
      </c>
      <c r="C826" s="2" t="s">
        <v>209</v>
      </c>
      <c r="D826" s="4" t="s">
        <v>338</v>
      </c>
      <c r="E826" s="2" t="s">
        <v>35</v>
      </c>
      <c r="F826" s="14">
        <f>IF(historico_incidencia_concello[[#This Row],[CASOS]]=" entre 1 e 9",5,VALUE(historico_incidencia_concello[[#This Row],[CASOS]]))</f>
        <v>0</v>
      </c>
      <c r="G826" s="2" t="str">
        <f>VLOOKUP(historico_incidencia_concello[[#This Row],[NOME]],I14_Concello!B:D,3,FALSE)</f>
        <v>Ourense</v>
      </c>
    </row>
    <row r="827" spans="1:7" x14ac:dyDescent="0.3">
      <c r="A827" s="1">
        <v>44159</v>
      </c>
      <c r="B827">
        <v>34123232040</v>
      </c>
      <c r="C827" s="2" t="s">
        <v>210</v>
      </c>
      <c r="D827" s="4" t="s">
        <v>10</v>
      </c>
      <c r="E827" s="2" t="s">
        <v>8</v>
      </c>
      <c r="F827" s="14">
        <f>IF(historico_incidencia_concello[[#This Row],[CASOS]]=" entre 1 e 9",5,VALUE(historico_incidencia_concello[[#This Row],[CASOS]]))</f>
        <v>5</v>
      </c>
      <c r="G827" s="2" t="str">
        <f>VLOOKUP(historico_incidencia_concello[[#This Row],[NOME]],I14_Concello!B:D,3,FALSE)</f>
        <v>Ourense</v>
      </c>
    </row>
    <row r="828" spans="1:7" x14ac:dyDescent="0.3">
      <c r="A828" s="1">
        <v>44159</v>
      </c>
      <c r="B828">
        <v>34123232041</v>
      </c>
      <c r="C828" s="2" t="s">
        <v>211</v>
      </c>
      <c r="D828" s="4" t="s">
        <v>10</v>
      </c>
      <c r="E828" s="2" t="s">
        <v>8</v>
      </c>
      <c r="F828" s="14">
        <f>IF(historico_incidencia_concello[[#This Row],[CASOS]]=" entre 1 e 9",5,VALUE(historico_incidencia_concello[[#This Row],[CASOS]]))</f>
        <v>5</v>
      </c>
      <c r="G828" s="2" t="str">
        <f>VLOOKUP(historico_incidencia_concello[[#This Row],[NOME]],I14_Concello!B:D,3,FALSE)</f>
        <v>Ourense</v>
      </c>
    </row>
    <row r="829" spans="1:7" x14ac:dyDescent="0.3">
      <c r="A829" s="1">
        <v>44159</v>
      </c>
      <c r="B829">
        <v>34123232042</v>
      </c>
      <c r="C829" s="2" t="s">
        <v>212</v>
      </c>
      <c r="D829" s="4" t="s">
        <v>10</v>
      </c>
      <c r="E829" s="2" t="s">
        <v>6</v>
      </c>
      <c r="F829" s="14">
        <f>IF(historico_incidencia_concello[[#This Row],[CASOS]]=" entre 1 e 9",5,VALUE(historico_incidencia_concello[[#This Row],[CASOS]]))</f>
        <v>5</v>
      </c>
      <c r="G829" s="2" t="str">
        <f>VLOOKUP(historico_incidencia_concello[[#This Row],[NOME]],I14_Concello!B:D,3,FALSE)</f>
        <v>Ourense</v>
      </c>
    </row>
    <row r="830" spans="1:7" x14ac:dyDescent="0.3">
      <c r="A830" s="1">
        <v>44159</v>
      </c>
      <c r="B830">
        <v>34123232043</v>
      </c>
      <c r="C830" s="2" t="s">
        <v>213</v>
      </c>
      <c r="D830" s="4" t="s">
        <v>10</v>
      </c>
      <c r="E830" s="2" t="s">
        <v>21</v>
      </c>
      <c r="F830" s="14">
        <f>IF(historico_incidencia_concello[[#This Row],[CASOS]]=" entre 1 e 9",5,VALUE(historico_incidencia_concello[[#This Row],[CASOS]]))</f>
        <v>5</v>
      </c>
      <c r="G830" s="2" t="str">
        <f>VLOOKUP(historico_incidencia_concello[[#This Row],[NOME]],I14_Concello!B:D,3,FALSE)</f>
        <v>Ourense</v>
      </c>
    </row>
    <row r="831" spans="1:7" x14ac:dyDescent="0.3">
      <c r="A831" s="1">
        <v>44159</v>
      </c>
      <c r="B831">
        <v>34123232044</v>
      </c>
      <c r="C831" s="2" t="s">
        <v>214</v>
      </c>
      <c r="D831" s="4" t="s">
        <v>10</v>
      </c>
      <c r="E831" s="2" t="s">
        <v>8</v>
      </c>
      <c r="F831" s="14">
        <f>IF(historico_incidencia_concello[[#This Row],[CASOS]]=" entre 1 e 9",5,VALUE(historico_incidencia_concello[[#This Row],[CASOS]]))</f>
        <v>5</v>
      </c>
      <c r="G831" s="2" t="str">
        <f>VLOOKUP(historico_incidencia_concello[[#This Row],[NOME]],I14_Concello!B:D,3,FALSE)</f>
        <v>Ourense</v>
      </c>
    </row>
    <row r="832" spans="1:7" x14ac:dyDescent="0.3">
      <c r="A832" s="1">
        <v>44159</v>
      </c>
      <c r="B832">
        <v>34123232045</v>
      </c>
      <c r="C832" s="2" t="s">
        <v>215</v>
      </c>
      <c r="D832" s="4" t="s">
        <v>10</v>
      </c>
      <c r="E832" s="2" t="s">
        <v>8</v>
      </c>
      <c r="F832" s="14">
        <f>IF(historico_incidencia_concello[[#This Row],[CASOS]]=" entre 1 e 9",5,VALUE(historico_incidencia_concello[[#This Row],[CASOS]]))</f>
        <v>5</v>
      </c>
      <c r="G832" s="2" t="str">
        <f>VLOOKUP(historico_incidencia_concello[[#This Row],[NOME]],I14_Concello!B:D,3,FALSE)</f>
        <v>Ourense</v>
      </c>
    </row>
    <row r="833" spans="1:7" x14ac:dyDescent="0.3">
      <c r="A833" s="1">
        <v>44159</v>
      </c>
      <c r="B833">
        <v>34123232046</v>
      </c>
      <c r="C833" s="2" t="s">
        <v>216</v>
      </c>
      <c r="D833" s="4" t="s">
        <v>10</v>
      </c>
      <c r="E833" s="2" t="s">
        <v>6</v>
      </c>
      <c r="F833" s="14">
        <f>IF(historico_incidencia_concello[[#This Row],[CASOS]]=" entre 1 e 9",5,VALUE(historico_incidencia_concello[[#This Row],[CASOS]]))</f>
        <v>5</v>
      </c>
      <c r="G833" s="2" t="str">
        <f>VLOOKUP(historico_incidencia_concello[[#This Row],[NOME]],I14_Concello!B:D,3,FALSE)</f>
        <v>Ourense</v>
      </c>
    </row>
    <row r="834" spans="1:7" x14ac:dyDescent="0.3">
      <c r="A834" s="1">
        <v>44159</v>
      </c>
      <c r="B834">
        <v>34123232047</v>
      </c>
      <c r="C834" s="2" t="s">
        <v>217</v>
      </c>
      <c r="D834" s="4" t="s">
        <v>10</v>
      </c>
      <c r="E834" s="2" t="s">
        <v>6</v>
      </c>
      <c r="F834" s="14">
        <f>IF(historico_incidencia_concello[[#This Row],[CASOS]]=" entre 1 e 9",5,VALUE(historico_incidencia_concello[[#This Row],[CASOS]]))</f>
        <v>5</v>
      </c>
      <c r="G834" s="2" t="str">
        <f>VLOOKUP(historico_incidencia_concello[[#This Row],[NOME]],I14_Concello!B:D,3,FALSE)</f>
        <v>Ourense</v>
      </c>
    </row>
    <row r="835" spans="1:7" x14ac:dyDescent="0.3">
      <c r="A835" s="1">
        <v>44159</v>
      </c>
      <c r="B835">
        <v>34123232048</v>
      </c>
      <c r="C835" s="2" t="s">
        <v>218</v>
      </c>
      <c r="D835" s="4" t="s">
        <v>338</v>
      </c>
      <c r="E835" s="2" t="s">
        <v>35</v>
      </c>
      <c r="F835" s="14">
        <f>IF(historico_incidencia_concello[[#This Row],[CASOS]]=" entre 1 e 9",5,VALUE(historico_incidencia_concello[[#This Row],[CASOS]]))</f>
        <v>0</v>
      </c>
      <c r="G835" s="2" t="str">
        <f>VLOOKUP(historico_incidencia_concello[[#This Row],[NOME]],I14_Concello!B:D,3,FALSE)</f>
        <v>Ourense</v>
      </c>
    </row>
    <row r="836" spans="1:7" x14ac:dyDescent="0.3">
      <c r="A836" s="1">
        <v>44159</v>
      </c>
      <c r="B836">
        <v>34123232049</v>
      </c>
      <c r="C836" s="2" t="s">
        <v>219</v>
      </c>
      <c r="D836" s="4" t="s">
        <v>338</v>
      </c>
      <c r="E836" s="2" t="s">
        <v>35</v>
      </c>
      <c r="F836" s="14">
        <f>IF(historico_incidencia_concello[[#This Row],[CASOS]]=" entre 1 e 9",5,VALUE(historico_incidencia_concello[[#This Row],[CASOS]]))</f>
        <v>0</v>
      </c>
      <c r="G836" s="2" t="str">
        <f>VLOOKUP(historico_incidencia_concello[[#This Row],[NOME]],I14_Concello!B:D,3,FALSE)</f>
        <v>Ourense</v>
      </c>
    </row>
    <row r="837" spans="1:7" x14ac:dyDescent="0.3">
      <c r="A837" s="1">
        <v>44159</v>
      </c>
      <c r="B837">
        <v>34123232050</v>
      </c>
      <c r="C837" s="2" t="s">
        <v>220</v>
      </c>
      <c r="D837" s="4" t="s">
        <v>10</v>
      </c>
      <c r="E837" s="2" t="s">
        <v>6</v>
      </c>
      <c r="F837" s="14">
        <f>IF(historico_incidencia_concello[[#This Row],[CASOS]]=" entre 1 e 9",5,VALUE(historico_incidencia_concello[[#This Row],[CASOS]]))</f>
        <v>5</v>
      </c>
      <c r="G837" s="2" t="str">
        <f>VLOOKUP(historico_incidencia_concello[[#This Row],[NOME]],I14_Concello!B:D,3,FALSE)</f>
        <v>Ourense</v>
      </c>
    </row>
    <row r="838" spans="1:7" x14ac:dyDescent="0.3">
      <c r="A838" s="1">
        <v>44159</v>
      </c>
      <c r="B838">
        <v>34123232051</v>
      </c>
      <c r="C838" s="2" t="s">
        <v>221</v>
      </c>
      <c r="D838" s="4" t="s">
        <v>338</v>
      </c>
      <c r="E838" s="2" t="s">
        <v>35</v>
      </c>
      <c r="F838" s="14">
        <f>IF(historico_incidencia_concello[[#This Row],[CASOS]]=" entre 1 e 9",5,VALUE(historico_incidencia_concello[[#This Row],[CASOS]]))</f>
        <v>0</v>
      </c>
      <c r="G838" s="2" t="str">
        <f>VLOOKUP(historico_incidencia_concello[[#This Row],[NOME]],I14_Concello!B:D,3,FALSE)</f>
        <v>Ourense</v>
      </c>
    </row>
    <row r="839" spans="1:7" x14ac:dyDescent="0.3">
      <c r="A839" s="1">
        <v>44159</v>
      </c>
      <c r="B839">
        <v>34123232052</v>
      </c>
      <c r="C839" s="2" t="s">
        <v>222</v>
      </c>
      <c r="D839" s="4" t="s">
        <v>10</v>
      </c>
      <c r="E839" s="2" t="s">
        <v>8</v>
      </c>
      <c r="F839" s="14">
        <f>IF(historico_incidencia_concello[[#This Row],[CASOS]]=" entre 1 e 9",5,VALUE(historico_incidencia_concello[[#This Row],[CASOS]]))</f>
        <v>5</v>
      </c>
      <c r="G839" s="2" t="str">
        <f>VLOOKUP(historico_incidencia_concello[[#This Row],[NOME]],I14_Concello!B:D,3,FALSE)</f>
        <v>Ourense</v>
      </c>
    </row>
    <row r="840" spans="1:7" x14ac:dyDescent="0.3">
      <c r="A840" s="1">
        <v>44159</v>
      </c>
      <c r="B840">
        <v>34123232053</v>
      </c>
      <c r="C840" s="2" t="s">
        <v>223</v>
      </c>
      <c r="D840" s="4" t="s">
        <v>10</v>
      </c>
      <c r="E840" s="2" t="s">
        <v>6</v>
      </c>
      <c r="F840" s="14">
        <f>IF(historico_incidencia_concello[[#This Row],[CASOS]]=" entre 1 e 9",5,VALUE(historico_incidencia_concello[[#This Row],[CASOS]]))</f>
        <v>5</v>
      </c>
      <c r="G840" s="2" t="str">
        <f>VLOOKUP(historico_incidencia_concello[[#This Row],[NOME]],I14_Concello!B:D,3,FALSE)</f>
        <v>Ourense</v>
      </c>
    </row>
    <row r="841" spans="1:7" x14ac:dyDescent="0.3">
      <c r="A841" s="1">
        <v>44159</v>
      </c>
      <c r="B841">
        <v>34123232054</v>
      </c>
      <c r="C841" s="2" t="s">
        <v>224</v>
      </c>
      <c r="D841" s="4" t="s">
        <v>400</v>
      </c>
      <c r="E841" s="2" t="s">
        <v>6</v>
      </c>
      <c r="F841" s="14">
        <f>IF(historico_incidencia_concello[[#This Row],[CASOS]]=" entre 1 e 9",5,VALUE(historico_incidencia_concello[[#This Row],[CASOS]]))</f>
        <v>177</v>
      </c>
      <c r="G841" s="2" t="str">
        <f>VLOOKUP(historico_incidencia_concello[[#This Row],[NOME]],I14_Concello!B:D,3,FALSE)</f>
        <v>Ourense</v>
      </c>
    </row>
    <row r="842" spans="1:7" x14ac:dyDescent="0.3">
      <c r="A842" s="1">
        <v>44159</v>
      </c>
      <c r="B842">
        <v>34123232055</v>
      </c>
      <c r="C842" s="2" t="s">
        <v>225</v>
      </c>
      <c r="D842" s="4" t="s">
        <v>338</v>
      </c>
      <c r="E842" s="2" t="s">
        <v>35</v>
      </c>
      <c r="F842" s="14">
        <f>IF(historico_incidencia_concello[[#This Row],[CASOS]]=" entre 1 e 9",5,VALUE(historico_incidencia_concello[[#This Row],[CASOS]]))</f>
        <v>0</v>
      </c>
      <c r="G842" s="2" t="str">
        <f>VLOOKUP(historico_incidencia_concello[[#This Row],[NOME]],I14_Concello!B:D,3,FALSE)</f>
        <v>Ourense</v>
      </c>
    </row>
    <row r="843" spans="1:7" x14ac:dyDescent="0.3">
      <c r="A843" s="1">
        <v>44159</v>
      </c>
      <c r="B843">
        <v>34123232056</v>
      </c>
      <c r="C843" s="2" t="s">
        <v>226</v>
      </c>
      <c r="D843" s="4" t="s">
        <v>338</v>
      </c>
      <c r="E843" s="2" t="s">
        <v>35</v>
      </c>
      <c r="F843" s="14">
        <f>IF(historico_incidencia_concello[[#This Row],[CASOS]]=" entre 1 e 9",5,VALUE(historico_incidencia_concello[[#This Row],[CASOS]]))</f>
        <v>0</v>
      </c>
      <c r="G843" s="2" t="str">
        <f>VLOOKUP(historico_incidencia_concello[[#This Row],[NOME]],I14_Concello!B:D,3,FALSE)</f>
        <v>Ourense</v>
      </c>
    </row>
    <row r="844" spans="1:7" x14ac:dyDescent="0.3">
      <c r="A844" s="1">
        <v>44159</v>
      </c>
      <c r="B844">
        <v>34123232057</v>
      </c>
      <c r="C844" s="2" t="s">
        <v>227</v>
      </c>
      <c r="D844" s="4" t="s">
        <v>338</v>
      </c>
      <c r="E844" s="2" t="s">
        <v>35</v>
      </c>
      <c r="F844" s="14">
        <f>IF(historico_incidencia_concello[[#This Row],[CASOS]]=" entre 1 e 9",5,VALUE(historico_incidencia_concello[[#This Row],[CASOS]]))</f>
        <v>0</v>
      </c>
      <c r="G844" s="2" t="str">
        <f>VLOOKUP(historico_incidencia_concello[[#This Row],[NOME]],I14_Concello!B:D,3,FALSE)</f>
        <v>Ourense</v>
      </c>
    </row>
    <row r="845" spans="1:7" x14ac:dyDescent="0.3">
      <c r="A845" s="1">
        <v>44159</v>
      </c>
      <c r="B845">
        <v>34123232058</v>
      </c>
      <c r="C845" s="2" t="s">
        <v>228</v>
      </c>
      <c r="D845" s="4" t="s">
        <v>328</v>
      </c>
      <c r="E845" s="2" t="s">
        <v>6</v>
      </c>
      <c r="F845" s="14">
        <f>IF(historico_incidencia_concello[[#This Row],[CASOS]]=" entre 1 e 9",5,VALUE(historico_incidencia_concello[[#This Row],[CASOS]]))</f>
        <v>13</v>
      </c>
      <c r="G845" s="2" t="str">
        <f>VLOOKUP(historico_incidencia_concello[[#This Row],[NOME]],I14_Concello!B:D,3,FALSE)</f>
        <v>Ourense</v>
      </c>
    </row>
    <row r="846" spans="1:7" x14ac:dyDescent="0.3">
      <c r="A846" s="1">
        <v>44159</v>
      </c>
      <c r="B846">
        <v>34123232059</v>
      </c>
      <c r="C846" s="2" t="s">
        <v>229</v>
      </c>
      <c r="D846" s="4" t="s">
        <v>10</v>
      </c>
      <c r="E846" s="2" t="s">
        <v>8</v>
      </c>
      <c r="F846" s="14">
        <f>IF(historico_incidencia_concello[[#This Row],[CASOS]]=" entre 1 e 9",5,VALUE(historico_incidencia_concello[[#This Row],[CASOS]]))</f>
        <v>5</v>
      </c>
      <c r="G846" s="2" t="str">
        <f>VLOOKUP(historico_incidencia_concello[[#This Row],[NOME]],I14_Concello!B:D,3,FALSE)</f>
        <v>Ourense</v>
      </c>
    </row>
    <row r="847" spans="1:7" x14ac:dyDescent="0.3">
      <c r="A847" s="1">
        <v>44159</v>
      </c>
      <c r="B847">
        <v>34123232060</v>
      </c>
      <c r="C847" s="2" t="s">
        <v>230</v>
      </c>
      <c r="D847" s="4" t="s">
        <v>10</v>
      </c>
      <c r="E847" s="2" t="s">
        <v>11</v>
      </c>
      <c r="F847" s="14">
        <f>IF(historico_incidencia_concello[[#This Row],[CASOS]]=" entre 1 e 9",5,VALUE(historico_incidencia_concello[[#This Row],[CASOS]]))</f>
        <v>5</v>
      </c>
      <c r="G847" s="2" t="str">
        <f>VLOOKUP(historico_incidencia_concello[[#This Row],[NOME]],I14_Concello!B:D,3,FALSE)</f>
        <v>Ourense</v>
      </c>
    </row>
    <row r="848" spans="1:7" x14ac:dyDescent="0.3">
      <c r="A848" s="1">
        <v>44159</v>
      </c>
      <c r="B848">
        <v>34123232061</v>
      </c>
      <c r="C848" s="2" t="s">
        <v>231</v>
      </c>
      <c r="D848" s="4" t="s">
        <v>10</v>
      </c>
      <c r="E848" s="2" t="s">
        <v>11</v>
      </c>
      <c r="F848" s="14">
        <f>IF(historico_incidencia_concello[[#This Row],[CASOS]]=" entre 1 e 9",5,VALUE(historico_incidencia_concello[[#This Row],[CASOS]]))</f>
        <v>5</v>
      </c>
      <c r="G848" s="2" t="str">
        <f>VLOOKUP(historico_incidencia_concello[[#This Row],[NOME]],I14_Concello!B:D,3,FALSE)</f>
        <v>Ourense</v>
      </c>
    </row>
    <row r="849" spans="1:7" x14ac:dyDescent="0.3">
      <c r="A849" s="1">
        <v>44159</v>
      </c>
      <c r="B849">
        <v>34123232062</v>
      </c>
      <c r="C849" s="2" t="s">
        <v>232</v>
      </c>
      <c r="D849" s="4" t="s">
        <v>10</v>
      </c>
      <c r="E849" s="2" t="s">
        <v>6</v>
      </c>
      <c r="F849" s="14">
        <f>IF(historico_incidencia_concello[[#This Row],[CASOS]]=" entre 1 e 9",5,VALUE(historico_incidencia_concello[[#This Row],[CASOS]]))</f>
        <v>5</v>
      </c>
      <c r="G849" s="2" t="str">
        <f>VLOOKUP(historico_incidencia_concello[[#This Row],[NOME]],I14_Concello!B:D,3,FALSE)</f>
        <v>Ourense</v>
      </c>
    </row>
    <row r="850" spans="1:7" x14ac:dyDescent="0.3">
      <c r="A850" s="1">
        <v>44159</v>
      </c>
      <c r="B850">
        <v>34123232063</v>
      </c>
      <c r="C850" s="2" t="s">
        <v>233</v>
      </c>
      <c r="D850" s="4" t="s">
        <v>10</v>
      </c>
      <c r="E850" s="2" t="s">
        <v>21</v>
      </c>
      <c r="F850" s="14">
        <f>IF(historico_incidencia_concello[[#This Row],[CASOS]]=" entre 1 e 9",5,VALUE(historico_incidencia_concello[[#This Row],[CASOS]]))</f>
        <v>5</v>
      </c>
      <c r="G850" s="2" t="str">
        <f>VLOOKUP(historico_incidencia_concello[[#This Row],[NOME]],I14_Concello!B:D,3,FALSE)</f>
        <v>Ourense</v>
      </c>
    </row>
    <row r="851" spans="1:7" x14ac:dyDescent="0.3">
      <c r="A851" s="1">
        <v>44159</v>
      </c>
      <c r="B851">
        <v>34123232064</v>
      </c>
      <c r="C851" s="2" t="s">
        <v>234</v>
      </c>
      <c r="D851" s="4" t="s">
        <v>338</v>
      </c>
      <c r="E851" s="2" t="s">
        <v>35</v>
      </c>
      <c r="F851" s="14">
        <f>IF(historico_incidencia_concello[[#This Row],[CASOS]]=" entre 1 e 9",5,VALUE(historico_incidencia_concello[[#This Row],[CASOS]]))</f>
        <v>0</v>
      </c>
      <c r="G851" s="2" t="str">
        <f>VLOOKUP(historico_incidencia_concello[[#This Row],[NOME]],I14_Concello!B:D,3,FALSE)</f>
        <v>Ourense</v>
      </c>
    </row>
    <row r="852" spans="1:7" x14ac:dyDescent="0.3">
      <c r="A852" s="1">
        <v>44159</v>
      </c>
      <c r="B852">
        <v>34123232065</v>
      </c>
      <c r="C852" s="2" t="s">
        <v>235</v>
      </c>
      <c r="D852" s="4" t="s">
        <v>338</v>
      </c>
      <c r="E852" s="2" t="s">
        <v>35</v>
      </c>
      <c r="F852" s="14">
        <f>IF(historico_incidencia_concello[[#This Row],[CASOS]]=" entre 1 e 9",5,VALUE(historico_incidencia_concello[[#This Row],[CASOS]]))</f>
        <v>0</v>
      </c>
      <c r="G852" s="2" t="str">
        <f>VLOOKUP(historico_incidencia_concello[[#This Row],[NOME]],I14_Concello!B:D,3,FALSE)</f>
        <v>Ourense</v>
      </c>
    </row>
    <row r="853" spans="1:7" x14ac:dyDescent="0.3">
      <c r="A853" s="1">
        <v>44159</v>
      </c>
      <c r="B853">
        <v>34123232066</v>
      </c>
      <c r="C853" s="2" t="s">
        <v>236</v>
      </c>
      <c r="D853" s="4" t="s">
        <v>338</v>
      </c>
      <c r="E853" s="2" t="s">
        <v>35</v>
      </c>
      <c r="F853" s="14">
        <f>IF(historico_incidencia_concello[[#This Row],[CASOS]]=" entre 1 e 9",5,VALUE(historico_incidencia_concello[[#This Row],[CASOS]]))</f>
        <v>0</v>
      </c>
      <c r="G853" s="2" t="str">
        <f>VLOOKUP(historico_incidencia_concello[[#This Row],[NOME]],I14_Concello!B:D,3,FALSE)</f>
        <v>Ourense</v>
      </c>
    </row>
    <row r="854" spans="1:7" x14ac:dyDescent="0.3">
      <c r="A854" s="1">
        <v>44159</v>
      </c>
      <c r="B854">
        <v>34123232067</v>
      </c>
      <c r="C854" s="2" t="s">
        <v>237</v>
      </c>
      <c r="D854" s="4" t="s">
        <v>10</v>
      </c>
      <c r="E854" s="2" t="s">
        <v>6</v>
      </c>
      <c r="F854" s="14">
        <f>IF(historico_incidencia_concello[[#This Row],[CASOS]]=" entre 1 e 9",5,VALUE(historico_incidencia_concello[[#This Row],[CASOS]]))</f>
        <v>5</v>
      </c>
      <c r="G854" s="2" t="str">
        <f>VLOOKUP(historico_incidencia_concello[[#This Row],[NOME]],I14_Concello!B:D,3,FALSE)</f>
        <v>Ourense</v>
      </c>
    </row>
    <row r="855" spans="1:7" x14ac:dyDescent="0.3">
      <c r="A855" s="1">
        <v>44159</v>
      </c>
      <c r="B855">
        <v>34123232068</v>
      </c>
      <c r="C855" s="2" t="s">
        <v>238</v>
      </c>
      <c r="D855" s="4" t="s">
        <v>10</v>
      </c>
      <c r="E855" s="2" t="s">
        <v>8</v>
      </c>
      <c r="F855" s="14">
        <f>IF(historico_incidencia_concello[[#This Row],[CASOS]]=" entre 1 e 9",5,VALUE(historico_incidencia_concello[[#This Row],[CASOS]]))</f>
        <v>5</v>
      </c>
      <c r="G855" s="2" t="str">
        <f>VLOOKUP(historico_incidencia_concello[[#This Row],[NOME]],I14_Concello!B:D,3,FALSE)</f>
        <v>Ourense</v>
      </c>
    </row>
    <row r="856" spans="1:7" x14ac:dyDescent="0.3">
      <c r="A856" s="1">
        <v>44159</v>
      </c>
      <c r="B856">
        <v>34123232069</v>
      </c>
      <c r="C856" s="2" t="s">
        <v>239</v>
      </c>
      <c r="D856" s="4" t="s">
        <v>351</v>
      </c>
      <c r="E856" s="2" t="s">
        <v>11</v>
      </c>
      <c r="F856" s="14">
        <f>IF(historico_incidencia_concello[[#This Row],[CASOS]]=" entre 1 e 9",5,VALUE(historico_incidencia_concello[[#This Row],[CASOS]]))</f>
        <v>22</v>
      </c>
      <c r="G856" s="2" t="str">
        <f>VLOOKUP(historico_incidencia_concello[[#This Row],[NOME]],I14_Concello!B:D,3,FALSE)</f>
        <v>Ourense</v>
      </c>
    </row>
    <row r="857" spans="1:7" x14ac:dyDescent="0.3">
      <c r="A857" s="1">
        <v>44159</v>
      </c>
      <c r="B857">
        <v>34123232070</v>
      </c>
      <c r="C857" s="2" t="s">
        <v>240</v>
      </c>
      <c r="D857" s="4" t="s">
        <v>338</v>
      </c>
      <c r="E857" s="2" t="s">
        <v>35</v>
      </c>
      <c r="F857" s="14">
        <f>IF(historico_incidencia_concello[[#This Row],[CASOS]]=" entre 1 e 9",5,VALUE(historico_incidencia_concello[[#This Row],[CASOS]]))</f>
        <v>0</v>
      </c>
      <c r="G857" s="2" t="str">
        <f>VLOOKUP(historico_incidencia_concello[[#This Row],[NOME]],I14_Concello!B:D,3,FALSE)</f>
        <v>Ourense</v>
      </c>
    </row>
    <row r="858" spans="1:7" x14ac:dyDescent="0.3">
      <c r="A858" s="1">
        <v>44159</v>
      </c>
      <c r="B858">
        <v>34123232071</v>
      </c>
      <c r="C858" s="2" t="s">
        <v>241</v>
      </c>
      <c r="D858" s="4" t="s">
        <v>338</v>
      </c>
      <c r="E858" s="2" t="s">
        <v>35</v>
      </c>
      <c r="F858" s="14">
        <f>IF(historico_incidencia_concello[[#This Row],[CASOS]]=" entre 1 e 9",5,VALUE(historico_incidencia_concello[[#This Row],[CASOS]]))</f>
        <v>0</v>
      </c>
      <c r="G858" s="2" t="str">
        <f>VLOOKUP(historico_incidencia_concello[[#This Row],[NOME]],I14_Concello!B:D,3,FALSE)</f>
        <v>Ourense</v>
      </c>
    </row>
    <row r="859" spans="1:7" x14ac:dyDescent="0.3">
      <c r="A859" s="1">
        <v>44159</v>
      </c>
      <c r="B859">
        <v>34123232072</v>
      </c>
      <c r="C859" s="2" t="s">
        <v>242</v>
      </c>
      <c r="D859" s="4" t="s">
        <v>354</v>
      </c>
      <c r="E859" s="2" t="s">
        <v>11</v>
      </c>
      <c r="F859" s="14">
        <f>IF(historico_incidencia_concello[[#This Row],[CASOS]]=" entre 1 e 9",5,VALUE(historico_incidencia_concello[[#This Row],[CASOS]]))</f>
        <v>25</v>
      </c>
      <c r="G859" s="2" t="str">
        <f>VLOOKUP(historico_incidencia_concello[[#This Row],[NOME]],I14_Concello!B:D,3,FALSE)</f>
        <v>Ourense</v>
      </c>
    </row>
    <row r="860" spans="1:7" x14ac:dyDescent="0.3">
      <c r="A860" s="1">
        <v>44159</v>
      </c>
      <c r="B860">
        <v>34123232073</v>
      </c>
      <c r="C860" s="2" t="s">
        <v>243</v>
      </c>
      <c r="D860" s="4" t="s">
        <v>10</v>
      </c>
      <c r="E860" s="2" t="s">
        <v>8</v>
      </c>
      <c r="F860" s="14">
        <f>IF(historico_incidencia_concello[[#This Row],[CASOS]]=" entre 1 e 9",5,VALUE(historico_incidencia_concello[[#This Row],[CASOS]]))</f>
        <v>5</v>
      </c>
      <c r="G860" s="2" t="str">
        <f>VLOOKUP(historico_incidencia_concello[[#This Row],[NOME]],I14_Concello!B:D,3,FALSE)</f>
        <v>Ourense</v>
      </c>
    </row>
    <row r="861" spans="1:7" x14ac:dyDescent="0.3">
      <c r="A861" s="1">
        <v>44159</v>
      </c>
      <c r="B861">
        <v>34123232074</v>
      </c>
      <c r="C861" s="2" t="s">
        <v>244</v>
      </c>
      <c r="D861" s="4" t="s">
        <v>338</v>
      </c>
      <c r="E861" s="2" t="s">
        <v>35</v>
      </c>
      <c r="F861" s="14">
        <f>IF(historico_incidencia_concello[[#This Row],[CASOS]]=" entre 1 e 9",5,VALUE(historico_incidencia_concello[[#This Row],[CASOS]]))</f>
        <v>0</v>
      </c>
      <c r="G861" s="2" t="str">
        <f>VLOOKUP(historico_incidencia_concello[[#This Row],[NOME]],I14_Concello!B:D,3,FALSE)</f>
        <v>Ourense</v>
      </c>
    </row>
    <row r="862" spans="1:7" x14ac:dyDescent="0.3">
      <c r="A862" s="1">
        <v>44159</v>
      </c>
      <c r="B862">
        <v>34123232075</v>
      </c>
      <c r="C862" s="2" t="s">
        <v>245</v>
      </c>
      <c r="D862" s="4" t="s">
        <v>10</v>
      </c>
      <c r="E862" s="2" t="s">
        <v>8</v>
      </c>
      <c r="F862" s="14">
        <f>IF(historico_incidencia_concello[[#This Row],[CASOS]]=" entre 1 e 9",5,VALUE(historico_incidencia_concello[[#This Row],[CASOS]]))</f>
        <v>5</v>
      </c>
      <c r="G862" s="2" t="str">
        <f>VLOOKUP(historico_incidencia_concello[[#This Row],[NOME]],I14_Concello!B:D,3,FALSE)</f>
        <v>Ourense</v>
      </c>
    </row>
    <row r="863" spans="1:7" x14ac:dyDescent="0.3">
      <c r="A863" s="1">
        <v>44159</v>
      </c>
      <c r="B863">
        <v>34123232076</v>
      </c>
      <c r="C863" s="2" t="s">
        <v>246</v>
      </c>
      <c r="D863" s="4" t="s">
        <v>338</v>
      </c>
      <c r="E863" s="2" t="s">
        <v>35</v>
      </c>
      <c r="F863" s="14">
        <f>IF(historico_incidencia_concello[[#This Row],[CASOS]]=" entre 1 e 9",5,VALUE(historico_incidencia_concello[[#This Row],[CASOS]]))</f>
        <v>0</v>
      </c>
      <c r="G863" s="2" t="str">
        <f>VLOOKUP(historico_incidencia_concello[[#This Row],[NOME]],I14_Concello!B:D,3,FALSE)</f>
        <v>Ourense</v>
      </c>
    </row>
    <row r="864" spans="1:7" x14ac:dyDescent="0.3">
      <c r="A864" s="1">
        <v>44159</v>
      </c>
      <c r="B864">
        <v>34123232077</v>
      </c>
      <c r="C864" s="2" t="s">
        <v>247</v>
      </c>
      <c r="D864" s="4" t="s">
        <v>10</v>
      </c>
      <c r="E864" s="2" t="s">
        <v>6</v>
      </c>
      <c r="F864" s="14">
        <f>IF(historico_incidencia_concello[[#This Row],[CASOS]]=" entre 1 e 9",5,VALUE(historico_incidencia_concello[[#This Row],[CASOS]]))</f>
        <v>5</v>
      </c>
      <c r="G864" s="2" t="str">
        <f>VLOOKUP(historico_incidencia_concello[[#This Row],[NOME]],I14_Concello!B:D,3,FALSE)</f>
        <v>Ourense</v>
      </c>
    </row>
    <row r="865" spans="1:7" x14ac:dyDescent="0.3">
      <c r="A865" s="1">
        <v>44159</v>
      </c>
      <c r="B865">
        <v>34123232078</v>
      </c>
      <c r="C865" s="2" t="s">
        <v>248</v>
      </c>
      <c r="D865" s="4" t="s">
        <v>10</v>
      </c>
      <c r="E865" s="2" t="s">
        <v>8</v>
      </c>
      <c r="F865" s="14">
        <f>IF(historico_incidencia_concello[[#This Row],[CASOS]]=" entre 1 e 9",5,VALUE(historico_incidencia_concello[[#This Row],[CASOS]]))</f>
        <v>5</v>
      </c>
      <c r="G865" s="2" t="str">
        <f>VLOOKUP(historico_incidencia_concello[[#This Row],[NOME]],I14_Concello!B:D,3,FALSE)</f>
        <v>Ourense</v>
      </c>
    </row>
    <row r="866" spans="1:7" x14ac:dyDescent="0.3">
      <c r="A866" s="1">
        <v>44159</v>
      </c>
      <c r="B866">
        <v>34123232079</v>
      </c>
      <c r="C866" s="2" t="s">
        <v>249</v>
      </c>
      <c r="D866" s="4" t="s">
        <v>338</v>
      </c>
      <c r="E866" s="2" t="s">
        <v>35</v>
      </c>
      <c r="F866" s="14">
        <f>IF(historico_incidencia_concello[[#This Row],[CASOS]]=" entre 1 e 9",5,VALUE(historico_incidencia_concello[[#This Row],[CASOS]]))</f>
        <v>0</v>
      </c>
      <c r="G866" s="2" t="str">
        <f>VLOOKUP(historico_incidencia_concello[[#This Row],[NOME]],I14_Concello!B:D,3,FALSE)</f>
        <v>Ourense</v>
      </c>
    </row>
    <row r="867" spans="1:7" x14ac:dyDescent="0.3">
      <c r="A867" s="1">
        <v>44159</v>
      </c>
      <c r="B867">
        <v>34123232080</v>
      </c>
      <c r="C867" s="2" t="s">
        <v>250</v>
      </c>
      <c r="D867" s="4" t="s">
        <v>338</v>
      </c>
      <c r="E867" s="2" t="s">
        <v>35</v>
      </c>
      <c r="F867" s="14">
        <f>IF(historico_incidencia_concello[[#This Row],[CASOS]]=" entre 1 e 9",5,VALUE(historico_incidencia_concello[[#This Row],[CASOS]]))</f>
        <v>0</v>
      </c>
      <c r="G867" s="2" t="str">
        <f>VLOOKUP(historico_incidencia_concello[[#This Row],[NOME]],I14_Concello!B:D,3,FALSE)</f>
        <v>Ourense</v>
      </c>
    </row>
    <row r="868" spans="1:7" x14ac:dyDescent="0.3">
      <c r="A868" s="1">
        <v>44159</v>
      </c>
      <c r="B868">
        <v>34123232081</v>
      </c>
      <c r="C868" s="2" t="s">
        <v>251</v>
      </c>
      <c r="D868" s="4" t="s">
        <v>10</v>
      </c>
      <c r="E868" s="2" t="s">
        <v>8</v>
      </c>
      <c r="F868" s="14">
        <f>IF(historico_incidencia_concello[[#This Row],[CASOS]]=" entre 1 e 9",5,VALUE(historico_incidencia_concello[[#This Row],[CASOS]]))</f>
        <v>5</v>
      </c>
      <c r="G868" s="2" t="str">
        <f>VLOOKUP(historico_incidencia_concello[[#This Row],[NOME]],I14_Concello!B:D,3,FALSE)</f>
        <v>Ourense</v>
      </c>
    </row>
    <row r="869" spans="1:7" x14ac:dyDescent="0.3">
      <c r="A869" s="1">
        <v>44159</v>
      </c>
      <c r="B869">
        <v>34123232082</v>
      </c>
      <c r="C869" s="2" t="s">
        <v>252</v>
      </c>
      <c r="D869" s="4" t="s">
        <v>338</v>
      </c>
      <c r="E869" s="2" t="s">
        <v>35</v>
      </c>
      <c r="F869" s="14">
        <f>IF(historico_incidencia_concello[[#This Row],[CASOS]]=" entre 1 e 9",5,VALUE(historico_incidencia_concello[[#This Row],[CASOS]]))</f>
        <v>0</v>
      </c>
      <c r="G869" s="2" t="str">
        <f>VLOOKUP(historico_incidencia_concello[[#This Row],[NOME]],I14_Concello!B:D,3,FALSE)</f>
        <v>Ourense</v>
      </c>
    </row>
    <row r="870" spans="1:7" x14ac:dyDescent="0.3">
      <c r="A870" s="1">
        <v>44159</v>
      </c>
      <c r="B870">
        <v>34123232083</v>
      </c>
      <c r="C870" s="2" t="s">
        <v>253</v>
      </c>
      <c r="D870" s="4" t="s">
        <v>10</v>
      </c>
      <c r="E870" s="2" t="s">
        <v>11</v>
      </c>
      <c r="F870" s="14">
        <f>IF(historico_incidencia_concello[[#This Row],[CASOS]]=" entre 1 e 9",5,VALUE(historico_incidencia_concello[[#This Row],[CASOS]]))</f>
        <v>5</v>
      </c>
      <c r="G870" s="2" t="str">
        <f>VLOOKUP(historico_incidencia_concello[[#This Row],[NOME]],I14_Concello!B:D,3,FALSE)</f>
        <v>Ourense</v>
      </c>
    </row>
    <row r="871" spans="1:7" x14ac:dyDescent="0.3">
      <c r="A871" s="1">
        <v>44159</v>
      </c>
      <c r="B871">
        <v>34123232084</v>
      </c>
      <c r="C871" s="2" t="s">
        <v>254</v>
      </c>
      <c r="D871" s="4" t="s">
        <v>10</v>
      </c>
      <c r="E871" s="2" t="s">
        <v>11</v>
      </c>
      <c r="F871" s="14">
        <f>IF(historico_incidencia_concello[[#This Row],[CASOS]]=" entre 1 e 9",5,VALUE(historico_incidencia_concello[[#This Row],[CASOS]]))</f>
        <v>5</v>
      </c>
      <c r="G871" s="2" t="str">
        <f>VLOOKUP(historico_incidencia_concello[[#This Row],[NOME]],I14_Concello!B:D,3,FALSE)</f>
        <v>Ourense</v>
      </c>
    </row>
    <row r="872" spans="1:7" x14ac:dyDescent="0.3">
      <c r="A872" s="1">
        <v>44159</v>
      </c>
      <c r="B872">
        <v>34123232085</v>
      </c>
      <c r="C872" s="2" t="s">
        <v>255</v>
      </c>
      <c r="D872" s="4" t="s">
        <v>10</v>
      </c>
      <c r="E872" s="2" t="s">
        <v>21</v>
      </c>
      <c r="F872" s="14">
        <f>IF(historico_incidencia_concello[[#This Row],[CASOS]]=" entre 1 e 9",5,VALUE(historico_incidencia_concello[[#This Row],[CASOS]]))</f>
        <v>5</v>
      </c>
      <c r="G872" s="2" t="str">
        <f>VLOOKUP(historico_incidencia_concello[[#This Row],[NOME]],I14_Concello!B:D,3,FALSE)</f>
        <v>Ourense</v>
      </c>
    </row>
    <row r="873" spans="1:7" x14ac:dyDescent="0.3">
      <c r="A873" s="1">
        <v>44159</v>
      </c>
      <c r="B873">
        <v>34123232086</v>
      </c>
      <c r="C873" s="2" t="s">
        <v>256</v>
      </c>
      <c r="D873" s="4" t="s">
        <v>338</v>
      </c>
      <c r="E873" s="2" t="s">
        <v>35</v>
      </c>
      <c r="F873" s="14">
        <f>IF(historico_incidencia_concello[[#This Row],[CASOS]]=" entre 1 e 9",5,VALUE(historico_incidencia_concello[[#This Row],[CASOS]]))</f>
        <v>0</v>
      </c>
      <c r="G873" s="2" t="str">
        <f>VLOOKUP(historico_incidencia_concello[[#This Row],[NOME]],I14_Concello!B:D,3,FALSE)</f>
        <v>Ourense</v>
      </c>
    </row>
    <row r="874" spans="1:7" x14ac:dyDescent="0.3">
      <c r="A874" s="1">
        <v>44159</v>
      </c>
      <c r="B874">
        <v>34123232087</v>
      </c>
      <c r="C874" s="2" t="s">
        <v>257</v>
      </c>
      <c r="D874" s="4" t="s">
        <v>10</v>
      </c>
      <c r="E874" s="2" t="s">
        <v>6</v>
      </c>
      <c r="F874" s="14">
        <f>IF(historico_incidencia_concello[[#This Row],[CASOS]]=" entre 1 e 9",5,VALUE(historico_incidencia_concello[[#This Row],[CASOS]]))</f>
        <v>5</v>
      </c>
      <c r="G874" s="2" t="str">
        <f>VLOOKUP(historico_incidencia_concello[[#This Row],[NOME]],I14_Concello!B:D,3,FALSE)</f>
        <v>Ourense</v>
      </c>
    </row>
    <row r="875" spans="1:7" x14ac:dyDescent="0.3">
      <c r="A875" s="1">
        <v>44159</v>
      </c>
      <c r="B875">
        <v>34123232088</v>
      </c>
      <c r="C875" s="2" t="s">
        <v>258</v>
      </c>
      <c r="D875" s="4" t="s">
        <v>10</v>
      </c>
      <c r="E875" s="2" t="s">
        <v>8</v>
      </c>
      <c r="F875" s="14">
        <f>IF(historico_incidencia_concello[[#This Row],[CASOS]]=" entre 1 e 9",5,VALUE(historico_incidencia_concello[[#This Row],[CASOS]]))</f>
        <v>5</v>
      </c>
      <c r="G875" s="2" t="str">
        <f>VLOOKUP(historico_incidencia_concello[[#This Row],[NOME]],I14_Concello!B:D,3,FALSE)</f>
        <v>Ourense</v>
      </c>
    </row>
    <row r="876" spans="1:7" x14ac:dyDescent="0.3">
      <c r="A876" s="1">
        <v>44159</v>
      </c>
      <c r="B876">
        <v>34123232089</v>
      </c>
      <c r="C876" s="2" t="s">
        <v>259</v>
      </c>
      <c r="D876" s="4" t="s">
        <v>338</v>
      </c>
      <c r="E876" s="2" t="s">
        <v>35</v>
      </c>
      <c r="F876" s="14">
        <f>IF(historico_incidencia_concello[[#This Row],[CASOS]]=" entre 1 e 9",5,VALUE(historico_incidencia_concello[[#This Row],[CASOS]]))</f>
        <v>0</v>
      </c>
      <c r="G876" s="2" t="str">
        <f>VLOOKUP(historico_incidencia_concello[[#This Row],[NOME]],I14_Concello!B:D,3,FALSE)</f>
        <v>Ourense</v>
      </c>
    </row>
    <row r="877" spans="1:7" x14ac:dyDescent="0.3">
      <c r="A877" s="1">
        <v>44159</v>
      </c>
      <c r="B877">
        <v>34123232090</v>
      </c>
      <c r="C877" s="2" t="s">
        <v>260</v>
      </c>
      <c r="D877" s="4" t="s">
        <v>338</v>
      </c>
      <c r="E877" s="2" t="s">
        <v>35</v>
      </c>
      <c r="F877" s="14">
        <f>IF(historico_incidencia_concello[[#This Row],[CASOS]]=" entre 1 e 9",5,VALUE(historico_incidencia_concello[[#This Row],[CASOS]]))</f>
        <v>0</v>
      </c>
      <c r="G877" s="2" t="str">
        <f>VLOOKUP(historico_incidencia_concello[[#This Row],[NOME]],I14_Concello!B:D,3,FALSE)</f>
        <v>Ourense</v>
      </c>
    </row>
    <row r="878" spans="1:7" x14ac:dyDescent="0.3">
      <c r="A878" s="1">
        <v>44159</v>
      </c>
      <c r="B878">
        <v>34123232091</v>
      </c>
      <c r="C878" s="2" t="s">
        <v>261</v>
      </c>
      <c r="D878" s="4" t="s">
        <v>338</v>
      </c>
      <c r="E878" s="2" t="s">
        <v>35</v>
      </c>
      <c r="F878" s="14">
        <f>IF(historico_incidencia_concello[[#This Row],[CASOS]]=" entre 1 e 9",5,VALUE(historico_incidencia_concello[[#This Row],[CASOS]]))</f>
        <v>0</v>
      </c>
      <c r="G878" s="2" t="str">
        <f>VLOOKUP(historico_incidencia_concello[[#This Row],[NOME]],I14_Concello!B:D,3,FALSE)</f>
        <v>Ourense</v>
      </c>
    </row>
    <row r="879" spans="1:7" x14ac:dyDescent="0.3">
      <c r="A879" s="1">
        <v>44159</v>
      </c>
      <c r="B879">
        <v>34123232092</v>
      </c>
      <c r="C879" s="2" t="s">
        <v>262</v>
      </c>
      <c r="D879" s="4" t="s">
        <v>338</v>
      </c>
      <c r="E879" s="2" t="s">
        <v>35</v>
      </c>
      <c r="F879" s="14">
        <f>IF(historico_incidencia_concello[[#This Row],[CASOS]]=" entre 1 e 9",5,VALUE(historico_incidencia_concello[[#This Row],[CASOS]]))</f>
        <v>0</v>
      </c>
      <c r="G879" s="2" t="str">
        <f>VLOOKUP(historico_incidencia_concello[[#This Row],[NOME]],I14_Concello!B:D,3,FALSE)</f>
        <v>Ourense</v>
      </c>
    </row>
    <row r="880" spans="1:7" x14ac:dyDescent="0.3">
      <c r="A880" s="1">
        <v>44159</v>
      </c>
      <c r="B880">
        <v>34123636001</v>
      </c>
      <c r="C880" s="2" t="s">
        <v>263</v>
      </c>
      <c r="D880" s="4" t="s">
        <v>10</v>
      </c>
      <c r="E880" s="2" t="s">
        <v>8</v>
      </c>
      <c r="F880" s="14">
        <f>IF(historico_incidencia_concello[[#This Row],[CASOS]]=" entre 1 e 9",5,VALUE(historico_incidencia_concello[[#This Row],[CASOS]]))</f>
        <v>5</v>
      </c>
      <c r="G880" s="2" t="str">
        <f>VLOOKUP(historico_incidencia_concello[[#This Row],[NOME]],I14_Concello!B:D,3,FALSE)</f>
        <v>Vigo</v>
      </c>
    </row>
    <row r="881" spans="1:7" x14ac:dyDescent="0.3">
      <c r="A881" s="1">
        <v>44159</v>
      </c>
      <c r="B881">
        <v>34123636002</v>
      </c>
      <c r="C881" s="2" t="s">
        <v>264</v>
      </c>
      <c r="D881" s="4" t="s">
        <v>10</v>
      </c>
      <c r="E881" s="2" t="s">
        <v>8</v>
      </c>
      <c r="F881" s="14">
        <f>IF(historico_incidencia_concello[[#This Row],[CASOS]]=" entre 1 e 9",5,VALUE(historico_incidencia_concello[[#This Row],[CASOS]]))</f>
        <v>5</v>
      </c>
      <c r="G881" s="2" t="str">
        <f>VLOOKUP(historico_incidencia_concello[[#This Row],[NOME]],I14_Concello!B:D,3,FALSE)</f>
        <v>Pontevedra</v>
      </c>
    </row>
    <row r="882" spans="1:7" x14ac:dyDescent="0.3">
      <c r="A882" s="1">
        <v>44159</v>
      </c>
      <c r="B882">
        <v>34123636003</v>
      </c>
      <c r="C882" s="2" t="s">
        <v>265</v>
      </c>
      <c r="D882" s="4" t="s">
        <v>336</v>
      </c>
      <c r="E882" s="2" t="s">
        <v>8</v>
      </c>
      <c r="F882" s="14">
        <f>IF(historico_incidencia_concello[[#This Row],[CASOS]]=" entre 1 e 9",5,VALUE(historico_incidencia_concello[[#This Row],[CASOS]]))</f>
        <v>10</v>
      </c>
      <c r="G882" s="2" t="str">
        <f>VLOOKUP(historico_incidencia_concello[[#This Row],[NOME]],I14_Concello!B:D,3,FALSE)</f>
        <v>Vigo</v>
      </c>
    </row>
    <row r="883" spans="1:7" x14ac:dyDescent="0.3">
      <c r="A883" s="1">
        <v>44159</v>
      </c>
      <c r="B883">
        <v>34123636004</v>
      </c>
      <c r="C883" s="2" t="s">
        <v>266</v>
      </c>
      <c r="D883" s="4" t="s">
        <v>350</v>
      </c>
      <c r="E883" s="2" t="s">
        <v>8</v>
      </c>
      <c r="F883" s="14">
        <f>IF(historico_incidencia_concello[[#This Row],[CASOS]]=" entre 1 e 9",5,VALUE(historico_incidencia_concello[[#This Row],[CASOS]]))</f>
        <v>17</v>
      </c>
      <c r="G883" s="2" t="str">
        <f>VLOOKUP(historico_incidencia_concello[[#This Row],[NOME]],I14_Concello!B:D,3,FALSE)</f>
        <v>Pontevedra</v>
      </c>
    </row>
    <row r="884" spans="1:7" x14ac:dyDescent="0.3">
      <c r="A884" s="1">
        <v>44159</v>
      </c>
      <c r="B884">
        <v>34123636005</v>
      </c>
      <c r="C884" s="2" t="s">
        <v>267</v>
      </c>
      <c r="D884" s="4" t="s">
        <v>330</v>
      </c>
      <c r="E884" s="2" t="s">
        <v>11</v>
      </c>
      <c r="F884" s="14">
        <f>IF(historico_incidencia_concello[[#This Row],[CASOS]]=" entre 1 e 9",5,VALUE(historico_incidencia_concello[[#This Row],[CASOS]]))</f>
        <v>31</v>
      </c>
      <c r="G884" s="2" t="str">
        <f>VLOOKUP(historico_incidencia_concello[[#This Row],[NOME]],I14_Concello!B:D,3,FALSE)</f>
        <v>Pontevedra</v>
      </c>
    </row>
    <row r="885" spans="1:7" x14ac:dyDescent="0.3">
      <c r="A885" s="1">
        <v>44159</v>
      </c>
      <c r="B885">
        <v>34123636006</v>
      </c>
      <c r="C885" s="2" t="s">
        <v>268</v>
      </c>
      <c r="D885" s="4" t="s">
        <v>365</v>
      </c>
      <c r="E885" s="2" t="s">
        <v>11</v>
      </c>
      <c r="F885" s="14">
        <f>IF(historico_incidencia_concello[[#This Row],[CASOS]]=" entre 1 e 9",5,VALUE(historico_incidencia_concello[[#This Row],[CASOS]]))</f>
        <v>65</v>
      </c>
      <c r="G885" s="2" t="str">
        <f>VLOOKUP(historico_incidencia_concello[[#This Row],[NOME]],I14_Concello!B:D,3,FALSE)</f>
        <v>Pontevedra</v>
      </c>
    </row>
    <row r="886" spans="1:7" x14ac:dyDescent="0.3">
      <c r="A886" s="1">
        <v>44159</v>
      </c>
      <c r="B886">
        <v>34123636007</v>
      </c>
      <c r="C886" s="2" t="s">
        <v>269</v>
      </c>
      <c r="D886" s="4" t="s">
        <v>10</v>
      </c>
      <c r="E886" s="2" t="s">
        <v>8</v>
      </c>
      <c r="F886" s="14">
        <f>IF(historico_incidencia_concello[[#This Row],[CASOS]]=" entre 1 e 9",5,VALUE(historico_incidencia_concello[[#This Row],[CASOS]]))</f>
        <v>5</v>
      </c>
      <c r="G886" s="2" t="str">
        <f>VLOOKUP(historico_incidencia_concello[[#This Row],[NOME]],I14_Concello!B:D,3,FALSE)</f>
        <v>Pontevedra</v>
      </c>
    </row>
    <row r="887" spans="1:7" x14ac:dyDescent="0.3">
      <c r="A887" s="1">
        <v>44159</v>
      </c>
      <c r="B887">
        <v>34123636008</v>
      </c>
      <c r="C887" s="2" t="s">
        <v>270</v>
      </c>
      <c r="D887" s="4" t="s">
        <v>403</v>
      </c>
      <c r="E887" s="2" t="s">
        <v>8</v>
      </c>
      <c r="F887" s="14">
        <f>IF(historico_incidencia_concello[[#This Row],[CASOS]]=" entre 1 e 9",5,VALUE(historico_incidencia_concello[[#This Row],[CASOS]]))</f>
        <v>39</v>
      </c>
      <c r="G887" s="2" t="str">
        <f>VLOOKUP(historico_incidencia_concello[[#This Row],[NOME]],I14_Concello!B:D,3,FALSE)</f>
        <v>Vigo</v>
      </c>
    </row>
    <row r="888" spans="1:7" x14ac:dyDescent="0.3">
      <c r="A888" s="1">
        <v>44159</v>
      </c>
      <c r="B888">
        <v>34123636009</v>
      </c>
      <c r="C888" s="2" t="s">
        <v>271</v>
      </c>
      <c r="D888" s="4" t="s">
        <v>349</v>
      </c>
      <c r="E888" s="2" t="s">
        <v>11</v>
      </c>
      <c r="F888" s="14">
        <f>IF(historico_incidencia_concello[[#This Row],[CASOS]]=" entre 1 e 9",5,VALUE(historico_incidencia_concello[[#This Row],[CASOS]]))</f>
        <v>14</v>
      </c>
      <c r="G888" s="2" t="str">
        <f>VLOOKUP(historico_incidencia_concello[[#This Row],[NOME]],I14_Concello!B:D,3,FALSE)</f>
        <v>Vigo</v>
      </c>
    </row>
    <row r="889" spans="1:7" x14ac:dyDescent="0.3">
      <c r="A889" s="1">
        <v>44159</v>
      </c>
      <c r="B889">
        <v>34123636010</v>
      </c>
      <c r="C889" s="2" t="s">
        <v>272</v>
      </c>
      <c r="D889" s="4" t="s">
        <v>338</v>
      </c>
      <c r="E889" s="2" t="s">
        <v>35</v>
      </c>
      <c r="F889" s="14">
        <f>IF(historico_incidencia_concello[[#This Row],[CASOS]]=" entre 1 e 9",5,VALUE(historico_incidencia_concello[[#This Row],[CASOS]]))</f>
        <v>0</v>
      </c>
      <c r="G889" s="2" t="str">
        <f>VLOOKUP(historico_incidencia_concello[[#This Row],[NOME]],I14_Concello!B:D,3,FALSE)</f>
        <v>Pontevedra</v>
      </c>
    </row>
    <row r="890" spans="1:7" x14ac:dyDescent="0.3">
      <c r="A890" s="1">
        <v>44159</v>
      </c>
      <c r="B890">
        <v>34123636013</v>
      </c>
      <c r="C890" s="2" t="s">
        <v>273</v>
      </c>
      <c r="D890" s="4" t="s">
        <v>10</v>
      </c>
      <c r="E890" s="2" t="s">
        <v>21</v>
      </c>
      <c r="F890" s="14">
        <f>IF(historico_incidencia_concello[[#This Row],[CASOS]]=" entre 1 e 9",5,VALUE(historico_incidencia_concello[[#This Row],[CASOS]]))</f>
        <v>5</v>
      </c>
      <c r="G890" s="2" t="str">
        <f>VLOOKUP(historico_incidencia_concello[[#This Row],[NOME]],I14_Concello!B:D,3,FALSE)</f>
        <v>Vigo</v>
      </c>
    </row>
    <row r="891" spans="1:7" x14ac:dyDescent="0.3">
      <c r="A891" s="1">
        <v>44159</v>
      </c>
      <c r="B891">
        <v>34123636014</v>
      </c>
      <c r="C891" s="2" t="s">
        <v>274</v>
      </c>
      <c r="D891" s="4" t="s">
        <v>10</v>
      </c>
      <c r="E891" s="2" t="s">
        <v>8</v>
      </c>
      <c r="F891" s="14">
        <f>IF(historico_incidencia_concello[[#This Row],[CASOS]]=" entre 1 e 9",5,VALUE(historico_incidencia_concello[[#This Row],[CASOS]]))</f>
        <v>5</v>
      </c>
      <c r="G891" s="2" t="str">
        <f>VLOOKUP(historico_incidencia_concello[[#This Row],[NOME]],I14_Concello!B:D,3,FALSE)</f>
        <v>Vigo</v>
      </c>
    </row>
    <row r="892" spans="1:7" x14ac:dyDescent="0.3">
      <c r="A892" s="1">
        <v>44159</v>
      </c>
      <c r="B892">
        <v>34123636015</v>
      </c>
      <c r="C892" s="2" t="s">
        <v>275</v>
      </c>
      <c r="D892" s="4" t="s">
        <v>349</v>
      </c>
      <c r="E892" s="2" t="s">
        <v>11</v>
      </c>
      <c r="F892" s="14">
        <f>IF(historico_incidencia_concello[[#This Row],[CASOS]]=" entre 1 e 9",5,VALUE(historico_incidencia_concello[[#This Row],[CASOS]]))</f>
        <v>14</v>
      </c>
      <c r="G892" s="2" t="str">
        <f>VLOOKUP(historico_incidencia_concello[[#This Row],[NOME]],I14_Concello!B:D,3,FALSE)</f>
        <v>Pontevedra</v>
      </c>
    </row>
    <row r="893" spans="1:7" x14ac:dyDescent="0.3">
      <c r="A893" s="1">
        <v>44159</v>
      </c>
      <c r="B893">
        <v>34123636016</v>
      </c>
      <c r="C893" s="2" t="s">
        <v>276</v>
      </c>
      <c r="D893" s="4" t="s">
        <v>338</v>
      </c>
      <c r="E893" s="2" t="s">
        <v>35</v>
      </c>
      <c r="F893" s="14">
        <f>IF(historico_incidencia_concello[[#This Row],[CASOS]]=" entre 1 e 9",5,VALUE(historico_incidencia_concello[[#This Row],[CASOS]]))</f>
        <v>0</v>
      </c>
      <c r="G893" s="2" t="str">
        <f>VLOOKUP(historico_incidencia_concello[[#This Row],[NOME]],I14_Concello!B:D,3,FALSE)</f>
        <v>Santiago</v>
      </c>
    </row>
    <row r="894" spans="1:7" x14ac:dyDescent="0.3">
      <c r="A894" s="1">
        <v>44159</v>
      </c>
      <c r="B894">
        <v>34123636017</v>
      </c>
      <c r="C894" s="2" t="s">
        <v>277</v>
      </c>
      <c r="D894" s="4" t="s">
        <v>421</v>
      </c>
      <c r="E894" s="2" t="s">
        <v>11</v>
      </c>
      <c r="F894" s="14">
        <f>IF(historico_incidencia_concello[[#This Row],[CASOS]]=" entre 1 e 9",5,VALUE(historico_incidencia_concello[[#This Row],[CASOS]]))</f>
        <v>61</v>
      </c>
      <c r="G894" s="2" t="str">
        <f>VLOOKUP(historico_incidencia_concello[[#This Row],[NOME]],I14_Concello!B:D,3,FALSE)</f>
        <v>Santiago</v>
      </c>
    </row>
    <row r="895" spans="1:7" x14ac:dyDescent="0.3">
      <c r="A895" s="1">
        <v>44159</v>
      </c>
      <c r="B895">
        <v>34123636018</v>
      </c>
      <c r="C895" s="2" t="s">
        <v>278</v>
      </c>
      <c r="D895" s="4" t="s">
        <v>10</v>
      </c>
      <c r="E895" s="2" t="s">
        <v>6</v>
      </c>
      <c r="F895" s="14">
        <f>IF(historico_incidencia_concello[[#This Row],[CASOS]]=" entre 1 e 9",5,VALUE(historico_incidencia_concello[[#This Row],[CASOS]]))</f>
        <v>5</v>
      </c>
      <c r="G895" s="2" t="str">
        <f>VLOOKUP(historico_incidencia_concello[[#This Row],[NOME]],I14_Concello!B:D,3,FALSE)</f>
        <v>Pontevedra</v>
      </c>
    </row>
    <row r="896" spans="1:7" x14ac:dyDescent="0.3">
      <c r="A896" s="1">
        <v>44159</v>
      </c>
      <c r="B896">
        <v>34123636019</v>
      </c>
      <c r="C896" s="2" t="s">
        <v>279</v>
      </c>
      <c r="D896" s="4" t="s">
        <v>10</v>
      </c>
      <c r="E896" s="2" t="s">
        <v>6</v>
      </c>
      <c r="F896" s="14">
        <f>IF(historico_incidencia_concello[[#This Row],[CASOS]]=" entre 1 e 9",5,VALUE(historico_incidencia_concello[[#This Row],[CASOS]]))</f>
        <v>5</v>
      </c>
      <c r="G896" s="2" t="str">
        <f>VLOOKUP(historico_incidencia_concello[[#This Row],[NOME]],I14_Concello!B:D,3,FALSE)</f>
        <v>Vigo</v>
      </c>
    </row>
    <row r="897" spans="1:7" x14ac:dyDescent="0.3">
      <c r="A897" s="1">
        <v>44159</v>
      </c>
      <c r="B897">
        <v>34123636020</v>
      </c>
      <c r="C897" s="2" t="s">
        <v>280</v>
      </c>
      <c r="D897" s="4" t="s">
        <v>10</v>
      </c>
      <c r="E897" s="2" t="s">
        <v>6</v>
      </c>
      <c r="F897" s="14">
        <f>IF(historico_incidencia_concello[[#This Row],[CASOS]]=" entre 1 e 9",5,VALUE(historico_incidencia_concello[[#This Row],[CASOS]]))</f>
        <v>5</v>
      </c>
      <c r="G897" s="2" t="str">
        <f>VLOOKUP(historico_incidencia_concello[[#This Row],[NOME]],I14_Concello!B:D,3,FALSE)</f>
        <v>Santiago</v>
      </c>
    </row>
    <row r="898" spans="1:7" x14ac:dyDescent="0.3">
      <c r="A898" s="1">
        <v>44159</v>
      </c>
      <c r="B898">
        <v>34123636021</v>
      </c>
      <c r="C898" s="2" t="s">
        <v>281</v>
      </c>
      <c r="D898" s="4" t="s">
        <v>422</v>
      </c>
      <c r="E898" s="2" t="s">
        <v>11</v>
      </c>
      <c r="F898" s="14">
        <f>IF(historico_incidencia_concello[[#This Row],[CASOS]]=" entre 1 e 9",5,VALUE(historico_incidencia_concello[[#This Row],[CASOS]]))</f>
        <v>93</v>
      </c>
      <c r="G898" s="2" t="str">
        <f>VLOOKUP(historico_incidencia_concello[[#This Row],[NOME]],I14_Concello!B:D,3,FALSE)</f>
        <v>Vigo</v>
      </c>
    </row>
    <row r="899" spans="1:7" x14ac:dyDescent="0.3">
      <c r="A899" s="1">
        <v>44159</v>
      </c>
      <c r="B899">
        <v>34123636022</v>
      </c>
      <c r="C899" s="2" t="s">
        <v>282</v>
      </c>
      <c r="D899" s="4" t="s">
        <v>414</v>
      </c>
      <c r="E899" s="2" t="s">
        <v>11</v>
      </c>
      <c r="F899" s="14">
        <f>IF(historico_incidencia_concello[[#This Row],[CASOS]]=" entre 1 e 9",5,VALUE(historico_incidencia_concello[[#This Row],[CASOS]]))</f>
        <v>48</v>
      </c>
      <c r="G899" s="2" t="str">
        <f>VLOOKUP(historico_incidencia_concello[[#This Row],[NOME]],I14_Concello!B:D,3,FALSE)</f>
        <v>Pontevedra</v>
      </c>
    </row>
    <row r="900" spans="1:7" x14ac:dyDescent="0.3">
      <c r="A900" s="1">
        <v>44159</v>
      </c>
      <c r="B900">
        <v>34123636023</v>
      </c>
      <c r="C900" s="2" t="s">
        <v>283</v>
      </c>
      <c r="D900" s="4" t="s">
        <v>353</v>
      </c>
      <c r="E900" s="2" t="s">
        <v>11</v>
      </c>
      <c r="F900" s="14">
        <f>IF(historico_incidencia_concello[[#This Row],[CASOS]]=" entre 1 e 9",5,VALUE(historico_incidencia_concello[[#This Row],[CASOS]]))</f>
        <v>36</v>
      </c>
      <c r="G900" s="2" t="str">
        <f>VLOOKUP(historico_incidencia_concello[[#This Row],[NOME]],I14_Concello!B:D,3,FALSE)</f>
        <v>Vigo</v>
      </c>
    </row>
    <row r="901" spans="1:7" x14ac:dyDescent="0.3">
      <c r="A901" s="1">
        <v>44159</v>
      </c>
      <c r="B901">
        <v>34123636024</v>
      </c>
      <c r="C901" s="2" t="s">
        <v>284</v>
      </c>
      <c r="D901" s="4" t="s">
        <v>418</v>
      </c>
      <c r="E901" s="2" t="s">
        <v>11</v>
      </c>
      <c r="F901" s="14">
        <f>IF(historico_incidencia_concello[[#This Row],[CASOS]]=" entre 1 e 9",5,VALUE(historico_incidencia_concello[[#This Row],[CASOS]]))</f>
        <v>54</v>
      </c>
      <c r="G901" s="2" t="str">
        <f>VLOOKUP(historico_incidencia_concello[[#This Row],[NOME]],I14_Concello!B:D,3,FALSE)</f>
        <v>Santiago</v>
      </c>
    </row>
    <row r="902" spans="1:7" x14ac:dyDescent="0.3">
      <c r="A902" s="1">
        <v>44159</v>
      </c>
      <c r="B902">
        <v>34123636025</v>
      </c>
      <c r="C902" s="2" t="s">
        <v>285</v>
      </c>
      <c r="D902" s="4" t="s">
        <v>359</v>
      </c>
      <c r="E902" s="2" t="s">
        <v>11</v>
      </c>
      <c r="F902" s="14">
        <f>IF(historico_incidencia_concello[[#This Row],[CASOS]]=" entre 1 e 9",5,VALUE(historico_incidencia_concello[[#This Row],[CASOS]]))</f>
        <v>20</v>
      </c>
      <c r="G902" s="2" t="str">
        <f>VLOOKUP(historico_incidencia_concello[[#This Row],[NOME]],I14_Concello!B:D,3,FALSE)</f>
        <v>Pontevedra</v>
      </c>
    </row>
    <row r="903" spans="1:7" x14ac:dyDescent="0.3">
      <c r="A903" s="1">
        <v>44159</v>
      </c>
      <c r="B903">
        <v>34123636026</v>
      </c>
      <c r="C903" s="2" t="s">
        <v>286</v>
      </c>
      <c r="D903" s="4" t="s">
        <v>334</v>
      </c>
      <c r="E903" s="2" t="s">
        <v>11</v>
      </c>
      <c r="F903" s="14">
        <f>IF(historico_incidencia_concello[[#This Row],[CASOS]]=" entre 1 e 9",5,VALUE(historico_incidencia_concello[[#This Row],[CASOS]]))</f>
        <v>64</v>
      </c>
      <c r="G903" s="2" t="str">
        <f>VLOOKUP(historico_incidencia_concello[[#This Row],[NOME]],I14_Concello!B:D,3,FALSE)</f>
        <v>Pontevedra</v>
      </c>
    </row>
    <row r="904" spans="1:7" x14ac:dyDescent="0.3">
      <c r="A904" s="1">
        <v>44159</v>
      </c>
      <c r="B904">
        <v>34123636027</v>
      </c>
      <c r="C904" s="2" t="s">
        <v>287</v>
      </c>
      <c r="D904" s="4" t="s">
        <v>359</v>
      </c>
      <c r="E904" s="2" t="s">
        <v>11</v>
      </c>
      <c r="F904" s="14">
        <f>IF(historico_incidencia_concello[[#This Row],[CASOS]]=" entre 1 e 9",5,VALUE(historico_incidencia_concello[[#This Row],[CASOS]]))</f>
        <v>20</v>
      </c>
      <c r="G904" s="2" t="str">
        <f>VLOOKUP(historico_incidencia_concello[[#This Row],[NOME]],I14_Concello!B:D,3,FALSE)</f>
        <v>Pontevedra</v>
      </c>
    </row>
    <row r="905" spans="1:7" x14ac:dyDescent="0.3">
      <c r="A905" s="1">
        <v>44159</v>
      </c>
      <c r="B905">
        <v>34123636028</v>
      </c>
      <c r="C905" s="2" t="s">
        <v>288</v>
      </c>
      <c r="D905" s="4" t="s">
        <v>356</v>
      </c>
      <c r="E905" s="2" t="s">
        <v>11</v>
      </c>
      <c r="F905" s="14">
        <f>IF(historico_incidencia_concello[[#This Row],[CASOS]]=" entre 1 e 9",5,VALUE(historico_incidencia_concello[[#This Row],[CASOS]]))</f>
        <v>27</v>
      </c>
      <c r="G905" s="2" t="str">
        <f>VLOOKUP(historico_incidencia_concello[[#This Row],[NOME]],I14_Concello!B:D,3,FALSE)</f>
        <v>Pontevedra</v>
      </c>
    </row>
    <row r="906" spans="1:7" x14ac:dyDescent="0.3">
      <c r="A906" s="1">
        <v>44159</v>
      </c>
      <c r="B906">
        <v>34123636029</v>
      </c>
      <c r="C906" s="2" t="s">
        <v>289</v>
      </c>
      <c r="D906" s="4" t="s">
        <v>423</v>
      </c>
      <c r="E906" s="2" t="s">
        <v>11</v>
      </c>
      <c r="F906" s="14">
        <f>IF(historico_incidencia_concello[[#This Row],[CASOS]]=" entre 1 e 9",5,VALUE(historico_incidencia_concello[[#This Row],[CASOS]]))</f>
        <v>92</v>
      </c>
      <c r="G906" s="2" t="str">
        <f>VLOOKUP(historico_incidencia_concello[[#This Row],[NOME]],I14_Concello!B:D,3,FALSE)</f>
        <v>Vigo</v>
      </c>
    </row>
    <row r="907" spans="1:7" x14ac:dyDescent="0.3">
      <c r="A907" s="1">
        <v>44159</v>
      </c>
      <c r="B907">
        <v>34123636030</v>
      </c>
      <c r="C907" s="2" t="s">
        <v>290</v>
      </c>
      <c r="D907" s="4" t="s">
        <v>329</v>
      </c>
      <c r="E907" s="2" t="s">
        <v>11</v>
      </c>
      <c r="F907" s="14">
        <f>IF(historico_incidencia_concello[[#This Row],[CASOS]]=" entre 1 e 9",5,VALUE(historico_incidencia_concello[[#This Row],[CASOS]]))</f>
        <v>19</v>
      </c>
      <c r="G907" s="2" t="str">
        <f>VLOOKUP(historico_incidencia_concello[[#This Row],[NOME]],I14_Concello!B:D,3,FALSE)</f>
        <v>Vigo</v>
      </c>
    </row>
    <row r="908" spans="1:7" x14ac:dyDescent="0.3">
      <c r="A908" s="1">
        <v>44159</v>
      </c>
      <c r="B908">
        <v>34123636031</v>
      </c>
      <c r="C908" s="2" t="s">
        <v>291</v>
      </c>
      <c r="D908" s="4" t="s">
        <v>10</v>
      </c>
      <c r="E908" s="2" t="s">
        <v>6</v>
      </c>
      <c r="F908" s="14">
        <f>IF(historico_incidencia_concello[[#This Row],[CASOS]]=" entre 1 e 9",5,VALUE(historico_incidencia_concello[[#This Row],[CASOS]]))</f>
        <v>5</v>
      </c>
      <c r="G908" s="2" t="str">
        <f>VLOOKUP(historico_incidencia_concello[[#This Row],[NOME]],I14_Concello!B:D,3,FALSE)</f>
        <v>Vigo</v>
      </c>
    </row>
    <row r="909" spans="1:7" x14ac:dyDescent="0.3">
      <c r="A909" s="1">
        <v>44159</v>
      </c>
      <c r="B909">
        <v>34123636032</v>
      </c>
      <c r="C909" s="2" t="s">
        <v>292</v>
      </c>
      <c r="D909" s="4" t="s">
        <v>10</v>
      </c>
      <c r="E909" s="2" t="s">
        <v>6</v>
      </c>
      <c r="F909" s="14">
        <f>IF(historico_incidencia_concello[[#This Row],[CASOS]]=" entre 1 e 9",5,VALUE(historico_incidencia_concello[[#This Row],[CASOS]]))</f>
        <v>5</v>
      </c>
      <c r="G909" s="2" t="str">
        <f>VLOOKUP(historico_incidencia_concello[[#This Row],[NOME]],I14_Concello!B:D,3,FALSE)</f>
        <v>Pontevedra</v>
      </c>
    </row>
    <row r="910" spans="1:7" x14ac:dyDescent="0.3">
      <c r="A910" s="1">
        <v>44159</v>
      </c>
      <c r="B910">
        <v>34123636033</v>
      </c>
      <c r="C910" s="2" t="s">
        <v>293</v>
      </c>
      <c r="D910" s="4" t="s">
        <v>424</v>
      </c>
      <c r="E910" s="2" t="s">
        <v>11</v>
      </c>
      <c r="F910" s="14">
        <f>IF(historico_incidencia_concello[[#This Row],[CASOS]]=" entre 1 e 9",5,VALUE(historico_incidencia_concello[[#This Row],[CASOS]]))</f>
        <v>204</v>
      </c>
      <c r="G910" s="2" t="str">
        <f>VLOOKUP(historico_incidencia_concello[[#This Row],[NOME]],I14_Concello!B:D,3,FALSE)</f>
        <v>Vigo</v>
      </c>
    </row>
    <row r="911" spans="1:7" x14ac:dyDescent="0.3">
      <c r="A911" s="1">
        <v>44159</v>
      </c>
      <c r="B911">
        <v>34123636034</v>
      </c>
      <c r="C911" s="2" t="s">
        <v>294</v>
      </c>
      <c r="D911" s="4" t="s">
        <v>324</v>
      </c>
      <c r="E911" s="2" t="s">
        <v>11</v>
      </c>
      <c r="F911" s="14">
        <f>IF(historico_incidencia_concello[[#This Row],[CASOS]]=" entre 1 e 9",5,VALUE(historico_incidencia_concello[[#This Row],[CASOS]]))</f>
        <v>11</v>
      </c>
      <c r="G911" s="2" t="str">
        <f>VLOOKUP(historico_incidencia_concello[[#This Row],[NOME]],I14_Concello!B:D,3,FALSE)</f>
        <v>Vigo</v>
      </c>
    </row>
    <row r="912" spans="1:7" x14ac:dyDescent="0.3">
      <c r="A912" s="1">
        <v>44159</v>
      </c>
      <c r="B912">
        <v>34123636035</v>
      </c>
      <c r="C912" s="2" t="s">
        <v>295</v>
      </c>
      <c r="D912" s="4" t="s">
        <v>425</v>
      </c>
      <c r="E912" s="2" t="s">
        <v>6</v>
      </c>
      <c r="F912" s="14">
        <f>IF(historico_incidencia_concello[[#This Row],[CASOS]]=" entre 1 e 9",5,VALUE(historico_incidencia_concello[[#This Row],[CASOS]]))</f>
        <v>43</v>
      </c>
      <c r="G912" s="2" t="str">
        <f>VLOOKUP(historico_incidencia_concello[[#This Row],[NOME]],I14_Concello!B:D,3,FALSE)</f>
        <v>Vigo</v>
      </c>
    </row>
    <row r="913" spans="1:7" x14ac:dyDescent="0.3">
      <c r="A913" s="1">
        <v>44159</v>
      </c>
      <c r="B913">
        <v>34123636036</v>
      </c>
      <c r="C913" s="2" t="s">
        <v>296</v>
      </c>
      <c r="D913" s="4" t="s">
        <v>332</v>
      </c>
      <c r="E913" s="2" t="s">
        <v>11</v>
      </c>
      <c r="F913" s="14">
        <f>IF(historico_incidencia_concello[[#This Row],[CASOS]]=" entre 1 e 9",5,VALUE(historico_incidencia_concello[[#This Row],[CASOS]]))</f>
        <v>12</v>
      </c>
      <c r="G913" s="2" t="str">
        <f>VLOOKUP(historico_incidencia_concello[[#This Row],[NOME]],I14_Concello!B:D,3,FALSE)</f>
        <v>Vigo</v>
      </c>
    </row>
    <row r="914" spans="1:7" x14ac:dyDescent="0.3">
      <c r="A914" s="1">
        <v>44159</v>
      </c>
      <c r="B914">
        <v>34123636037</v>
      </c>
      <c r="C914" s="2" t="s">
        <v>297</v>
      </c>
      <c r="D914" s="4" t="s">
        <v>328</v>
      </c>
      <c r="E914" s="2" t="s">
        <v>11</v>
      </c>
      <c r="F914" s="14">
        <f>IF(historico_incidencia_concello[[#This Row],[CASOS]]=" entre 1 e 9",5,VALUE(historico_incidencia_concello[[#This Row],[CASOS]]))</f>
        <v>13</v>
      </c>
      <c r="G914" s="2" t="str">
        <f>VLOOKUP(historico_incidencia_concello[[#This Row],[NOME]],I14_Concello!B:D,3,FALSE)</f>
        <v>Vigo</v>
      </c>
    </row>
    <row r="915" spans="1:7" x14ac:dyDescent="0.3">
      <c r="A915" s="1">
        <v>44159</v>
      </c>
      <c r="B915">
        <v>34123636038</v>
      </c>
      <c r="C915" s="2" t="s">
        <v>298</v>
      </c>
      <c r="D915" s="4" t="s">
        <v>374</v>
      </c>
      <c r="E915" s="2" t="s">
        <v>11</v>
      </c>
      <c r="F915" s="14">
        <f>IF(historico_incidencia_concello[[#This Row],[CASOS]]=" entre 1 e 9",5,VALUE(historico_incidencia_concello[[#This Row],[CASOS]]))</f>
        <v>290</v>
      </c>
      <c r="G915" s="2" t="str">
        <f>VLOOKUP(historico_incidencia_concello[[#This Row],[NOME]],I14_Concello!B:D,3,FALSE)</f>
        <v>Pontevedra</v>
      </c>
    </row>
    <row r="916" spans="1:7" x14ac:dyDescent="0.3">
      <c r="A916" s="1">
        <v>44159</v>
      </c>
      <c r="B916">
        <v>34123636039</v>
      </c>
      <c r="C916" s="2" t="s">
        <v>299</v>
      </c>
      <c r="D916" s="4" t="s">
        <v>390</v>
      </c>
      <c r="E916" s="2" t="s">
        <v>11</v>
      </c>
      <c r="F916" s="14">
        <f>IF(historico_incidencia_concello[[#This Row],[CASOS]]=" entre 1 e 9",5,VALUE(historico_incidencia_concello[[#This Row],[CASOS]]))</f>
        <v>80</v>
      </c>
      <c r="G916" s="2" t="str">
        <f>VLOOKUP(historico_incidencia_concello[[#This Row],[NOME]],I14_Concello!B:D,3,FALSE)</f>
        <v>Vigo</v>
      </c>
    </row>
    <row r="917" spans="1:7" x14ac:dyDescent="0.3">
      <c r="A917" s="1">
        <v>44159</v>
      </c>
      <c r="B917">
        <v>34123636040</v>
      </c>
      <c r="C917" s="2" t="s">
        <v>300</v>
      </c>
      <c r="D917" s="4" t="s">
        <v>10</v>
      </c>
      <c r="E917" s="2" t="s">
        <v>6</v>
      </c>
      <c r="F917" s="14">
        <f>IF(historico_incidencia_concello[[#This Row],[CASOS]]=" entre 1 e 9",5,VALUE(historico_incidencia_concello[[#This Row],[CASOS]]))</f>
        <v>5</v>
      </c>
      <c r="G917" s="2" t="str">
        <f>VLOOKUP(historico_incidencia_concello[[#This Row],[NOME]],I14_Concello!B:D,3,FALSE)</f>
        <v>Pontevedra</v>
      </c>
    </row>
    <row r="918" spans="1:7" x14ac:dyDescent="0.3">
      <c r="A918" s="1">
        <v>44159</v>
      </c>
      <c r="B918">
        <v>34123636041</v>
      </c>
      <c r="C918" s="2" t="s">
        <v>301</v>
      </c>
      <c r="D918" s="4" t="s">
        <v>426</v>
      </c>
      <c r="E918" s="2" t="s">
        <v>11</v>
      </c>
      <c r="F918" s="14">
        <f>IF(historico_incidencia_concello[[#This Row],[CASOS]]=" entre 1 e 9",5,VALUE(historico_incidencia_concello[[#This Row],[CASOS]]))</f>
        <v>52</v>
      </c>
      <c r="G918" s="2" t="str">
        <f>VLOOKUP(historico_incidencia_concello[[#This Row],[NOME]],I14_Concello!B:D,3,FALSE)</f>
        <v>Pontevedra</v>
      </c>
    </row>
    <row r="919" spans="1:7" x14ac:dyDescent="0.3">
      <c r="A919" s="1">
        <v>44159</v>
      </c>
      <c r="B919">
        <v>34123636042</v>
      </c>
      <c r="C919" s="2" t="s">
        <v>302</v>
      </c>
      <c r="D919" s="4" t="s">
        <v>357</v>
      </c>
      <c r="E919" s="2" t="s">
        <v>11</v>
      </c>
      <c r="F919" s="14">
        <f>IF(historico_incidencia_concello[[#This Row],[CASOS]]=" entre 1 e 9",5,VALUE(historico_incidencia_concello[[#This Row],[CASOS]]))</f>
        <v>83</v>
      </c>
      <c r="G919" s="2" t="str">
        <f>VLOOKUP(historico_incidencia_concello[[#This Row],[NOME]],I14_Concello!B:D,3,FALSE)</f>
        <v>Vigo</v>
      </c>
    </row>
    <row r="920" spans="1:7" x14ac:dyDescent="0.3">
      <c r="A920" s="1">
        <v>44159</v>
      </c>
      <c r="B920">
        <v>34123636043</v>
      </c>
      <c r="C920" s="2" t="s">
        <v>303</v>
      </c>
      <c r="D920" s="4" t="s">
        <v>336</v>
      </c>
      <c r="E920" s="2" t="s">
        <v>6</v>
      </c>
      <c r="F920" s="14">
        <f>IF(historico_incidencia_concello[[#This Row],[CASOS]]=" entre 1 e 9",5,VALUE(historico_incidencia_concello[[#This Row],[CASOS]]))</f>
        <v>10</v>
      </c>
      <c r="G920" s="2" t="str">
        <f>VLOOKUP(historico_incidencia_concello[[#This Row],[NOME]],I14_Concello!B:D,3,FALSE)</f>
        <v>Pontevedra</v>
      </c>
    </row>
    <row r="921" spans="1:7" x14ac:dyDescent="0.3">
      <c r="A921" s="1">
        <v>44159</v>
      </c>
      <c r="B921">
        <v>34123636044</v>
      </c>
      <c r="C921" s="2" t="s">
        <v>304</v>
      </c>
      <c r="D921" s="4" t="s">
        <v>336</v>
      </c>
      <c r="E921" s="2" t="s">
        <v>11</v>
      </c>
      <c r="F921" s="14">
        <f>IF(historico_incidencia_concello[[#This Row],[CASOS]]=" entre 1 e 9",5,VALUE(historico_incidencia_concello[[#This Row],[CASOS]]))</f>
        <v>10</v>
      </c>
      <c r="G921" s="2" t="str">
        <f>VLOOKUP(historico_incidencia_concello[[#This Row],[NOME]],I14_Concello!B:D,3,FALSE)</f>
        <v>Santiago</v>
      </c>
    </row>
    <row r="922" spans="1:7" x14ac:dyDescent="0.3">
      <c r="A922" s="1">
        <v>44159</v>
      </c>
      <c r="B922">
        <v>34123636045</v>
      </c>
      <c r="C922" s="2" t="s">
        <v>305</v>
      </c>
      <c r="D922" s="4" t="s">
        <v>427</v>
      </c>
      <c r="E922" s="2" t="s">
        <v>11</v>
      </c>
      <c r="F922" s="14">
        <f>IF(historico_incidencia_concello[[#This Row],[CASOS]]=" entre 1 e 9",5,VALUE(historico_incidencia_concello[[#This Row],[CASOS]]))</f>
        <v>123</v>
      </c>
      <c r="G922" s="2" t="str">
        <f>VLOOKUP(historico_incidencia_concello[[#This Row],[NOME]],I14_Concello!B:D,3,FALSE)</f>
        <v>Vigo</v>
      </c>
    </row>
    <row r="923" spans="1:7" x14ac:dyDescent="0.3">
      <c r="A923" s="1">
        <v>44159</v>
      </c>
      <c r="B923">
        <v>34123636046</v>
      </c>
      <c r="C923" s="2" t="s">
        <v>306</v>
      </c>
      <c r="D923" s="4" t="s">
        <v>362</v>
      </c>
      <c r="E923" s="2" t="s">
        <v>11</v>
      </c>
      <c r="F923" s="14">
        <f>IF(historico_incidencia_concello[[#This Row],[CASOS]]=" entre 1 e 9",5,VALUE(historico_incidencia_concello[[#This Row],[CASOS]]))</f>
        <v>26</v>
      </c>
      <c r="G923" s="2" t="str">
        <f>VLOOKUP(historico_incidencia_concello[[#This Row],[NOME]],I14_Concello!B:D,3,FALSE)</f>
        <v>Pontevedra</v>
      </c>
    </row>
    <row r="924" spans="1:7" x14ac:dyDescent="0.3">
      <c r="A924" s="1">
        <v>44159</v>
      </c>
      <c r="B924">
        <v>34123636047</v>
      </c>
      <c r="C924" s="2" t="s">
        <v>307</v>
      </c>
      <c r="D924" s="4" t="s">
        <v>10</v>
      </c>
      <c r="E924" s="2" t="s">
        <v>21</v>
      </c>
      <c r="F924" s="14">
        <f>IF(historico_incidencia_concello[[#This Row],[CASOS]]=" entre 1 e 9",5,VALUE(historico_incidencia_concello[[#This Row],[CASOS]]))</f>
        <v>5</v>
      </c>
      <c r="G924" s="2" t="str">
        <f>VLOOKUP(historico_incidencia_concello[[#This Row],[NOME]],I14_Concello!B:D,3,FALSE)</f>
        <v>Santiago</v>
      </c>
    </row>
    <row r="925" spans="1:7" x14ac:dyDescent="0.3">
      <c r="A925" s="1">
        <v>44159</v>
      </c>
      <c r="B925">
        <v>34123636048</v>
      </c>
      <c r="C925" s="2" t="s">
        <v>308</v>
      </c>
      <c r="D925" s="4" t="s">
        <v>345</v>
      </c>
      <c r="E925" s="2" t="s">
        <v>11</v>
      </c>
      <c r="F925" s="14">
        <f>IF(historico_incidencia_concello[[#This Row],[CASOS]]=" entre 1 e 9",5,VALUE(historico_incidencia_concello[[#This Row],[CASOS]]))</f>
        <v>18</v>
      </c>
      <c r="G925" s="2" t="str">
        <f>VLOOKUP(historico_incidencia_concello[[#This Row],[NOME]],I14_Concello!B:D,3,FALSE)</f>
        <v>Vigo</v>
      </c>
    </row>
    <row r="926" spans="1:7" x14ac:dyDescent="0.3">
      <c r="A926" s="1">
        <v>44159</v>
      </c>
      <c r="B926">
        <v>34123636049</v>
      </c>
      <c r="C926" s="2" t="s">
        <v>309</v>
      </c>
      <c r="D926" s="4" t="s">
        <v>395</v>
      </c>
      <c r="E926" s="2" t="s">
        <v>11</v>
      </c>
      <c r="F926" s="14">
        <f>IF(historico_incidencia_concello[[#This Row],[CASOS]]=" entre 1 e 9",5,VALUE(historico_incidencia_concello[[#This Row],[CASOS]]))</f>
        <v>35</v>
      </c>
      <c r="G926" s="2" t="str">
        <f>VLOOKUP(historico_incidencia_concello[[#This Row],[NOME]],I14_Concello!B:D,3,FALSE)</f>
        <v>Vigo</v>
      </c>
    </row>
    <row r="927" spans="1:7" x14ac:dyDescent="0.3">
      <c r="A927" s="1">
        <v>44159</v>
      </c>
      <c r="B927">
        <v>34123636050</v>
      </c>
      <c r="C927" s="2" t="s">
        <v>310</v>
      </c>
      <c r="D927" s="4" t="s">
        <v>403</v>
      </c>
      <c r="E927" s="2" t="s">
        <v>11</v>
      </c>
      <c r="F927" s="14">
        <f>IF(historico_incidencia_concello[[#This Row],[CASOS]]=" entre 1 e 9",5,VALUE(historico_incidencia_concello[[#This Row],[CASOS]]))</f>
        <v>39</v>
      </c>
      <c r="G927" s="2" t="str">
        <f>VLOOKUP(historico_incidencia_concello[[#This Row],[NOME]],I14_Concello!B:D,3,FALSE)</f>
        <v>Vigo</v>
      </c>
    </row>
    <row r="928" spans="1:7" x14ac:dyDescent="0.3">
      <c r="A928" s="1">
        <v>44159</v>
      </c>
      <c r="B928">
        <v>34123636051</v>
      </c>
      <c r="C928" s="2" t="s">
        <v>311</v>
      </c>
      <c r="D928" s="4" t="s">
        <v>413</v>
      </c>
      <c r="E928" s="2" t="s">
        <v>11</v>
      </c>
      <c r="F928" s="14">
        <f>IF(historico_incidencia_concello[[#This Row],[CASOS]]=" entre 1 e 9",5,VALUE(historico_incidencia_concello[[#This Row],[CASOS]]))</f>
        <v>76</v>
      </c>
      <c r="G928" s="2" t="str">
        <f>VLOOKUP(historico_incidencia_concello[[#This Row],[NOME]],I14_Concello!B:D,3,FALSE)</f>
        <v>Pontevedra</v>
      </c>
    </row>
    <row r="929" spans="1:7" x14ac:dyDescent="0.3">
      <c r="A929" s="1">
        <v>44159</v>
      </c>
      <c r="B929">
        <v>34123636052</v>
      </c>
      <c r="C929" s="2" t="s">
        <v>312</v>
      </c>
      <c r="D929" s="4" t="s">
        <v>329</v>
      </c>
      <c r="E929" s="2" t="s">
        <v>6</v>
      </c>
      <c r="F929" s="14">
        <f>IF(historico_incidencia_concello[[#This Row],[CASOS]]=" entre 1 e 9",5,VALUE(historico_incidencia_concello[[#This Row],[CASOS]]))</f>
        <v>19</v>
      </c>
      <c r="G929" s="2" t="str">
        <f>VLOOKUP(historico_incidencia_concello[[#This Row],[NOME]],I14_Concello!B:D,3,FALSE)</f>
        <v>Santiago</v>
      </c>
    </row>
    <row r="930" spans="1:7" x14ac:dyDescent="0.3">
      <c r="A930" s="1">
        <v>44159</v>
      </c>
      <c r="B930">
        <v>34123636053</v>
      </c>
      <c r="C930" s="2" t="s">
        <v>313</v>
      </c>
      <c r="D930" s="4" t="s">
        <v>342</v>
      </c>
      <c r="E930" s="2" t="s">
        <v>6</v>
      </c>
      <c r="F930" s="14">
        <f>IF(historico_incidencia_concello[[#This Row],[CASOS]]=" entre 1 e 9",5,VALUE(historico_incidencia_concello[[#This Row],[CASOS]]))</f>
        <v>16</v>
      </c>
      <c r="G930" s="2" t="str">
        <f>VLOOKUP(historico_incidencia_concello[[#This Row],[NOME]],I14_Concello!B:D,3,FALSE)</f>
        <v>Pontevedra</v>
      </c>
    </row>
    <row r="931" spans="1:7" x14ac:dyDescent="0.3">
      <c r="A931" s="1">
        <v>44159</v>
      </c>
      <c r="B931">
        <v>34123636054</v>
      </c>
      <c r="C931" s="2" t="s">
        <v>314</v>
      </c>
      <c r="D931" s="4" t="s">
        <v>346</v>
      </c>
      <c r="E931" s="2" t="s">
        <v>11</v>
      </c>
      <c r="F931" s="14">
        <f>IF(historico_incidencia_concello[[#This Row],[CASOS]]=" entre 1 e 9",5,VALUE(historico_incidencia_concello[[#This Row],[CASOS]]))</f>
        <v>42</v>
      </c>
      <c r="G931" s="2" t="str">
        <f>VLOOKUP(historico_incidencia_concello[[#This Row],[NOME]],I14_Concello!B:D,3,FALSE)</f>
        <v>Vigo</v>
      </c>
    </row>
    <row r="932" spans="1:7" x14ac:dyDescent="0.3">
      <c r="A932" s="1">
        <v>44159</v>
      </c>
      <c r="B932">
        <v>34123636055</v>
      </c>
      <c r="C932" s="2" t="s">
        <v>315</v>
      </c>
      <c r="D932" s="4" t="s">
        <v>412</v>
      </c>
      <c r="E932" s="2" t="s">
        <v>11</v>
      </c>
      <c r="F932" s="14">
        <f>IF(historico_incidencia_concello[[#This Row],[CASOS]]=" entre 1 e 9",5,VALUE(historico_incidencia_concello[[#This Row],[CASOS]]))</f>
        <v>56</v>
      </c>
      <c r="G932" s="2" t="str">
        <f>VLOOKUP(historico_incidencia_concello[[#This Row],[NOME]],I14_Concello!B:D,3,FALSE)</f>
        <v>Vigo</v>
      </c>
    </row>
    <row r="933" spans="1:7" x14ac:dyDescent="0.3">
      <c r="A933" s="1">
        <v>44159</v>
      </c>
      <c r="B933">
        <v>34123636056</v>
      </c>
      <c r="C933" s="2" t="s">
        <v>316</v>
      </c>
      <c r="D933" s="4" t="s">
        <v>337</v>
      </c>
      <c r="E933" s="2" t="s">
        <v>11</v>
      </c>
      <c r="F933" s="14">
        <f>IF(historico_incidencia_concello[[#This Row],[CASOS]]=" entre 1 e 9",5,VALUE(historico_incidencia_concello[[#This Row],[CASOS]]))</f>
        <v>38</v>
      </c>
      <c r="G933" s="2" t="str">
        <f>VLOOKUP(historico_incidencia_concello[[#This Row],[NOME]],I14_Concello!B:D,3,FALSE)</f>
        <v>Santiago</v>
      </c>
    </row>
    <row r="934" spans="1:7" x14ac:dyDescent="0.3">
      <c r="A934" s="1">
        <v>44159</v>
      </c>
      <c r="B934">
        <v>34123636057</v>
      </c>
      <c r="C934" s="2" t="s">
        <v>317</v>
      </c>
      <c r="D934" s="4" t="s">
        <v>428</v>
      </c>
      <c r="E934" s="2" t="s">
        <v>11</v>
      </c>
      <c r="F934" s="14">
        <f>IF(historico_incidencia_concello[[#This Row],[CASOS]]=" entre 1 e 9",5,VALUE(historico_incidencia_concello[[#This Row],[CASOS]]))</f>
        <v>1000</v>
      </c>
      <c r="G934" s="2" t="str">
        <f>VLOOKUP(historico_incidencia_concello[[#This Row],[NOME]],I14_Concello!B:D,3,FALSE)</f>
        <v>Vigo</v>
      </c>
    </row>
    <row r="935" spans="1:7" x14ac:dyDescent="0.3">
      <c r="A935" s="1">
        <v>44159</v>
      </c>
      <c r="B935">
        <v>34123636058</v>
      </c>
      <c r="C935" s="2" t="s">
        <v>318</v>
      </c>
      <c r="D935" s="4" t="s">
        <v>403</v>
      </c>
      <c r="E935" s="2" t="s">
        <v>11</v>
      </c>
      <c r="F935" s="14">
        <f>IF(historico_incidencia_concello[[#This Row],[CASOS]]=" entre 1 e 9",5,VALUE(historico_incidencia_concello[[#This Row],[CASOS]]))</f>
        <v>39</v>
      </c>
      <c r="G935" s="2" t="str">
        <f>VLOOKUP(historico_incidencia_concello[[#This Row],[NOME]],I14_Concello!B:D,3,FALSE)</f>
        <v>Pontevedra</v>
      </c>
    </row>
    <row r="936" spans="1:7" x14ac:dyDescent="0.3">
      <c r="A936" s="1">
        <v>44159</v>
      </c>
      <c r="B936">
        <v>34123636059</v>
      </c>
      <c r="C936" s="2" t="s">
        <v>319</v>
      </c>
      <c r="D936" s="4" t="s">
        <v>349</v>
      </c>
      <c r="E936" s="2" t="s">
        <v>11</v>
      </c>
      <c r="F936" s="14">
        <f>IF(historico_incidencia_concello[[#This Row],[CASOS]]=" entre 1 e 9",5,VALUE(historico_incidencia_concello[[#This Row],[CASOS]]))</f>
        <v>14</v>
      </c>
      <c r="G936" s="2" t="str">
        <f>VLOOKUP(historico_incidencia_concello[[#This Row],[NOME]],I14_Concello!B:D,3,FALSE)</f>
        <v>Santiago</v>
      </c>
    </row>
    <row r="937" spans="1:7" x14ac:dyDescent="0.3">
      <c r="A937" s="1">
        <v>44159</v>
      </c>
      <c r="B937">
        <v>34123636060</v>
      </c>
      <c r="C937" s="2" t="s">
        <v>320</v>
      </c>
      <c r="D937" s="4" t="s">
        <v>352</v>
      </c>
      <c r="E937" s="2" t="s">
        <v>6</v>
      </c>
      <c r="F937" s="14">
        <f>IF(historico_incidencia_concello[[#This Row],[CASOS]]=" entre 1 e 9",5,VALUE(historico_incidencia_concello[[#This Row],[CASOS]]))</f>
        <v>60</v>
      </c>
      <c r="G937" s="2" t="str">
        <f>VLOOKUP(historico_incidencia_concello[[#This Row],[NOME]],I14_Concello!B:D,3,FALSE)</f>
        <v>Pontevedra</v>
      </c>
    </row>
    <row r="938" spans="1:7" x14ac:dyDescent="0.3">
      <c r="A938" s="1">
        <v>44159</v>
      </c>
      <c r="B938">
        <v>34123636061</v>
      </c>
      <c r="C938" s="2" t="s">
        <v>321</v>
      </c>
      <c r="D938" s="4" t="s">
        <v>360</v>
      </c>
      <c r="E938" s="2" t="s">
        <v>11</v>
      </c>
      <c r="F938" s="14">
        <f>IF(historico_incidencia_concello[[#This Row],[CASOS]]=" entre 1 e 9",5,VALUE(historico_incidencia_concello[[#This Row],[CASOS]]))</f>
        <v>29</v>
      </c>
      <c r="G938" s="2" t="str">
        <f>VLOOKUP(historico_incidencia_concello[[#This Row],[NOME]],I14_Concello!B:D,3,FALSE)</f>
        <v>Pontevedra</v>
      </c>
    </row>
    <row r="939" spans="1:7" x14ac:dyDescent="0.3">
      <c r="A939" s="1">
        <v>44159</v>
      </c>
      <c r="B939">
        <v>34123636901</v>
      </c>
      <c r="C939" s="2" t="s">
        <v>322</v>
      </c>
      <c r="D939" s="4" t="s">
        <v>10</v>
      </c>
      <c r="E939" s="2" t="s">
        <v>6</v>
      </c>
      <c r="F939" s="14">
        <f>IF(historico_incidencia_concello[[#This Row],[CASOS]]=" entre 1 e 9",5,VALUE(historico_incidencia_concello[[#This Row],[CASOS]]))</f>
        <v>5</v>
      </c>
      <c r="G939" s="2" t="str">
        <f>VLOOKUP(historico_incidencia_concello[[#This Row],[NOME]],I14_Concello!B:D,3,FALSE)</f>
        <v>Pontevedra</v>
      </c>
    </row>
    <row r="940" spans="1:7" x14ac:dyDescent="0.3">
      <c r="A940" s="1">
        <v>44159</v>
      </c>
      <c r="B940">
        <v>34123636902</v>
      </c>
      <c r="C940" s="2" t="s">
        <v>323</v>
      </c>
      <c r="D940" s="4" t="s">
        <v>349</v>
      </c>
      <c r="E940" s="2" t="s">
        <v>6</v>
      </c>
      <c r="F940" s="14">
        <f>IF(historico_incidencia_concello[[#This Row],[CASOS]]=" entre 1 e 9",5,VALUE(historico_incidencia_concello[[#This Row],[CASOS]]))</f>
        <v>14</v>
      </c>
      <c r="G940" s="2" t="str">
        <f>VLOOKUP(historico_incidencia_concello[[#This Row],[NOME]],I14_Concello!B:D,3,FALSE)</f>
        <v>Pontevedra</v>
      </c>
    </row>
    <row r="941" spans="1:7" x14ac:dyDescent="0.3">
      <c r="A941" s="1">
        <v>44160</v>
      </c>
      <c r="B941">
        <v>34121515001</v>
      </c>
      <c r="C941" s="2" t="s">
        <v>5</v>
      </c>
      <c r="D941" s="4" t="s">
        <v>345</v>
      </c>
      <c r="E941" s="2" t="s">
        <v>11</v>
      </c>
      <c r="F941" s="14">
        <f>IF(historico_incidencia_concello[[#This Row],[CASOS]]=" entre 1 e 9",5,VALUE(historico_incidencia_concello[[#This Row],[CASOS]]))</f>
        <v>18</v>
      </c>
      <c r="G941" s="2" t="str">
        <f>VLOOKUP(historico_incidencia_concello[[#This Row],[NOME]],I14_Concello!B:D,3,FALSE)</f>
        <v>Coruña</v>
      </c>
    </row>
    <row r="942" spans="1:7" x14ac:dyDescent="0.3">
      <c r="A942" s="1">
        <v>44160</v>
      </c>
      <c r="B942">
        <v>34121515002</v>
      </c>
      <c r="C942" s="2" t="s">
        <v>7</v>
      </c>
      <c r="D942" s="4" t="s">
        <v>386</v>
      </c>
      <c r="E942" s="2" t="s">
        <v>8</v>
      </c>
      <c r="F942" s="14">
        <f>IF(historico_incidencia_concello[[#This Row],[CASOS]]=" entre 1 e 9",5,VALUE(historico_incidencia_concello[[#This Row],[CASOS]]))</f>
        <v>28</v>
      </c>
      <c r="G942" s="2" t="str">
        <f>VLOOKUP(historico_incidencia_concello[[#This Row],[NOME]],I14_Concello!B:D,3,FALSE)</f>
        <v>Santiago</v>
      </c>
    </row>
    <row r="943" spans="1:7" x14ac:dyDescent="0.3">
      <c r="A943" s="1">
        <v>44160</v>
      </c>
      <c r="B943">
        <v>34121515003</v>
      </c>
      <c r="C943" s="2" t="s">
        <v>9</v>
      </c>
      <c r="D943" s="4" t="s">
        <v>336</v>
      </c>
      <c r="E943" s="2" t="s">
        <v>11</v>
      </c>
      <c r="F943" s="14">
        <f>IF(historico_incidencia_concello[[#This Row],[CASOS]]=" entre 1 e 9",5,VALUE(historico_incidencia_concello[[#This Row],[CASOS]]))</f>
        <v>10</v>
      </c>
      <c r="G943" s="2" t="str">
        <f>VLOOKUP(historico_incidencia_concello[[#This Row],[NOME]],I14_Concello!B:D,3,FALSE)</f>
        <v>Coruña</v>
      </c>
    </row>
    <row r="944" spans="1:7" x14ac:dyDescent="0.3">
      <c r="A944" s="1">
        <v>44160</v>
      </c>
      <c r="B944">
        <v>34121515004</v>
      </c>
      <c r="C944" s="2" t="s">
        <v>12</v>
      </c>
      <c r="D944" s="4" t="s">
        <v>336</v>
      </c>
      <c r="E944" s="2" t="s">
        <v>6</v>
      </c>
      <c r="F944" s="14">
        <f>IF(historico_incidencia_concello[[#This Row],[CASOS]]=" entre 1 e 9",5,VALUE(historico_incidencia_concello[[#This Row],[CASOS]]))</f>
        <v>10</v>
      </c>
      <c r="G944" s="2" t="str">
        <f>VLOOKUP(historico_incidencia_concello[[#This Row],[NOME]],I14_Concello!B:D,3,FALSE)</f>
        <v>Ferrol</v>
      </c>
    </row>
    <row r="945" spans="1:7" x14ac:dyDescent="0.3">
      <c r="A945" s="1">
        <v>44160</v>
      </c>
      <c r="B945">
        <v>34121515005</v>
      </c>
      <c r="C945" s="2" t="s">
        <v>13</v>
      </c>
      <c r="D945" s="4" t="s">
        <v>429</v>
      </c>
      <c r="E945" s="2" t="s">
        <v>6</v>
      </c>
      <c r="F945" s="14">
        <f>IF(historico_incidencia_concello[[#This Row],[CASOS]]=" entre 1 e 9",5,VALUE(historico_incidencia_concello[[#This Row],[CASOS]]))</f>
        <v>73</v>
      </c>
      <c r="G945" s="2" t="str">
        <f>VLOOKUP(historico_incidencia_concello[[#This Row],[NOME]],I14_Concello!B:D,3,FALSE)</f>
        <v>Coruña</v>
      </c>
    </row>
    <row r="946" spans="1:7" x14ac:dyDescent="0.3">
      <c r="A946" s="1">
        <v>44160</v>
      </c>
      <c r="B946">
        <v>34121515006</v>
      </c>
      <c r="C946" s="2" t="s">
        <v>14</v>
      </c>
      <c r="D946" s="4" t="s">
        <v>10</v>
      </c>
      <c r="E946" s="2" t="s">
        <v>8</v>
      </c>
      <c r="F946" s="14">
        <f>IF(historico_incidencia_concello[[#This Row],[CASOS]]=" entre 1 e 9",5,VALUE(historico_incidencia_concello[[#This Row],[CASOS]]))</f>
        <v>5</v>
      </c>
      <c r="G946" s="2" t="str">
        <f>VLOOKUP(historico_incidencia_concello[[#This Row],[NOME]],I14_Concello!B:D,3,FALSE)</f>
        <v>Santiago</v>
      </c>
    </row>
    <row r="947" spans="1:7" x14ac:dyDescent="0.3">
      <c r="A947" s="1">
        <v>44160</v>
      </c>
      <c r="B947">
        <v>34121515007</v>
      </c>
      <c r="C947" s="2" t="s">
        <v>15</v>
      </c>
      <c r="D947" s="4" t="s">
        <v>359</v>
      </c>
      <c r="E947" s="2" t="s">
        <v>11</v>
      </c>
      <c r="F947" s="14">
        <f>IF(historico_incidencia_concello[[#This Row],[CASOS]]=" entre 1 e 9",5,VALUE(historico_incidencia_concello[[#This Row],[CASOS]]))</f>
        <v>20</v>
      </c>
      <c r="G947" s="2" t="str">
        <f>VLOOKUP(historico_incidencia_concello[[#This Row],[NOME]],I14_Concello!B:D,3,FALSE)</f>
        <v>Santiago</v>
      </c>
    </row>
    <row r="948" spans="1:7" x14ac:dyDescent="0.3">
      <c r="A948" s="1">
        <v>44160</v>
      </c>
      <c r="B948">
        <v>34121515008</v>
      </c>
      <c r="C948" s="2" t="s">
        <v>16</v>
      </c>
      <c r="D948" s="4" t="s">
        <v>349</v>
      </c>
      <c r="E948" s="2" t="s">
        <v>6</v>
      </c>
      <c r="F948" s="14">
        <f>IF(historico_incidencia_concello[[#This Row],[CASOS]]=" entre 1 e 9",5,VALUE(historico_incidencia_concello[[#This Row],[CASOS]]))</f>
        <v>14</v>
      </c>
      <c r="G948" s="2" t="str">
        <f>VLOOKUP(historico_incidencia_concello[[#This Row],[NOME]],I14_Concello!B:D,3,FALSE)</f>
        <v>Coruña</v>
      </c>
    </row>
    <row r="949" spans="1:7" x14ac:dyDescent="0.3">
      <c r="A949" s="1">
        <v>44160</v>
      </c>
      <c r="B949">
        <v>34121515009</v>
      </c>
      <c r="C949" s="2" t="s">
        <v>17</v>
      </c>
      <c r="D949" s="4" t="s">
        <v>393</v>
      </c>
      <c r="E949" s="2" t="s">
        <v>6</v>
      </c>
      <c r="F949" s="14">
        <f>IF(historico_incidencia_concello[[#This Row],[CASOS]]=" entre 1 e 9",5,VALUE(historico_incidencia_concello[[#This Row],[CASOS]]))</f>
        <v>32</v>
      </c>
      <c r="G949" s="2" t="str">
        <f>VLOOKUP(historico_incidencia_concello[[#This Row],[NOME]],I14_Concello!B:D,3,FALSE)</f>
        <v>Coruña</v>
      </c>
    </row>
    <row r="950" spans="1:7" x14ac:dyDescent="0.3">
      <c r="A950" s="1">
        <v>44160</v>
      </c>
      <c r="B950">
        <v>34121515010</v>
      </c>
      <c r="C950" s="2" t="s">
        <v>18</v>
      </c>
      <c r="D950" s="4" t="s">
        <v>10</v>
      </c>
      <c r="E950" s="2" t="s">
        <v>8</v>
      </c>
      <c r="F950" s="14">
        <f>IF(historico_incidencia_concello[[#This Row],[CASOS]]=" entre 1 e 9",5,VALUE(historico_incidencia_concello[[#This Row],[CASOS]]))</f>
        <v>5</v>
      </c>
      <c r="G950" s="2" t="str">
        <f>VLOOKUP(historico_incidencia_concello[[#This Row],[NOME]],I14_Concello!B:D,3,FALSE)</f>
        <v>Santiago</v>
      </c>
    </row>
    <row r="951" spans="1:7" x14ac:dyDescent="0.3">
      <c r="A951" s="1">
        <v>44160</v>
      </c>
      <c r="B951">
        <v>34121515011</v>
      </c>
      <c r="C951" s="2" t="s">
        <v>19</v>
      </c>
      <c r="D951" s="4" t="s">
        <v>414</v>
      </c>
      <c r="E951" s="2" t="s">
        <v>11</v>
      </c>
      <c r="F951" s="14">
        <f>IF(historico_incidencia_concello[[#This Row],[CASOS]]=" entre 1 e 9",5,VALUE(historico_incidencia_concello[[#This Row],[CASOS]]))</f>
        <v>48</v>
      </c>
      <c r="G951" s="2" t="str">
        <f>VLOOKUP(historico_incidencia_concello[[#This Row],[NOME]],I14_Concello!B:D,3,FALSE)</f>
        <v>Santiago</v>
      </c>
    </row>
    <row r="952" spans="1:7" x14ac:dyDescent="0.3">
      <c r="A952" s="1">
        <v>44160</v>
      </c>
      <c r="B952">
        <v>34121515012</v>
      </c>
      <c r="C952" s="2" t="s">
        <v>20</v>
      </c>
      <c r="D952" s="4" t="s">
        <v>10</v>
      </c>
      <c r="E952" s="2" t="s">
        <v>21</v>
      </c>
      <c r="F952" s="14">
        <f>IF(historico_incidencia_concello[[#This Row],[CASOS]]=" entre 1 e 9",5,VALUE(historico_incidencia_concello[[#This Row],[CASOS]]))</f>
        <v>5</v>
      </c>
      <c r="G952" s="2" t="str">
        <f>VLOOKUP(historico_incidencia_concello[[#This Row],[NOME]],I14_Concello!B:D,3,FALSE)</f>
        <v>Santiago</v>
      </c>
    </row>
    <row r="953" spans="1:7" x14ac:dyDescent="0.3">
      <c r="A953" s="1">
        <v>44160</v>
      </c>
      <c r="B953">
        <v>34121515013</v>
      </c>
      <c r="C953" s="2" t="s">
        <v>22</v>
      </c>
      <c r="D953" s="4" t="s">
        <v>336</v>
      </c>
      <c r="E953" s="2" t="s">
        <v>8</v>
      </c>
      <c r="F953" s="14">
        <f>IF(historico_incidencia_concello[[#This Row],[CASOS]]=" entre 1 e 9",5,VALUE(historico_incidencia_concello[[#This Row],[CASOS]]))</f>
        <v>10</v>
      </c>
      <c r="G953" s="2" t="str">
        <f>VLOOKUP(historico_incidencia_concello[[#This Row],[NOME]],I14_Concello!B:D,3,FALSE)</f>
        <v>Santiago</v>
      </c>
    </row>
    <row r="954" spans="1:7" x14ac:dyDescent="0.3">
      <c r="A954" s="1">
        <v>44160</v>
      </c>
      <c r="B954">
        <v>34121515014</v>
      </c>
      <c r="C954" s="2" t="s">
        <v>23</v>
      </c>
      <c r="D954" s="4" t="s">
        <v>403</v>
      </c>
      <c r="E954" s="2" t="s">
        <v>11</v>
      </c>
      <c r="F954" s="14">
        <f>IF(historico_incidencia_concello[[#This Row],[CASOS]]=" entre 1 e 9",5,VALUE(historico_incidencia_concello[[#This Row],[CASOS]]))</f>
        <v>39</v>
      </c>
      <c r="G954" s="2" t="str">
        <f>VLOOKUP(historico_incidencia_concello[[#This Row],[NOME]],I14_Concello!B:D,3,FALSE)</f>
        <v>Coruña</v>
      </c>
    </row>
    <row r="955" spans="1:7" x14ac:dyDescent="0.3">
      <c r="A955" s="1">
        <v>44160</v>
      </c>
      <c r="B955">
        <v>34121515015</v>
      </c>
      <c r="C955" s="2" t="s">
        <v>24</v>
      </c>
      <c r="D955" s="4" t="s">
        <v>10</v>
      </c>
      <c r="E955" s="2" t="s">
        <v>8</v>
      </c>
      <c r="F955" s="14">
        <f>IF(historico_incidencia_concello[[#This Row],[CASOS]]=" entre 1 e 9",5,VALUE(historico_incidencia_concello[[#This Row],[CASOS]]))</f>
        <v>5</v>
      </c>
      <c r="G955" s="2" t="str">
        <f>VLOOKUP(historico_incidencia_concello[[#This Row],[NOME]],I14_Concello!B:D,3,FALSE)</f>
        <v>Ferrol</v>
      </c>
    </row>
    <row r="956" spans="1:7" x14ac:dyDescent="0.3">
      <c r="A956" s="1">
        <v>44160</v>
      </c>
      <c r="B956">
        <v>34121515016</v>
      </c>
      <c r="C956" s="2" t="s">
        <v>25</v>
      </c>
      <c r="D956" s="4" t="s">
        <v>10</v>
      </c>
      <c r="E956" s="2" t="s">
        <v>6</v>
      </c>
      <c r="F956" s="14">
        <f>IF(historico_incidencia_concello[[#This Row],[CASOS]]=" entre 1 e 9",5,VALUE(historico_incidencia_concello[[#This Row],[CASOS]]))</f>
        <v>5</v>
      </c>
      <c r="G956" s="2" t="str">
        <f>VLOOKUP(historico_incidencia_concello[[#This Row],[NOME]],I14_Concello!B:D,3,FALSE)</f>
        <v>Coruña</v>
      </c>
    </row>
    <row r="957" spans="1:7" x14ac:dyDescent="0.3">
      <c r="A957" s="1">
        <v>44160</v>
      </c>
      <c r="B957">
        <v>34121515017</v>
      </c>
      <c r="C957" s="2" t="s">
        <v>26</v>
      </c>
      <c r="D957" s="4" t="s">
        <v>404</v>
      </c>
      <c r="E957" s="2" t="s">
        <v>11</v>
      </c>
      <c r="F957" s="14">
        <f>IF(historico_incidencia_concello[[#This Row],[CASOS]]=" entre 1 e 9",5,VALUE(historico_incidencia_concello[[#This Row],[CASOS]]))</f>
        <v>62</v>
      </c>
      <c r="G957" s="2" t="str">
        <f>VLOOKUP(historico_incidencia_concello[[#This Row],[NOME]],I14_Concello!B:D,3,FALSE)</f>
        <v>Coruña</v>
      </c>
    </row>
    <row r="958" spans="1:7" x14ac:dyDescent="0.3">
      <c r="A958" s="1">
        <v>44160</v>
      </c>
      <c r="B958">
        <v>34121515018</v>
      </c>
      <c r="C958" s="2" t="s">
        <v>27</v>
      </c>
      <c r="D958" s="4" t="s">
        <v>10</v>
      </c>
      <c r="E958" s="2" t="s">
        <v>6</v>
      </c>
      <c r="F958" s="14">
        <f>IF(historico_incidencia_concello[[#This Row],[CASOS]]=" entre 1 e 9",5,VALUE(historico_incidencia_concello[[#This Row],[CASOS]]))</f>
        <v>5</v>
      </c>
      <c r="G958" s="2" t="str">
        <f>VLOOKUP(historico_incidencia_concello[[#This Row],[NOME]],I14_Concello!B:D,3,FALSE)</f>
        <v>Ferrol</v>
      </c>
    </row>
    <row r="959" spans="1:7" x14ac:dyDescent="0.3">
      <c r="A959" s="1">
        <v>44160</v>
      </c>
      <c r="B959">
        <v>34121515019</v>
      </c>
      <c r="C959" s="2" t="s">
        <v>28</v>
      </c>
      <c r="D959" s="4" t="s">
        <v>415</v>
      </c>
      <c r="E959" s="2" t="s">
        <v>11</v>
      </c>
      <c r="F959" s="14">
        <f>IF(historico_incidencia_concello[[#This Row],[CASOS]]=" entre 1 e 9",5,VALUE(historico_incidencia_concello[[#This Row],[CASOS]]))</f>
        <v>171</v>
      </c>
      <c r="G959" s="2" t="str">
        <f>VLOOKUP(historico_incidencia_concello[[#This Row],[NOME]],I14_Concello!B:D,3,FALSE)</f>
        <v>Coruña</v>
      </c>
    </row>
    <row r="960" spans="1:7" x14ac:dyDescent="0.3">
      <c r="A960" s="1">
        <v>44160</v>
      </c>
      <c r="B960">
        <v>34121515020</v>
      </c>
      <c r="C960" s="2" t="s">
        <v>29</v>
      </c>
      <c r="D960" s="4" t="s">
        <v>10</v>
      </c>
      <c r="E960" s="2" t="s">
        <v>6</v>
      </c>
      <c r="F960" s="14">
        <f>IF(historico_incidencia_concello[[#This Row],[CASOS]]=" entre 1 e 9",5,VALUE(historico_incidencia_concello[[#This Row],[CASOS]]))</f>
        <v>5</v>
      </c>
      <c r="G960" s="2" t="str">
        <f>VLOOKUP(historico_incidencia_concello[[#This Row],[NOME]],I14_Concello!B:D,3,FALSE)</f>
        <v>Santiago</v>
      </c>
    </row>
    <row r="961" spans="1:7" x14ac:dyDescent="0.3">
      <c r="A961" s="1">
        <v>44160</v>
      </c>
      <c r="B961">
        <v>34121515021</v>
      </c>
      <c r="C961" s="2" t="s">
        <v>30</v>
      </c>
      <c r="D961" s="4" t="s">
        <v>10</v>
      </c>
      <c r="E961" s="2" t="s">
        <v>8</v>
      </c>
      <c r="F961" s="14">
        <f>IF(historico_incidencia_concello[[#This Row],[CASOS]]=" entre 1 e 9",5,VALUE(historico_incidencia_concello[[#This Row],[CASOS]]))</f>
        <v>5</v>
      </c>
      <c r="G961" s="2" t="str">
        <f>VLOOKUP(historico_incidencia_concello[[#This Row],[NOME]],I14_Concello!B:D,3,FALSE)</f>
        <v>Coruña</v>
      </c>
    </row>
    <row r="962" spans="1:7" x14ac:dyDescent="0.3">
      <c r="A962" s="1">
        <v>44160</v>
      </c>
      <c r="B962">
        <v>34121515022</v>
      </c>
      <c r="C962" s="2" t="s">
        <v>31</v>
      </c>
      <c r="D962" s="4" t="s">
        <v>324</v>
      </c>
      <c r="E962" s="2" t="s">
        <v>6</v>
      </c>
      <c r="F962" s="14">
        <f>IF(historico_incidencia_concello[[#This Row],[CASOS]]=" entre 1 e 9",5,VALUE(historico_incidencia_concello[[#This Row],[CASOS]]))</f>
        <v>11</v>
      </c>
      <c r="G962" s="2" t="str">
        <f>VLOOKUP(historico_incidencia_concello[[#This Row],[NOME]],I14_Concello!B:D,3,FALSE)</f>
        <v>Ferrol</v>
      </c>
    </row>
    <row r="963" spans="1:7" x14ac:dyDescent="0.3">
      <c r="A963" s="1">
        <v>44160</v>
      </c>
      <c r="B963">
        <v>34121515023</v>
      </c>
      <c r="C963" s="2" t="s">
        <v>32</v>
      </c>
      <c r="D963" s="4" t="s">
        <v>381</v>
      </c>
      <c r="E963" s="2" t="s">
        <v>11</v>
      </c>
      <c r="F963" s="14">
        <f>IF(historico_incidencia_concello[[#This Row],[CASOS]]=" entre 1 e 9",5,VALUE(historico_incidencia_concello[[#This Row],[CASOS]]))</f>
        <v>21</v>
      </c>
      <c r="G963" s="2" t="str">
        <f>VLOOKUP(historico_incidencia_concello[[#This Row],[NOME]],I14_Concello!B:D,3,FALSE)</f>
        <v>Coruña</v>
      </c>
    </row>
    <row r="964" spans="1:7" x14ac:dyDescent="0.3">
      <c r="A964" s="1">
        <v>44160</v>
      </c>
      <c r="B964">
        <v>34121515024</v>
      </c>
      <c r="C964" s="2" t="s">
        <v>33</v>
      </c>
      <c r="D964" s="4" t="s">
        <v>379</v>
      </c>
      <c r="E964" s="2" t="s">
        <v>11</v>
      </c>
      <c r="F964" s="14">
        <f>IF(historico_incidencia_concello[[#This Row],[CASOS]]=" entre 1 e 9",5,VALUE(historico_incidencia_concello[[#This Row],[CASOS]]))</f>
        <v>37</v>
      </c>
      <c r="G964" s="2" t="str">
        <f>VLOOKUP(historico_incidencia_concello[[#This Row],[NOME]],I14_Concello!B:D,3,FALSE)</f>
        <v>Coruña</v>
      </c>
    </row>
    <row r="965" spans="1:7" x14ac:dyDescent="0.3">
      <c r="A965" s="1">
        <v>44160</v>
      </c>
      <c r="B965">
        <v>34121515025</v>
      </c>
      <c r="C965" s="2" t="s">
        <v>34</v>
      </c>
      <c r="D965" s="4" t="s">
        <v>10</v>
      </c>
      <c r="E965" s="2" t="s">
        <v>8</v>
      </c>
      <c r="F965" s="14">
        <f>IF(historico_incidencia_concello[[#This Row],[CASOS]]=" entre 1 e 9",5,VALUE(historico_incidencia_concello[[#This Row],[CASOS]]))</f>
        <v>5</v>
      </c>
      <c r="G965" s="2" t="str">
        <f>VLOOKUP(historico_incidencia_concello[[#This Row],[NOME]],I14_Concello!B:D,3,FALSE)</f>
        <v>Ferrol</v>
      </c>
    </row>
    <row r="966" spans="1:7" x14ac:dyDescent="0.3">
      <c r="A966" s="1">
        <v>44160</v>
      </c>
      <c r="B966">
        <v>34121515027</v>
      </c>
      <c r="C966" s="2" t="s">
        <v>36</v>
      </c>
      <c r="D966" s="4" t="s">
        <v>10</v>
      </c>
      <c r="E966" s="2" t="s">
        <v>6</v>
      </c>
      <c r="F966" s="14">
        <f>IF(historico_incidencia_concello[[#This Row],[CASOS]]=" entre 1 e 9",5,VALUE(historico_incidencia_concello[[#This Row],[CASOS]]))</f>
        <v>5</v>
      </c>
      <c r="G966" s="2" t="str">
        <f>VLOOKUP(historico_incidencia_concello[[#This Row],[NOME]],I14_Concello!B:D,3,FALSE)</f>
        <v>Coruña</v>
      </c>
    </row>
    <row r="967" spans="1:7" x14ac:dyDescent="0.3">
      <c r="A967" s="1">
        <v>44160</v>
      </c>
      <c r="B967">
        <v>34121515028</v>
      </c>
      <c r="C967" s="2" t="s">
        <v>37</v>
      </c>
      <c r="D967" s="4" t="s">
        <v>338</v>
      </c>
      <c r="E967" s="2" t="s">
        <v>35</v>
      </c>
      <c r="F967" s="14">
        <f>IF(historico_incidencia_concello[[#This Row],[CASOS]]=" entre 1 e 9",5,VALUE(historico_incidencia_concello[[#This Row],[CASOS]]))</f>
        <v>0</v>
      </c>
      <c r="G967" s="2" t="str">
        <f>VLOOKUP(historico_incidencia_concello[[#This Row],[NOME]],I14_Concello!B:D,3,FALSE)</f>
        <v>Coruña</v>
      </c>
    </row>
    <row r="968" spans="1:7" x14ac:dyDescent="0.3">
      <c r="A968" s="1">
        <v>44160</v>
      </c>
      <c r="B968">
        <v>34121515029</v>
      </c>
      <c r="C968" s="2" t="s">
        <v>38</v>
      </c>
      <c r="D968" s="4" t="s">
        <v>430</v>
      </c>
      <c r="E968" s="2" t="s">
        <v>11</v>
      </c>
      <c r="F968" s="14">
        <f>IF(historico_incidencia_concello[[#This Row],[CASOS]]=" entre 1 e 9",5,VALUE(historico_incidencia_concello[[#This Row],[CASOS]]))</f>
        <v>70</v>
      </c>
      <c r="G968" s="2" t="str">
        <f>VLOOKUP(historico_incidencia_concello[[#This Row],[NOME]],I14_Concello!B:D,3,FALSE)</f>
        <v>Coruña</v>
      </c>
    </row>
    <row r="969" spans="1:7" x14ac:dyDescent="0.3">
      <c r="A969" s="1">
        <v>44160</v>
      </c>
      <c r="B969">
        <v>34121515030</v>
      </c>
      <c r="C969" s="2" t="s">
        <v>39</v>
      </c>
      <c r="D969" s="4" t="s">
        <v>431</v>
      </c>
      <c r="E969" s="2" t="s">
        <v>6</v>
      </c>
      <c r="F969" s="14">
        <f>IF(historico_incidencia_concello[[#This Row],[CASOS]]=" entre 1 e 9",5,VALUE(historico_incidencia_concello[[#This Row],[CASOS]]))</f>
        <v>443</v>
      </c>
      <c r="G969" s="2" t="str">
        <f>VLOOKUP(historico_incidencia_concello[[#This Row],[NOME]],I14_Concello!B:D,3,FALSE)</f>
        <v>Coruña</v>
      </c>
    </row>
    <row r="970" spans="1:7" x14ac:dyDescent="0.3">
      <c r="A970" s="1">
        <v>44160</v>
      </c>
      <c r="B970">
        <v>34121515031</v>
      </c>
      <c r="C970" s="2" t="s">
        <v>40</v>
      </c>
      <c r="D970" s="4" t="s">
        <v>432</v>
      </c>
      <c r="E970" s="2" t="s">
        <v>11</v>
      </c>
      <c r="F970" s="14">
        <f>IF(historico_incidencia_concello[[#This Row],[CASOS]]=" entre 1 e 9",5,VALUE(historico_incidencia_concello[[#This Row],[CASOS]]))</f>
        <v>77</v>
      </c>
      <c r="G970" s="2" t="str">
        <f>VLOOKUP(historico_incidencia_concello[[#This Row],[NOME]],I14_Concello!B:D,3,FALSE)</f>
        <v>Coruña</v>
      </c>
    </row>
    <row r="971" spans="1:7" x14ac:dyDescent="0.3">
      <c r="A971" s="1">
        <v>44160</v>
      </c>
      <c r="B971">
        <v>34121515032</v>
      </c>
      <c r="C971" s="2" t="s">
        <v>41</v>
      </c>
      <c r="D971" s="4" t="s">
        <v>10</v>
      </c>
      <c r="E971" s="2" t="s">
        <v>8</v>
      </c>
      <c r="F971" s="14">
        <f>IF(historico_incidencia_concello[[#This Row],[CASOS]]=" entre 1 e 9",5,VALUE(historico_incidencia_concello[[#This Row],[CASOS]]))</f>
        <v>5</v>
      </c>
      <c r="G971" s="2" t="str">
        <f>VLOOKUP(historico_incidencia_concello[[#This Row],[NOME]],I14_Concello!B:D,3,FALSE)</f>
        <v>Coruña</v>
      </c>
    </row>
    <row r="972" spans="1:7" x14ac:dyDescent="0.3">
      <c r="A972" s="1">
        <v>44160</v>
      </c>
      <c r="B972">
        <v>34121515033</v>
      </c>
      <c r="C972" s="2" t="s">
        <v>42</v>
      </c>
      <c r="D972" s="4" t="s">
        <v>328</v>
      </c>
      <c r="E972" s="2" t="s">
        <v>11</v>
      </c>
      <c r="F972" s="14">
        <f>IF(historico_incidencia_concello[[#This Row],[CASOS]]=" entre 1 e 9",5,VALUE(historico_incidencia_concello[[#This Row],[CASOS]]))</f>
        <v>13</v>
      </c>
      <c r="G972" s="2" t="str">
        <f>VLOOKUP(historico_incidencia_concello[[#This Row],[NOME]],I14_Concello!B:D,3,FALSE)</f>
        <v>Santiago</v>
      </c>
    </row>
    <row r="973" spans="1:7" x14ac:dyDescent="0.3">
      <c r="A973" s="1">
        <v>44160</v>
      </c>
      <c r="B973">
        <v>34121515034</v>
      </c>
      <c r="C973" s="2" t="s">
        <v>43</v>
      </c>
      <c r="D973" s="4" t="s">
        <v>351</v>
      </c>
      <c r="E973" s="2" t="s">
        <v>11</v>
      </c>
      <c r="F973" s="14">
        <f>IF(historico_incidencia_concello[[#This Row],[CASOS]]=" entre 1 e 9",5,VALUE(historico_incidencia_concello[[#This Row],[CASOS]]))</f>
        <v>22</v>
      </c>
      <c r="G973" s="2" t="str">
        <f>VLOOKUP(historico_incidencia_concello[[#This Row],[NOME]],I14_Concello!B:D,3,FALSE)</f>
        <v>Coruña</v>
      </c>
    </row>
    <row r="974" spans="1:7" x14ac:dyDescent="0.3">
      <c r="A974" s="1">
        <v>44160</v>
      </c>
      <c r="B974">
        <v>34121515035</v>
      </c>
      <c r="C974" s="2" t="s">
        <v>44</v>
      </c>
      <c r="D974" s="4" t="s">
        <v>395</v>
      </c>
      <c r="E974" s="2" t="s">
        <v>11</v>
      </c>
      <c r="F974" s="14">
        <f>IF(historico_incidencia_concello[[#This Row],[CASOS]]=" entre 1 e 9",5,VALUE(historico_incidencia_concello[[#This Row],[CASOS]]))</f>
        <v>35</v>
      </c>
      <c r="G974" s="2" t="str">
        <f>VLOOKUP(historico_incidencia_concello[[#This Row],[NOME]],I14_Concello!B:D,3,FALSE)</f>
        <v>Ferrol</v>
      </c>
    </row>
    <row r="975" spans="1:7" x14ac:dyDescent="0.3">
      <c r="A975" s="1">
        <v>44160</v>
      </c>
      <c r="B975">
        <v>34121515036</v>
      </c>
      <c r="C975" s="2" t="s">
        <v>45</v>
      </c>
      <c r="D975" s="4" t="s">
        <v>433</v>
      </c>
      <c r="E975" s="2" t="s">
        <v>11</v>
      </c>
      <c r="F975" s="14">
        <f>IF(historico_incidencia_concello[[#This Row],[CASOS]]=" entre 1 e 9",5,VALUE(historico_incidencia_concello[[#This Row],[CASOS]]))</f>
        <v>175</v>
      </c>
      <c r="G975" s="2" t="str">
        <f>VLOOKUP(historico_incidencia_concello[[#This Row],[NOME]],I14_Concello!B:D,3,FALSE)</f>
        <v>Ferrol</v>
      </c>
    </row>
    <row r="976" spans="1:7" x14ac:dyDescent="0.3">
      <c r="A976" s="1">
        <v>44160</v>
      </c>
      <c r="B976">
        <v>34121515037</v>
      </c>
      <c r="C976" s="2" t="s">
        <v>46</v>
      </c>
      <c r="D976" s="4" t="s">
        <v>10</v>
      </c>
      <c r="E976" s="2" t="s">
        <v>6</v>
      </c>
      <c r="F976" s="14">
        <f>IF(historico_incidencia_concello[[#This Row],[CASOS]]=" entre 1 e 9",5,VALUE(historico_incidencia_concello[[#This Row],[CASOS]]))</f>
        <v>5</v>
      </c>
      <c r="G976" s="2" t="str">
        <f>VLOOKUP(historico_incidencia_concello[[#This Row],[NOME]],I14_Concello!B:D,3,FALSE)</f>
        <v>Coruña</v>
      </c>
    </row>
    <row r="977" spans="1:7" x14ac:dyDescent="0.3">
      <c r="A977" s="1">
        <v>44160</v>
      </c>
      <c r="B977">
        <v>34121515038</v>
      </c>
      <c r="C977" s="2" t="s">
        <v>47</v>
      </c>
      <c r="D977" s="4" t="s">
        <v>10</v>
      </c>
      <c r="E977" s="2" t="s">
        <v>6</v>
      </c>
      <c r="F977" s="14">
        <f>IF(historico_incidencia_concello[[#This Row],[CASOS]]=" entre 1 e 9",5,VALUE(historico_incidencia_concello[[#This Row],[CASOS]]))</f>
        <v>5</v>
      </c>
      <c r="G977" s="2" t="str">
        <f>VLOOKUP(historico_incidencia_concello[[#This Row],[NOME]],I14_Concello!B:D,3,FALSE)</f>
        <v>Santiago</v>
      </c>
    </row>
    <row r="978" spans="1:7" x14ac:dyDescent="0.3">
      <c r="A978" s="1">
        <v>44160</v>
      </c>
      <c r="B978">
        <v>34121515039</v>
      </c>
      <c r="C978" s="2" t="s">
        <v>48</v>
      </c>
      <c r="D978" s="4" t="s">
        <v>325</v>
      </c>
      <c r="E978" s="2" t="s">
        <v>11</v>
      </c>
      <c r="F978" s="14">
        <f>IF(historico_incidencia_concello[[#This Row],[CASOS]]=" entre 1 e 9",5,VALUE(historico_incidencia_concello[[#This Row],[CASOS]]))</f>
        <v>33</v>
      </c>
      <c r="G978" s="2" t="str">
        <f>VLOOKUP(historico_incidencia_concello[[#This Row],[NOME]],I14_Concello!B:D,3,FALSE)</f>
        <v>Coruña</v>
      </c>
    </row>
    <row r="979" spans="1:7" x14ac:dyDescent="0.3">
      <c r="A979" s="1">
        <v>44160</v>
      </c>
      <c r="B979">
        <v>34121515040</v>
      </c>
      <c r="C979" s="2" t="s">
        <v>49</v>
      </c>
      <c r="D979" s="4" t="s">
        <v>10</v>
      </c>
      <c r="E979" s="2" t="s">
        <v>6</v>
      </c>
      <c r="F979" s="14">
        <f>IF(historico_incidencia_concello[[#This Row],[CASOS]]=" entre 1 e 9",5,VALUE(historico_incidencia_concello[[#This Row],[CASOS]]))</f>
        <v>5</v>
      </c>
      <c r="G979" s="2" t="str">
        <f>VLOOKUP(historico_incidencia_concello[[#This Row],[NOME]],I14_Concello!B:D,3,FALSE)</f>
        <v>Coruña</v>
      </c>
    </row>
    <row r="980" spans="1:7" x14ac:dyDescent="0.3">
      <c r="A980" s="1">
        <v>44160</v>
      </c>
      <c r="B980">
        <v>34121515041</v>
      </c>
      <c r="C980" s="2" t="s">
        <v>50</v>
      </c>
      <c r="D980" s="4" t="s">
        <v>398</v>
      </c>
      <c r="E980" s="2" t="s">
        <v>11</v>
      </c>
      <c r="F980" s="14">
        <f>IF(historico_incidencia_concello[[#This Row],[CASOS]]=" entre 1 e 9",5,VALUE(historico_incidencia_concello[[#This Row],[CASOS]]))</f>
        <v>44</v>
      </c>
      <c r="G980" s="2" t="str">
        <f>VLOOKUP(historico_incidencia_concello[[#This Row],[NOME]],I14_Concello!B:D,3,FALSE)</f>
        <v>Coruña</v>
      </c>
    </row>
    <row r="981" spans="1:7" x14ac:dyDescent="0.3">
      <c r="A981" s="1">
        <v>44160</v>
      </c>
      <c r="B981">
        <v>34121515042</v>
      </c>
      <c r="C981" s="2" t="s">
        <v>51</v>
      </c>
      <c r="D981" s="4" t="s">
        <v>10</v>
      </c>
      <c r="E981" s="2" t="s">
        <v>21</v>
      </c>
      <c r="F981" s="14">
        <f>IF(historico_incidencia_concello[[#This Row],[CASOS]]=" entre 1 e 9",5,VALUE(historico_incidencia_concello[[#This Row],[CASOS]]))</f>
        <v>5</v>
      </c>
      <c r="G981" s="2" t="str">
        <f>VLOOKUP(historico_incidencia_concello[[#This Row],[NOME]],I14_Concello!B:D,3,FALSE)</f>
        <v>Santiago</v>
      </c>
    </row>
    <row r="982" spans="1:7" x14ac:dyDescent="0.3">
      <c r="A982" s="1">
        <v>44160</v>
      </c>
      <c r="B982">
        <v>34121515043</v>
      </c>
      <c r="C982" s="2" t="s">
        <v>52</v>
      </c>
      <c r="D982" s="4" t="s">
        <v>410</v>
      </c>
      <c r="E982" s="2" t="s">
        <v>11</v>
      </c>
      <c r="F982" s="14">
        <f>IF(historico_incidencia_concello[[#This Row],[CASOS]]=" entre 1 e 9",5,VALUE(historico_incidencia_concello[[#This Row],[CASOS]]))</f>
        <v>50</v>
      </c>
      <c r="G982" s="2" t="str">
        <f>VLOOKUP(historico_incidencia_concello[[#This Row],[NOME]],I14_Concello!B:D,3,FALSE)</f>
        <v>Coruña</v>
      </c>
    </row>
    <row r="983" spans="1:7" x14ac:dyDescent="0.3">
      <c r="A983" s="1">
        <v>44160</v>
      </c>
      <c r="B983">
        <v>34121515044</v>
      </c>
      <c r="C983" s="2" t="s">
        <v>53</v>
      </c>
      <c r="D983" s="4" t="s">
        <v>338</v>
      </c>
      <c r="E983" s="2" t="s">
        <v>35</v>
      </c>
      <c r="F983" s="14">
        <f>IF(historico_incidencia_concello[[#This Row],[CASOS]]=" entre 1 e 9",5,VALUE(historico_incidencia_concello[[#This Row],[CASOS]]))</f>
        <v>0</v>
      </c>
      <c r="G983" s="2" t="str">
        <f>VLOOKUP(historico_incidencia_concello[[#This Row],[NOME]],I14_Concello!B:D,3,FALSE)</f>
        <v>Ferrol</v>
      </c>
    </row>
    <row r="984" spans="1:7" x14ac:dyDescent="0.3">
      <c r="A984" s="1">
        <v>44160</v>
      </c>
      <c r="B984">
        <v>34121515045</v>
      </c>
      <c r="C984" s="2" t="s">
        <v>54</v>
      </c>
      <c r="D984" s="4" t="s">
        <v>350</v>
      </c>
      <c r="E984" s="2" t="s">
        <v>11</v>
      </c>
      <c r="F984" s="14">
        <f>IF(historico_incidencia_concello[[#This Row],[CASOS]]=" entre 1 e 9",5,VALUE(historico_incidencia_concello[[#This Row],[CASOS]]))</f>
        <v>17</v>
      </c>
      <c r="G984" s="2" t="str">
        <f>VLOOKUP(historico_incidencia_concello[[#This Row],[NOME]],I14_Concello!B:D,3,FALSE)</f>
        <v>Santiago</v>
      </c>
    </row>
    <row r="985" spans="1:7" x14ac:dyDescent="0.3">
      <c r="A985" s="1">
        <v>44160</v>
      </c>
      <c r="B985">
        <v>34121515046</v>
      </c>
      <c r="C985" s="2" t="s">
        <v>55</v>
      </c>
      <c r="D985" s="4" t="s">
        <v>326</v>
      </c>
      <c r="E985" s="2" t="s">
        <v>6</v>
      </c>
      <c r="F985" s="14">
        <f>IF(historico_incidencia_concello[[#This Row],[CASOS]]=" entre 1 e 9",5,VALUE(historico_incidencia_concello[[#This Row],[CASOS]]))</f>
        <v>15</v>
      </c>
      <c r="G985" s="2" t="str">
        <f>VLOOKUP(historico_incidencia_concello[[#This Row],[NOME]],I14_Concello!B:D,3,FALSE)</f>
        <v>Santiago</v>
      </c>
    </row>
    <row r="986" spans="1:7" x14ac:dyDescent="0.3">
      <c r="A986" s="1">
        <v>44160</v>
      </c>
      <c r="B986">
        <v>34121515047</v>
      </c>
      <c r="C986" s="2" t="s">
        <v>56</v>
      </c>
      <c r="D986" s="4" t="s">
        <v>10</v>
      </c>
      <c r="E986" s="2" t="s">
        <v>6</v>
      </c>
      <c r="F986" s="14">
        <f>IF(historico_incidencia_concello[[#This Row],[CASOS]]=" entre 1 e 9",5,VALUE(historico_incidencia_concello[[#This Row],[CASOS]]))</f>
        <v>5</v>
      </c>
      <c r="G986" s="2" t="str">
        <f>VLOOKUP(historico_incidencia_concello[[#This Row],[NOME]],I14_Concello!B:D,3,FALSE)</f>
        <v>Santiago</v>
      </c>
    </row>
    <row r="987" spans="1:7" x14ac:dyDescent="0.3">
      <c r="A987" s="1">
        <v>44160</v>
      </c>
      <c r="B987">
        <v>34121515048</v>
      </c>
      <c r="C987" s="2" t="s">
        <v>57</v>
      </c>
      <c r="D987" s="4" t="s">
        <v>324</v>
      </c>
      <c r="E987" s="2" t="s">
        <v>6</v>
      </c>
      <c r="F987" s="14">
        <f>IF(historico_incidencia_concello[[#This Row],[CASOS]]=" entre 1 e 9",5,VALUE(historico_incidencia_concello[[#This Row],[CASOS]]))</f>
        <v>11</v>
      </c>
      <c r="G987" s="2" t="str">
        <f>VLOOKUP(historico_incidencia_concello[[#This Row],[NOME]],I14_Concello!B:D,3,FALSE)</f>
        <v>Coruña</v>
      </c>
    </row>
    <row r="988" spans="1:7" x14ac:dyDescent="0.3">
      <c r="A988" s="1">
        <v>44160</v>
      </c>
      <c r="B988">
        <v>34121515049</v>
      </c>
      <c r="C988" s="2" t="s">
        <v>58</v>
      </c>
      <c r="D988" s="4" t="s">
        <v>10</v>
      </c>
      <c r="E988" s="2" t="s">
        <v>11</v>
      </c>
      <c r="F988" s="14">
        <f>IF(historico_incidencia_concello[[#This Row],[CASOS]]=" entre 1 e 9",5,VALUE(historico_incidencia_concello[[#This Row],[CASOS]]))</f>
        <v>5</v>
      </c>
      <c r="G988" s="2" t="str">
        <f>VLOOKUP(historico_incidencia_concello[[#This Row],[NOME]],I14_Concello!B:D,3,FALSE)</f>
        <v>Ferrol</v>
      </c>
    </row>
    <row r="989" spans="1:7" x14ac:dyDescent="0.3">
      <c r="A989" s="1">
        <v>44160</v>
      </c>
      <c r="B989">
        <v>34121515050</v>
      </c>
      <c r="C989" s="2" t="s">
        <v>59</v>
      </c>
      <c r="D989" s="4" t="s">
        <v>326</v>
      </c>
      <c r="E989" s="2" t="s">
        <v>11</v>
      </c>
      <c r="F989" s="14">
        <f>IF(historico_incidencia_concello[[#This Row],[CASOS]]=" entre 1 e 9",5,VALUE(historico_incidencia_concello[[#This Row],[CASOS]]))</f>
        <v>15</v>
      </c>
      <c r="G989" s="2" t="str">
        <f>VLOOKUP(historico_incidencia_concello[[#This Row],[NOME]],I14_Concello!B:D,3,FALSE)</f>
        <v>Ferrol</v>
      </c>
    </row>
    <row r="990" spans="1:7" x14ac:dyDescent="0.3">
      <c r="A990" s="1">
        <v>44160</v>
      </c>
      <c r="B990">
        <v>34121515051</v>
      </c>
      <c r="C990" s="2" t="s">
        <v>60</v>
      </c>
      <c r="D990" s="4" t="s">
        <v>10</v>
      </c>
      <c r="E990" s="2" t="s">
        <v>6</v>
      </c>
      <c r="F990" s="14">
        <f>IF(historico_incidencia_concello[[#This Row],[CASOS]]=" entre 1 e 9",5,VALUE(historico_incidencia_concello[[#This Row],[CASOS]]))</f>
        <v>5</v>
      </c>
      <c r="G990" s="2" t="str">
        <f>VLOOKUP(historico_incidencia_concello[[#This Row],[NOME]],I14_Concello!B:D,3,FALSE)</f>
        <v>Ferrol</v>
      </c>
    </row>
    <row r="991" spans="1:7" x14ac:dyDescent="0.3">
      <c r="A991" s="1">
        <v>44160</v>
      </c>
      <c r="B991">
        <v>34121515052</v>
      </c>
      <c r="C991" s="2" t="s">
        <v>61</v>
      </c>
      <c r="D991" s="4" t="s">
        <v>395</v>
      </c>
      <c r="E991" s="2" t="s">
        <v>11</v>
      </c>
      <c r="F991" s="14">
        <f>IF(historico_incidencia_concello[[#This Row],[CASOS]]=" entre 1 e 9",5,VALUE(historico_incidencia_concello[[#This Row],[CASOS]]))</f>
        <v>35</v>
      </c>
      <c r="G991" s="2" t="str">
        <f>VLOOKUP(historico_incidencia_concello[[#This Row],[NOME]],I14_Concello!B:D,3,FALSE)</f>
        <v>Coruña</v>
      </c>
    </row>
    <row r="992" spans="1:7" x14ac:dyDescent="0.3">
      <c r="A992" s="1">
        <v>44160</v>
      </c>
      <c r="B992">
        <v>34121515053</v>
      </c>
      <c r="C992" s="2" t="s">
        <v>62</v>
      </c>
      <c r="D992" s="4" t="s">
        <v>10</v>
      </c>
      <c r="E992" s="2" t="s">
        <v>8</v>
      </c>
      <c r="F992" s="14">
        <f>IF(historico_incidencia_concello[[#This Row],[CASOS]]=" entre 1 e 9",5,VALUE(historico_incidencia_concello[[#This Row],[CASOS]]))</f>
        <v>5</v>
      </c>
      <c r="G992" s="2" t="str">
        <f>VLOOKUP(historico_incidencia_concello[[#This Row],[NOME]],I14_Concello!B:D,3,FALSE)</f>
        <v>Santiago</v>
      </c>
    </row>
    <row r="993" spans="1:7" x14ac:dyDescent="0.3">
      <c r="A993" s="1">
        <v>44160</v>
      </c>
      <c r="B993">
        <v>34121515054</v>
      </c>
      <c r="C993" s="2" t="s">
        <v>63</v>
      </c>
      <c r="D993" s="4" t="s">
        <v>419</v>
      </c>
      <c r="E993" s="2" t="s">
        <v>11</v>
      </c>
      <c r="F993" s="14">
        <f>IF(historico_incidencia_concello[[#This Row],[CASOS]]=" entre 1 e 9",5,VALUE(historico_incidencia_concello[[#This Row],[CASOS]]))</f>
        <v>133</v>
      </c>
      <c r="G993" s="2" t="str">
        <f>VLOOKUP(historico_incidencia_concello[[#This Row],[NOME]],I14_Concello!B:D,3,FALSE)</f>
        <v>Ferrol</v>
      </c>
    </row>
    <row r="994" spans="1:7" x14ac:dyDescent="0.3">
      <c r="A994" s="1">
        <v>44160</v>
      </c>
      <c r="B994">
        <v>34121515055</v>
      </c>
      <c r="C994" s="2" t="s">
        <v>64</v>
      </c>
      <c r="D994" s="4" t="s">
        <v>326</v>
      </c>
      <c r="E994" s="2" t="s">
        <v>11</v>
      </c>
      <c r="F994" s="14">
        <f>IF(historico_incidencia_concello[[#This Row],[CASOS]]=" entre 1 e 9",5,VALUE(historico_incidencia_concello[[#This Row],[CASOS]]))</f>
        <v>15</v>
      </c>
      <c r="G994" s="2" t="str">
        <f>VLOOKUP(historico_incidencia_concello[[#This Row],[NOME]],I14_Concello!B:D,3,FALSE)</f>
        <v>Ferrol</v>
      </c>
    </row>
    <row r="995" spans="1:7" x14ac:dyDescent="0.3">
      <c r="A995" s="1">
        <v>44160</v>
      </c>
      <c r="B995">
        <v>34121515056</v>
      </c>
      <c r="C995" s="2" t="s">
        <v>65</v>
      </c>
      <c r="D995" s="4" t="s">
        <v>349</v>
      </c>
      <c r="E995" s="2" t="s">
        <v>6</v>
      </c>
      <c r="F995" s="14">
        <f>IF(historico_incidencia_concello[[#This Row],[CASOS]]=" entre 1 e 9",5,VALUE(historico_incidencia_concello[[#This Row],[CASOS]]))</f>
        <v>14</v>
      </c>
      <c r="G995" s="2" t="str">
        <f>VLOOKUP(historico_incidencia_concello[[#This Row],[NOME]],I14_Concello!B:D,3,FALSE)</f>
        <v>Santiago</v>
      </c>
    </row>
    <row r="996" spans="1:7" x14ac:dyDescent="0.3">
      <c r="A996" s="1">
        <v>44160</v>
      </c>
      <c r="B996">
        <v>34121515057</v>
      </c>
      <c r="C996" s="2" t="s">
        <v>66</v>
      </c>
      <c r="D996" s="4" t="s">
        <v>359</v>
      </c>
      <c r="E996" s="2" t="s">
        <v>8</v>
      </c>
      <c r="F996" s="14">
        <f>IF(historico_incidencia_concello[[#This Row],[CASOS]]=" entre 1 e 9",5,VALUE(historico_incidencia_concello[[#This Row],[CASOS]]))</f>
        <v>20</v>
      </c>
      <c r="G996" s="2" t="str">
        <f>VLOOKUP(historico_incidencia_concello[[#This Row],[NOME]],I14_Concello!B:D,3,FALSE)</f>
        <v>Santiago</v>
      </c>
    </row>
    <row r="997" spans="1:7" x14ac:dyDescent="0.3">
      <c r="A997" s="1">
        <v>44160</v>
      </c>
      <c r="B997">
        <v>34121515058</v>
      </c>
      <c r="C997" s="2" t="s">
        <v>67</v>
      </c>
      <c r="D997" s="4" t="s">
        <v>331</v>
      </c>
      <c r="E997" s="2" t="s">
        <v>8</v>
      </c>
      <c r="F997" s="14">
        <f>IF(historico_incidencia_concello[[#This Row],[CASOS]]=" entre 1 e 9",5,VALUE(historico_incidencia_concello[[#This Row],[CASOS]]))</f>
        <v>45</v>
      </c>
      <c r="G997" s="2" t="str">
        <f>VLOOKUP(historico_incidencia_concello[[#This Row],[NOME]],I14_Concello!B:D,3,FALSE)</f>
        <v>Coruña</v>
      </c>
    </row>
    <row r="998" spans="1:7" x14ac:dyDescent="0.3">
      <c r="A998" s="1">
        <v>44160</v>
      </c>
      <c r="B998">
        <v>34121515059</v>
      </c>
      <c r="C998" s="2" t="s">
        <v>68</v>
      </c>
      <c r="D998" s="4" t="s">
        <v>393</v>
      </c>
      <c r="E998" s="2" t="s">
        <v>11</v>
      </c>
      <c r="F998" s="14">
        <f>IF(historico_incidencia_concello[[#This Row],[CASOS]]=" entre 1 e 9",5,VALUE(historico_incidencia_concello[[#This Row],[CASOS]]))</f>
        <v>32</v>
      </c>
      <c r="G998" s="2" t="str">
        <f>VLOOKUP(historico_incidencia_concello[[#This Row],[NOME]],I14_Concello!B:D,3,FALSE)</f>
        <v>Santiago</v>
      </c>
    </row>
    <row r="999" spans="1:7" x14ac:dyDescent="0.3">
      <c r="A999" s="1">
        <v>44160</v>
      </c>
      <c r="B999">
        <v>34121515060</v>
      </c>
      <c r="C999" s="2" t="s">
        <v>69</v>
      </c>
      <c r="D999" s="4" t="s">
        <v>360</v>
      </c>
      <c r="E999" s="2" t="s">
        <v>11</v>
      </c>
      <c r="F999" s="14">
        <f>IF(historico_incidencia_concello[[#This Row],[CASOS]]=" entre 1 e 9",5,VALUE(historico_incidencia_concello[[#This Row],[CASOS]]))</f>
        <v>29</v>
      </c>
      <c r="G999" s="2" t="str">
        <f>VLOOKUP(historico_incidencia_concello[[#This Row],[NOME]],I14_Concello!B:D,3,FALSE)</f>
        <v>Santiago</v>
      </c>
    </row>
    <row r="1000" spans="1:7" x14ac:dyDescent="0.3">
      <c r="A1000" s="1">
        <v>44160</v>
      </c>
      <c r="B1000">
        <v>34121515061</v>
      </c>
      <c r="C1000" s="2" t="s">
        <v>70</v>
      </c>
      <c r="D1000" s="4" t="s">
        <v>10</v>
      </c>
      <c r="E1000" s="2" t="s">
        <v>8</v>
      </c>
      <c r="F1000" s="14">
        <f>IF(historico_incidencia_concello[[#This Row],[CASOS]]=" entre 1 e 9",5,VALUE(historico_incidencia_concello[[#This Row],[CASOS]]))</f>
        <v>5</v>
      </c>
      <c r="G1000" s="2" t="str">
        <f>VLOOKUP(historico_incidencia_concello[[#This Row],[NOME]],I14_Concello!B:D,3,FALSE)</f>
        <v>Ferrol</v>
      </c>
    </row>
    <row r="1001" spans="1:7" x14ac:dyDescent="0.3">
      <c r="A1001" s="1">
        <v>44160</v>
      </c>
      <c r="B1001">
        <v>34121515062</v>
      </c>
      <c r="C1001" s="2" t="s">
        <v>71</v>
      </c>
      <c r="D1001" s="4" t="s">
        <v>10</v>
      </c>
      <c r="E1001" s="2" t="s">
        <v>8</v>
      </c>
      <c r="F1001" s="14">
        <f>IF(historico_incidencia_concello[[#This Row],[CASOS]]=" entre 1 e 9",5,VALUE(historico_incidencia_concello[[#This Row],[CASOS]]))</f>
        <v>5</v>
      </c>
      <c r="G1001" s="2" t="str">
        <f>VLOOKUP(historico_incidencia_concello[[#This Row],[NOME]],I14_Concello!B:D,3,FALSE)</f>
        <v>Santiago</v>
      </c>
    </row>
    <row r="1002" spans="1:7" x14ac:dyDescent="0.3">
      <c r="A1002" s="1">
        <v>44160</v>
      </c>
      <c r="B1002">
        <v>34121515064</v>
      </c>
      <c r="C1002" s="2" t="s">
        <v>72</v>
      </c>
      <c r="D1002" s="4" t="s">
        <v>336</v>
      </c>
      <c r="E1002" s="2" t="s">
        <v>11</v>
      </c>
      <c r="F1002" s="14">
        <f>IF(historico_incidencia_concello[[#This Row],[CASOS]]=" entre 1 e 9",5,VALUE(historico_incidencia_concello[[#This Row],[CASOS]]))</f>
        <v>10</v>
      </c>
      <c r="G1002" s="2" t="str">
        <f>VLOOKUP(historico_incidencia_concello[[#This Row],[NOME]],I14_Concello!B:D,3,FALSE)</f>
        <v>Coruña</v>
      </c>
    </row>
    <row r="1003" spans="1:7" x14ac:dyDescent="0.3">
      <c r="A1003" s="1">
        <v>44160</v>
      </c>
      <c r="B1003">
        <v>34121515065</v>
      </c>
      <c r="C1003" s="2" t="s">
        <v>73</v>
      </c>
      <c r="D1003" s="4" t="s">
        <v>332</v>
      </c>
      <c r="E1003" s="2" t="s">
        <v>8</v>
      </c>
      <c r="F1003" s="14">
        <f>IF(historico_incidencia_concello[[#This Row],[CASOS]]=" entre 1 e 9",5,VALUE(historico_incidencia_concello[[#This Row],[CASOS]]))</f>
        <v>12</v>
      </c>
      <c r="G1003" s="2" t="str">
        <f>VLOOKUP(historico_incidencia_concello[[#This Row],[NOME]],I14_Concello!B:D,3,FALSE)</f>
        <v>Santiago</v>
      </c>
    </row>
    <row r="1004" spans="1:7" x14ac:dyDescent="0.3">
      <c r="A1004" s="1">
        <v>44160</v>
      </c>
      <c r="B1004">
        <v>34121515066</v>
      </c>
      <c r="C1004" s="2" t="s">
        <v>74</v>
      </c>
      <c r="D1004" s="4" t="s">
        <v>10</v>
      </c>
      <c r="E1004" s="2" t="s">
        <v>8</v>
      </c>
      <c r="F1004" s="14">
        <f>IF(historico_incidencia_concello[[#This Row],[CASOS]]=" entre 1 e 9",5,VALUE(historico_incidencia_concello[[#This Row],[CASOS]]))</f>
        <v>5</v>
      </c>
      <c r="G1004" s="2" t="str">
        <f>VLOOKUP(historico_incidencia_concello[[#This Row],[NOME]],I14_Concello!B:D,3,FALSE)</f>
        <v>Santiago</v>
      </c>
    </row>
    <row r="1005" spans="1:7" x14ac:dyDescent="0.3">
      <c r="A1005" s="1">
        <v>44160</v>
      </c>
      <c r="B1005">
        <v>34121515067</v>
      </c>
      <c r="C1005" s="2" t="s">
        <v>75</v>
      </c>
      <c r="D1005" s="4" t="s">
        <v>332</v>
      </c>
      <c r="E1005" s="2" t="s">
        <v>8</v>
      </c>
      <c r="F1005" s="14">
        <f>IF(historico_incidencia_concello[[#This Row],[CASOS]]=" entre 1 e 9",5,VALUE(historico_incidencia_concello[[#This Row],[CASOS]]))</f>
        <v>12</v>
      </c>
      <c r="G1005" s="2" t="str">
        <f>VLOOKUP(historico_incidencia_concello[[#This Row],[NOME]],I14_Concello!B:D,3,FALSE)</f>
        <v>Santiago</v>
      </c>
    </row>
    <row r="1006" spans="1:7" x14ac:dyDescent="0.3">
      <c r="A1006" s="1">
        <v>44160</v>
      </c>
      <c r="B1006">
        <v>34121515068</v>
      </c>
      <c r="C1006" s="2" t="s">
        <v>76</v>
      </c>
      <c r="D1006" s="4" t="s">
        <v>385</v>
      </c>
      <c r="E1006" s="2" t="s">
        <v>11</v>
      </c>
      <c r="F1006" s="14">
        <f>IF(historico_incidencia_concello[[#This Row],[CASOS]]=" entre 1 e 9",5,VALUE(historico_incidencia_concello[[#This Row],[CASOS]]))</f>
        <v>30</v>
      </c>
      <c r="G1006" s="2" t="str">
        <f>VLOOKUP(historico_incidencia_concello[[#This Row],[NOME]],I14_Concello!B:D,3,FALSE)</f>
        <v>Coruña</v>
      </c>
    </row>
    <row r="1007" spans="1:7" x14ac:dyDescent="0.3">
      <c r="A1007" s="1">
        <v>44160</v>
      </c>
      <c r="B1007">
        <v>34121515069</v>
      </c>
      <c r="C1007" s="2" t="s">
        <v>77</v>
      </c>
      <c r="D1007" s="4" t="s">
        <v>414</v>
      </c>
      <c r="E1007" s="2" t="s">
        <v>11</v>
      </c>
      <c r="F1007" s="14">
        <f>IF(historico_incidencia_concello[[#This Row],[CASOS]]=" entre 1 e 9",5,VALUE(historico_incidencia_concello[[#This Row],[CASOS]]))</f>
        <v>48</v>
      </c>
      <c r="G1007" s="2" t="str">
        <f>VLOOKUP(historico_incidencia_concello[[#This Row],[NOME]],I14_Concello!B:D,3,FALSE)</f>
        <v>Ferrol</v>
      </c>
    </row>
    <row r="1008" spans="1:7" x14ac:dyDescent="0.3">
      <c r="A1008" s="1">
        <v>44160</v>
      </c>
      <c r="B1008">
        <v>34121515070</v>
      </c>
      <c r="C1008" s="2" t="s">
        <v>78</v>
      </c>
      <c r="D1008" s="4" t="s">
        <v>331</v>
      </c>
      <c r="E1008" s="2" t="s">
        <v>11</v>
      </c>
      <c r="F1008" s="14">
        <f>IF(historico_incidencia_concello[[#This Row],[CASOS]]=" entre 1 e 9",5,VALUE(historico_incidencia_concello[[#This Row],[CASOS]]))</f>
        <v>45</v>
      </c>
      <c r="G1008" s="2" t="str">
        <f>VLOOKUP(historico_incidencia_concello[[#This Row],[NOME]],I14_Concello!B:D,3,FALSE)</f>
        <v>Ferrol</v>
      </c>
    </row>
    <row r="1009" spans="1:7" x14ac:dyDescent="0.3">
      <c r="A1009" s="1">
        <v>44160</v>
      </c>
      <c r="B1009">
        <v>34121515071</v>
      </c>
      <c r="C1009" s="2" t="s">
        <v>79</v>
      </c>
      <c r="D1009" s="4" t="s">
        <v>382</v>
      </c>
      <c r="E1009" s="2" t="s">
        <v>11</v>
      </c>
      <c r="F1009" s="14">
        <f>IF(historico_incidencia_concello[[#This Row],[CASOS]]=" entre 1 e 9",5,VALUE(historico_incidencia_concello[[#This Row],[CASOS]]))</f>
        <v>40</v>
      </c>
      <c r="G1009" s="2" t="str">
        <f>VLOOKUP(historico_incidencia_concello[[#This Row],[NOME]],I14_Concello!B:D,3,FALSE)</f>
        <v>Santiago</v>
      </c>
    </row>
    <row r="1010" spans="1:7" x14ac:dyDescent="0.3">
      <c r="A1010" s="1">
        <v>44160</v>
      </c>
      <c r="B1010">
        <v>34121515072</v>
      </c>
      <c r="C1010" s="2" t="s">
        <v>80</v>
      </c>
      <c r="D1010" s="4" t="s">
        <v>332</v>
      </c>
      <c r="E1010" s="2" t="s">
        <v>8</v>
      </c>
      <c r="F1010" s="14">
        <f>IF(historico_incidencia_concello[[#This Row],[CASOS]]=" entre 1 e 9",5,VALUE(historico_incidencia_concello[[#This Row],[CASOS]]))</f>
        <v>12</v>
      </c>
      <c r="G1010" s="2" t="str">
        <f>VLOOKUP(historico_incidencia_concello[[#This Row],[NOME]],I14_Concello!B:D,3,FALSE)</f>
        <v>Santiago</v>
      </c>
    </row>
    <row r="1011" spans="1:7" x14ac:dyDescent="0.3">
      <c r="A1011" s="1">
        <v>44160</v>
      </c>
      <c r="B1011">
        <v>34121515073</v>
      </c>
      <c r="C1011" s="2" t="s">
        <v>81</v>
      </c>
      <c r="D1011" s="4" t="s">
        <v>429</v>
      </c>
      <c r="E1011" s="2" t="s">
        <v>11</v>
      </c>
      <c r="F1011" s="14">
        <f>IF(historico_incidencia_concello[[#This Row],[CASOS]]=" entre 1 e 9",5,VALUE(historico_incidencia_concello[[#This Row],[CASOS]]))</f>
        <v>73</v>
      </c>
      <c r="G1011" s="2" t="str">
        <f>VLOOKUP(historico_incidencia_concello[[#This Row],[NOME]],I14_Concello!B:D,3,FALSE)</f>
        <v>Santiago</v>
      </c>
    </row>
    <row r="1012" spans="1:7" x14ac:dyDescent="0.3">
      <c r="A1012" s="1">
        <v>44160</v>
      </c>
      <c r="B1012">
        <v>34121515074</v>
      </c>
      <c r="C1012" s="2" t="s">
        <v>82</v>
      </c>
      <c r="D1012" s="4" t="s">
        <v>329</v>
      </c>
      <c r="E1012" s="2" t="s">
        <v>11</v>
      </c>
      <c r="F1012" s="14">
        <f>IF(historico_incidencia_concello[[#This Row],[CASOS]]=" entre 1 e 9",5,VALUE(historico_incidencia_concello[[#This Row],[CASOS]]))</f>
        <v>19</v>
      </c>
      <c r="G1012" s="2" t="str">
        <f>VLOOKUP(historico_incidencia_concello[[#This Row],[NOME]],I14_Concello!B:D,3,FALSE)</f>
        <v>Santiago</v>
      </c>
    </row>
    <row r="1013" spans="1:7" x14ac:dyDescent="0.3">
      <c r="A1013" s="1">
        <v>44160</v>
      </c>
      <c r="B1013">
        <v>34121515075</v>
      </c>
      <c r="C1013" s="2" t="s">
        <v>83</v>
      </c>
      <c r="D1013" s="4" t="s">
        <v>326</v>
      </c>
      <c r="E1013" s="2" t="s">
        <v>8</v>
      </c>
      <c r="F1013" s="14">
        <f>IF(historico_incidencia_concello[[#This Row],[CASOS]]=" entre 1 e 9",5,VALUE(historico_incidencia_concello[[#This Row],[CASOS]]))</f>
        <v>15</v>
      </c>
      <c r="G1013" s="2" t="str">
        <f>VLOOKUP(historico_incidencia_concello[[#This Row],[NOME]],I14_Concello!B:D,3,FALSE)</f>
        <v>Coruña</v>
      </c>
    </row>
    <row r="1014" spans="1:7" x14ac:dyDescent="0.3">
      <c r="A1014" s="1">
        <v>44160</v>
      </c>
      <c r="B1014">
        <v>34121515076</v>
      </c>
      <c r="C1014" s="2" t="s">
        <v>84</v>
      </c>
      <c r="D1014" s="4" t="s">
        <v>336</v>
      </c>
      <c r="E1014" s="2" t="s">
        <v>11</v>
      </c>
      <c r="F1014" s="14">
        <f>IF(historico_incidencia_concello[[#This Row],[CASOS]]=" entre 1 e 9",5,VALUE(historico_incidencia_concello[[#This Row],[CASOS]]))</f>
        <v>10</v>
      </c>
      <c r="G1014" s="2" t="str">
        <f>VLOOKUP(historico_incidencia_concello[[#This Row],[NOME]],I14_Concello!B:D,3,FALSE)</f>
        <v>Ferrol</v>
      </c>
    </row>
    <row r="1015" spans="1:7" x14ac:dyDescent="0.3">
      <c r="A1015" s="1">
        <v>44160</v>
      </c>
      <c r="B1015">
        <v>34121515077</v>
      </c>
      <c r="C1015" s="2" t="s">
        <v>85</v>
      </c>
      <c r="D1015" s="4" t="s">
        <v>360</v>
      </c>
      <c r="E1015" s="2" t="s">
        <v>11</v>
      </c>
      <c r="F1015" s="14">
        <f>IF(historico_incidencia_concello[[#This Row],[CASOS]]=" entre 1 e 9",5,VALUE(historico_incidencia_concello[[#This Row],[CASOS]]))</f>
        <v>29</v>
      </c>
      <c r="G1015" s="2" t="str">
        <f>VLOOKUP(historico_incidencia_concello[[#This Row],[NOME]],I14_Concello!B:D,3,FALSE)</f>
        <v>Santiago</v>
      </c>
    </row>
    <row r="1016" spans="1:7" x14ac:dyDescent="0.3">
      <c r="A1016" s="1">
        <v>44160</v>
      </c>
      <c r="B1016">
        <v>34121515078</v>
      </c>
      <c r="C1016" s="2" t="s">
        <v>86</v>
      </c>
      <c r="D1016" s="4" t="s">
        <v>434</v>
      </c>
      <c r="E1016" s="2" t="s">
        <v>8</v>
      </c>
      <c r="F1016" s="14">
        <f>IF(historico_incidencia_concello[[#This Row],[CASOS]]=" entre 1 e 9",5,VALUE(historico_incidencia_concello[[#This Row],[CASOS]]))</f>
        <v>126</v>
      </c>
      <c r="G1016" s="2" t="str">
        <f>VLOOKUP(historico_incidencia_concello[[#This Row],[NOME]],I14_Concello!B:D,3,FALSE)</f>
        <v>Santiago</v>
      </c>
    </row>
    <row r="1017" spans="1:7" x14ac:dyDescent="0.3">
      <c r="A1017" s="1">
        <v>44160</v>
      </c>
      <c r="B1017">
        <v>34121515079</v>
      </c>
      <c r="C1017" s="2" t="s">
        <v>87</v>
      </c>
      <c r="D1017" s="4" t="s">
        <v>10</v>
      </c>
      <c r="E1017" s="2" t="s">
        <v>11</v>
      </c>
      <c r="F1017" s="14">
        <f>IF(historico_incidencia_concello[[#This Row],[CASOS]]=" entre 1 e 9",5,VALUE(historico_incidencia_concello[[#This Row],[CASOS]]))</f>
        <v>5</v>
      </c>
      <c r="G1017" s="2" t="str">
        <f>VLOOKUP(historico_incidencia_concello[[#This Row],[NOME]],I14_Concello!B:D,3,FALSE)</f>
        <v>Santiago</v>
      </c>
    </row>
    <row r="1018" spans="1:7" x14ac:dyDescent="0.3">
      <c r="A1018" s="1">
        <v>44160</v>
      </c>
      <c r="B1018">
        <v>34121515080</v>
      </c>
      <c r="C1018" s="2" t="s">
        <v>88</v>
      </c>
      <c r="D1018" s="4" t="s">
        <v>10</v>
      </c>
      <c r="E1018" s="2" t="s">
        <v>6</v>
      </c>
      <c r="F1018" s="14">
        <f>IF(historico_incidencia_concello[[#This Row],[CASOS]]=" entre 1 e 9",5,VALUE(historico_incidencia_concello[[#This Row],[CASOS]]))</f>
        <v>5</v>
      </c>
      <c r="G1018" s="2" t="str">
        <f>VLOOKUP(historico_incidencia_concello[[#This Row],[NOME]],I14_Concello!B:D,3,FALSE)</f>
        <v>Coruña</v>
      </c>
    </row>
    <row r="1019" spans="1:7" x14ac:dyDescent="0.3">
      <c r="A1019" s="1">
        <v>44160</v>
      </c>
      <c r="B1019">
        <v>34121515081</v>
      </c>
      <c r="C1019" s="2" t="s">
        <v>89</v>
      </c>
      <c r="D1019" s="4" t="s">
        <v>10</v>
      </c>
      <c r="E1019" s="2" t="s">
        <v>8</v>
      </c>
      <c r="F1019" s="14">
        <f>IF(historico_incidencia_concello[[#This Row],[CASOS]]=" entre 1 e 9",5,VALUE(historico_incidencia_concello[[#This Row],[CASOS]]))</f>
        <v>5</v>
      </c>
      <c r="G1019" s="2" t="str">
        <f>VLOOKUP(historico_incidencia_concello[[#This Row],[NOME]],I14_Concello!B:D,3,FALSE)</f>
        <v>Ferrol</v>
      </c>
    </row>
    <row r="1020" spans="1:7" x14ac:dyDescent="0.3">
      <c r="A1020" s="1">
        <v>44160</v>
      </c>
      <c r="B1020">
        <v>34121515082</v>
      </c>
      <c r="C1020" s="2" t="s">
        <v>90</v>
      </c>
      <c r="D1020" s="4" t="s">
        <v>351</v>
      </c>
      <c r="E1020" s="2" t="s">
        <v>8</v>
      </c>
      <c r="F1020" s="14">
        <f>IF(historico_incidencia_concello[[#This Row],[CASOS]]=" entre 1 e 9",5,VALUE(historico_incidencia_concello[[#This Row],[CASOS]]))</f>
        <v>22</v>
      </c>
      <c r="G1020" s="2" t="str">
        <f>VLOOKUP(historico_incidencia_concello[[#This Row],[NOME]],I14_Concello!B:D,3,FALSE)</f>
        <v>Santiago</v>
      </c>
    </row>
    <row r="1021" spans="1:7" x14ac:dyDescent="0.3">
      <c r="A1021" s="1">
        <v>44160</v>
      </c>
      <c r="B1021">
        <v>34121515083</v>
      </c>
      <c r="C1021" s="2" t="s">
        <v>91</v>
      </c>
      <c r="D1021" s="4" t="s">
        <v>338</v>
      </c>
      <c r="E1021" s="2" t="s">
        <v>35</v>
      </c>
      <c r="F1021" s="14">
        <f>IF(historico_incidencia_concello[[#This Row],[CASOS]]=" entre 1 e 9",5,VALUE(historico_incidencia_concello[[#This Row],[CASOS]]))</f>
        <v>0</v>
      </c>
      <c r="G1021" s="2" t="str">
        <f>VLOOKUP(historico_incidencia_concello[[#This Row],[NOME]],I14_Concello!B:D,3,FALSE)</f>
        <v>Santiago</v>
      </c>
    </row>
    <row r="1022" spans="1:7" x14ac:dyDescent="0.3">
      <c r="A1022" s="1">
        <v>44160</v>
      </c>
      <c r="B1022">
        <v>34121515084</v>
      </c>
      <c r="C1022" s="2" t="s">
        <v>92</v>
      </c>
      <c r="D1022" s="4" t="s">
        <v>324</v>
      </c>
      <c r="E1022" s="2" t="s">
        <v>11</v>
      </c>
      <c r="F1022" s="14">
        <f>IF(historico_incidencia_concello[[#This Row],[CASOS]]=" entre 1 e 9",5,VALUE(historico_incidencia_concello[[#This Row],[CASOS]]))</f>
        <v>11</v>
      </c>
      <c r="G1022" s="2" t="str">
        <f>VLOOKUP(historico_incidencia_concello[[#This Row],[NOME]],I14_Concello!B:D,3,FALSE)</f>
        <v>Santiago</v>
      </c>
    </row>
    <row r="1023" spans="1:7" x14ac:dyDescent="0.3">
      <c r="A1023" s="1">
        <v>44160</v>
      </c>
      <c r="B1023">
        <v>34121515085</v>
      </c>
      <c r="C1023" s="2" t="s">
        <v>93</v>
      </c>
      <c r="D1023" s="4" t="s">
        <v>338</v>
      </c>
      <c r="E1023" s="2" t="s">
        <v>35</v>
      </c>
      <c r="F1023" s="14">
        <f>IF(historico_incidencia_concello[[#This Row],[CASOS]]=" entre 1 e 9",5,VALUE(historico_incidencia_concello[[#This Row],[CASOS]]))</f>
        <v>0</v>
      </c>
      <c r="G1023" s="2" t="str">
        <f>VLOOKUP(historico_incidencia_concello[[#This Row],[NOME]],I14_Concello!B:D,3,FALSE)</f>
        <v>Santiago</v>
      </c>
    </row>
    <row r="1024" spans="1:7" x14ac:dyDescent="0.3">
      <c r="A1024" s="1">
        <v>44160</v>
      </c>
      <c r="B1024">
        <v>34121515086</v>
      </c>
      <c r="C1024" s="2" t="s">
        <v>94</v>
      </c>
      <c r="D1024" s="4" t="s">
        <v>10</v>
      </c>
      <c r="E1024" s="2" t="s">
        <v>8</v>
      </c>
      <c r="F1024" s="14">
        <f>IF(historico_incidencia_concello[[#This Row],[CASOS]]=" entre 1 e 9",5,VALUE(historico_incidencia_concello[[#This Row],[CASOS]]))</f>
        <v>5</v>
      </c>
      <c r="G1024" s="2" t="str">
        <f>VLOOKUP(historico_incidencia_concello[[#This Row],[NOME]],I14_Concello!B:D,3,FALSE)</f>
        <v>Santiago</v>
      </c>
    </row>
    <row r="1025" spans="1:7" x14ac:dyDescent="0.3">
      <c r="A1025" s="1">
        <v>44160</v>
      </c>
      <c r="B1025">
        <v>34121515087</v>
      </c>
      <c r="C1025" s="2" t="s">
        <v>95</v>
      </c>
      <c r="D1025" s="4" t="s">
        <v>336</v>
      </c>
      <c r="E1025" s="2" t="s">
        <v>6</v>
      </c>
      <c r="F1025" s="14">
        <f>IF(historico_incidencia_concello[[#This Row],[CASOS]]=" entre 1 e 9",5,VALUE(historico_incidencia_concello[[#This Row],[CASOS]]))</f>
        <v>10</v>
      </c>
      <c r="G1025" s="2" t="str">
        <f>VLOOKUP(historico_incidencia_concello[[#This Row],[NOME]],I14_Concello!B:D,3,FALSE)</f>
        <v>Ferrol</v>
      </c>
    </row>
    <row r="1026" spans="1:7" x14ac:dyDescent="0.3">
      <c r="A1026" s="1">
        <v>44160</v>
      </c>
      <c r="B1026">
        <v>34121515088</v>
      </c>
      <c r="C1026" s="2" t="s">
        <v>96</v>
      </c>
      <c r="D1026" s="4" t="s">
        <v>10</v>
      </c>
      <c r="E1026" s="2" t="s">
        <v>8</v>
      </c>
      <c r="F1026" s="14">
        <f>IF(historico_incidencia_concello[[#This Row],[CASOS]]=" entre 1 e 9",5,VALUE(historico_incidencia_concello[[#This Row],[CASOS]]))</f>
        <v>5</v>
      </c>
      <c r="G1026" s="2" t="str">
        <f>VLOOKUP(historico_incidencia_concello[[#This Row],[NOME]],I14_Concello!B:D,3,FALSE)</f>
        <v>Santiago</v>
      </c>
    </row>
    <row r="1027" spans="1:7" x14ac:dyDescent="0.3">
      <c r="A1027" s="1">
        <v>44160</v>
      </c>
      <c r="B1027">
        <v>34121515089</v>
      </c>
      <c r="C1027" s="2" t="s">
        <v>97</v>
      </c>
      <c r="D1027" s="4" t="s">
        <v>10</v>
      </c>
      <c r="E1027" s="2" t="s">
        <v>8</v>
      </c>
      <c r="F1027" s="14">
        <f>IF(historico_incidencia_concello[[#This Row],[CASOS]]=" entre 1 e 9",5,VALUE(historico_incidencia_concello[[#This Row],[CASOS]]))</f>
        <v>5</v>
      </c>
      <c r="G1027" s="2" t="str">
        <f>VLOOKUP(historico_incidencia_concello[[#This Row],[NOME]],I14_Concello!B:D,3,FALSE)</f>
        <v>Santiago</v>
      </c>
    </row>
    <row r="1028" spans="1:7" x14ac:dyDescent="0.3">
      <c r="A1028" s="1">
        <v>44160</v>
      </c>
      <c r="B1028">
        <v>34121515090</v>
      </c>
      <c r="C1028" s="2" t="s">
        <v>98</v>
      </c>
      <c r="D1028" s="4" t="s">
        <v>10</v>
      </c>
      <c r="E1028" s="2" t="s">
        <v>8</v>
      </c>
      <c r="F1028" s="14">
        <f>IF(historico_incidencia_concello[[#This Row],[CASOS]]=" entre 1 e 9",5,VALUE(historico_incidencia_concello[[#This Row],[CASOS]]))</f>
        <v>5</v>
      </c>
      <c r="G1028" s="2" t="str">
        <f>VLOOKUP(historico_incidencia_concello[[#This Row],[NOME]],I14_Concello!B:D,3,FALSE)</f>
        <v>Coruña</v>
      </c>
    </row>
    <row r="1029" spans="1:7" x14ac:dyDescent="0.3">
      <c r="A1029" s="1">
        <v>44160</v>
      </c>
      <c r="B1029">
        <v>34121515091</v>
      </c>
      <c r="C1029" s="2" t="s">
        <v>99</v>
      </c>
      <c r="D1029" s="4" t="s">
        <v>10</v>
      </c>
      <c r="E1029" s="2" t="s">
        <v>8</v>
      </c>
      <c r="F1029" s="14">
        <f>IF(historico_incidencia_concello[[#This Row],[CASOS]]=" entre 1 e 9",5,VALUE(historico_incidencia_concello[[#This Row],[CASOS]]))</f>
        <v>5</v>
      </c>
      <c r="G1029" s="2" t="str">
        <f>VLOOKUP(historico_incidencia_concello[[#This Row],[NOME]],I14_Concello!B:D,3,FALSE)</f>
        <v>Coruña</v>
      </c>
    </row>
    <row r="1030" spans="1:7" x14ac:dyDescent="0.3">
      <c r="A1030" s="1">
        <v>44160</v>
      </c>
      <c r="B1030">
        <v>34121515092</v>
      </c>
      <c r="C1030" s="2" t="s">
        <v>100</v>
      </c>
      <c r="D1030" s="4" t="s">
        <v>362</v>
      </c>
      <c r="E1030" s="2" t="s">
        <v>11</v>
      </c>
      <c r="F1030" s="14">
        <f>IF(historico_incidencia_concello[[#This Row],[CASOS]]=" entre 1 e 9",5,VALUE(historico_incidencia_concello[[#This Row],[CASOS]]))</f>
        <v>26</v>
      </c>
      <c r="G1030" s="2" t="str">
        <f>VLOOKUP(historico_incidencia_concello[[#This Row],[NOME]],I14_Concello!B:D,3,FALSE)</f>
        <v>Coruña</v>
      </c>
    </row>
    <row r="1031" spans="1:7" x14ac:dyDescent="0.3">
      <c r="A1031" s="1">
        <v>44160</v>
      </c>
      <c r="B1031">
        <v>34121515093</v>
      </c>
      <c r="C1031" s="2" t="s">
        <v>101</v>
      </c>
      <c r="D1031" s="4" t="s">
        <v>336</v>
      </c>
      <c r="E1031" s="2" t="s">
        <v>6</v>
      </c>
      <c r="F1031" s="14">
        <f>IF(historico_incidencia_concello[[#This Row],[CASOS]]=" entre 1 e 9",5,VALUE(historico_incidencia_concello[[#This Row],[CASOS]]))</f>
        <v>10</v>
      </c>
      <c r="G1031" s="2" t="str">
        <f>VLOOKUP(historico_incidencia_concello[[#This Row],[NOME]],I14_Concello!B:D,3,FALSE)</f>
        <v>Coruña</v>
      </c>
    </row>
    <row r="1032" spans="1:7" x14ac:dyDescent="0.3">
      <c r="A1032" s="1">
        <v>44160</v>
      </c>
      <c r="B1032">
        <v>34121515901</v>
      </c>
      <c r="C1032" s="2" t="s">
        <v>102</v>
      </c>
      <c r="D1032" s="4" t="s">
        <v>10</v>
      </c>
      <c r="E1032" s="2" t="s">
        <v>8</v>
      </c>
      <c r="F1032" s="14">
        <f>IF(historico_incidencia_concello[[#This Row],[CASOS]]=" entre 1 e 9",5,VALUE(historico_incidencia_concello[[#This Row],[CASOS]]))</f>
        <v>5</v>
      </c>
      <c r="G1032" s="2" t="str">
        <f>VLOOKUP(historico_incidencia_concello[[#This Row],[NOME]],I14_Concello!B:D,3,FALSE)</f>
        <v>Ferrol</v>
      </c>
    </row>
    <row r="1033" spans="1:7" x14ac:dyDescent="0.3">
      <c r="A1033" s="1">
        <v>44160</v>
      </c>
      <c r="B1033">
        <v>34121515902</v>
      </c>
      <c r="C1033" s="2" t="s">
        <v>103</v>
      </c>
      <c r="D1033" s="4" t="s">
        <v>10</v>
      </c>
      <c r="E1033" s="2" t="s">
        <v>8</v>
      </c>
      <c r="F1033" s="14">
        <f>IF(historico_incidencia_concello[[#This Row],[CASOS]]=" entre 1 e 9",5,VALUE(historico_incidencia_concello[[#This Row],[CASOS]]))</f>
        <v>5</v>
      </c>
      <c r="G1033" s="2" t="str">
        <f>VLOOKUP(historico_incidencia_concello[[#This Row],[NOME]],I14_Concello!B:D,3,FALSE)</f>
        <v>Coruña</v>
      </c>
    </row>
    <row r="1034" spans="1:7" x14ac:dyDescent="0.3">
      <c r="A1034" s="1">
        <v>44160</v>
      </c>
      <c r="B1034">
        <v>34122727001</v>
      </c>
      <c r="C1034" s="2" t="s">
        <v>104</v>
      </c>
      <c r="D1034" s="4" t="s">
        <v>10</v>
      </c>
      <c r="E1034" s="2" t="s">
        <v>11</v>
      </c>
      <c r="F1034" s="14">
        <f>IF(historico_incidencia_concello[[#This Row],[CASOS]]=" entre 1 e 9",5,VALUE(historico_incidencia_concello[[#This Row],[CASOS]]))</f>
        <v>5</v>
      </c>
      <c r="G1034" s="2" t="str">
        <f>VLOOKUP(historico_incidencia_concello[[#This Row],[NOME]],I14_Concello!B:D,3,FALSE)</f>
        <v>Lugo</v>
      </c>
    </row>
    <row r="1035" spans="1:7" x14ac:dyDescent="0.3">
      <c r="A1035" s="1">
        <v>44160</v>
      </c>
      <c r="B1035">
        <v>34122727002</v>
      </c>
      <c r="C1035" s="2" t="s">
        <v>105</v>
      </c>
      <c r="D1035" s="4" t="s">
        <v>10</v>
      </c>
      <c r="E1035" s="2" t="s">
        <v>8</v>
      </c>
      <c r="F1035" s="14">
        <f>IF(historico_incidencia_concello[[#This Row],[CASOS]]=" entre 1 e 9",5,VALUE(historico_incidencia_concello[[#This Row],[CASOS]]))</f>
        <v>5</v>
      </c>
      <c r="G1035" s="2" t="str">
        <f>VLOOKUP(historico_incidencia_concello[[#This Row],[NOME]],I14_Concello!B:D,3,FALSE)</f>
        <v>Lugo</v>
      </c>
    </row>
    <row r="1036" spans="1:7" x14ac:dyDescent="0.3">
      <c r="A1036" s="1">
        <v>44160</v>
      </c>
      <c r="B1036">
        <v>34122727003</v>
      </c>
      <c r="C1036" s="2" t="s">
        <v>106</v>
      </c>
      <c r="D1036" s="4" t="s">
        <v>328</v>
      </c>
      <c r="E1036" s="2" t="s">
        <v>11</v>
      </c>
      <c r="F1036" s="14">
        <f>IF(historico_incidencia_concello[[#This Row],[CASOS]]=" entre 1 e 9",5,VALUE(historico_incidencia_concello[[#This Row],[CASOS]]))</f>
        <v>13</v>
      </c>
      <c r="G1036" s="2" t="str">
        <f>VLOOKUP(historico_incidencia_concello[[#This Row],[NOME]],I14_Concello!B:D,3,FALSE)</f>
        <v>Lugo</v>
      </c>
    </row>
    <row r="1037" spans="1:7" x14ac:dyDescent="0.3">
      <c r="A1037" s="1">
        <v>44160</v>
      </c>
      <c r="B1037">
        <v>34122727004</v>
      </c>
      <c r="C1037" s="2" t="s">
        <v>107</v>
      </c>
      <c r="D1037" s="4" t="s">
        <v>10</v>
      </c>
      <c r="E1037" s="2" t="s">
        <v>8</v>
      </c>
      <c r="F1037" s="14">
        <f>IF(historico_incidencia_concello[[#This Row],[CASOS]]=" entre 1 e 9",5,VALUE(historico_incidencia_concello[[#This Row],[CASOS]]))</f>
        <v>5</v>
      </c>
      <c r="G1037" s="2" t="str">
        <f>VLOOKUP(historico_incidencia_concello[[#This Row],[NOME]],I14_Concello!B:D,3,FALSE)</f>
        <v>Lugo</v>
      </c>
    </row>
    <row r="1038" spans="1:7" x14ac:dyDescent="0.3">
      <c r="A1038" s="1">
        <v>44160</v>
      </c>
      <c r="B1038">
        <v>34122727005</v>
      </c>
      <c r="C1038" s="2" t="s">
        <v>108</v>
      </c>
      <c r="D1038" s="4" t="s">
        <v>10</v>
      </c>
      <c r="E1038" s="2" t="s">
        <v>6</v>
      </c>
      <c r="F1038" s="14">
        <f>IF(historico_incidencia_concello[[#This Row],[CASOS]]=" entre 1 e 9",5,VALUE(historico_incidencia_concello[[#This Row],[CASOS]]))</f>
        <v>5</v>
      </c>
      <c r="G1038" s="2" t="str">
        <f>VLOOKUP(historico_incidencia_concello[[#This Row],[NOME]],I14_Concello!B:D,3,FALSE)</f>
        <v>Lugo</v>
      </c>
    </row>
    <row r="1039" spans="1:7" x14ac:dyDescent="0.3">
      <c r="A1039" s="1">
        <v>44160</v>
      </c>
      <c r="B1039">
        <v>34122727006</v>
      </c>
      <c r="C1039" s="2" t="s">
        <v>109</v>
      </c>
      <c r="D1039" s="4" t="s">
        <v>10</v>
      </c>
      <c r="E1039" s="2" t="s">
        <v>8</v>
      </c>
      <c r="F1039" s="14">
        <f>IF(historico_incidencia_concello[[#This Row],[CASOS]]=" entre 1 e 9",5,VALUE(historico_incidencia_concello[[#This Row],[CASOS]]))</f>
        <v>5</v>
      </c>
      <c r="G1039" s="2" t="str">
        <f>VLOOKUP(historico_incidencia_concello[[#This Row],[NOME]],I14_Concello!B:D,3,FALSE)</f>
        <v>Lugo</v>
      </c>
    </row>
    <row r="1040" spans="1:7" x14ac:dyDescent="0.3">
      <c r="A1040" s="1">
        <v>44160</v>
      </c>
      <c r="B1040">
        <v>34122727007</v>
      </c>
      <c r="C1040" s="2" t="s">
        <v>110</v>
      </c>
      <c r="D1040" s="4" t="s">
        <v>10</v>
      </c>
      <c r="E1040" s="2" t="s">
        <v>6</v>
      </c>
      <c r="F1040" s="14">
        <f>IF(historico_incidencia_concello[[#This Row],[CASOS]]=" entre 1 e 9",5,VALUE(historico_incidencia_concello[[#This Row],[CASOS]]))</f>
        <v>5</v>
      </c>
      <c r="G1040" s="2" t="str">
        <f>VLOOKUP(historico_incidencia_concello[[#This Row],[NOME]],I14_Concello!B:D,3,FALSE)</f>
        <v>Lugo</v>
      </c>
    </row>
    <row r="1041" spans="1:7" x14ac:dyDescent="0.3">
      <c r="A1041" s="1">
        <v>44160</v>
      </c>
      <c r="B1041">
        <v>34122727008</v>
      </c>
      <c r="C1041" s="2" t="s">
        <v>111</v>
      </c>
      <c r="D1041" s="4" t="s">
        <v>10</v>
      </c>
      <c r="E1041" s="2" t="s">
        <v>8</v>
      </c>
      <c r="F1041" s="14">
        <f>IF(historico_incidencia_concello[[#This Row],[CASOS]]=" entre 1 e 9",5,VALUE(historico_incidencia_concello[[#This Row],[CASOS]]))</f>
        <v>5</v>
      </c>
      <c r="G1041" s="2" t="str">
        <f>VLOOKUP(historico_incidencia_concello[[#This Row],[NOME]],I14_Concello!B:D,3,FALSE)</f>
        <v>Lugo</v>
      </c>
    </row>
    <row r="1042" spans="1:7" x14ac:dyDescent="0.3">
      <c r="A1042" s="1">
        <v>44160</v>
      </c>
      <c r="B1042">
        <v>34122727009</v>
      </c>
      <c r="C1042" s="2" t="s">
        <v>112</v>
      </c>
      <c r="D1042" s="4" t="s">
        <v>10</v>
      </c>
      <c r="E1042" s="2" t="s">
        <v>6</v>
      </c>
      <c r="F1042" s="14">
        <f>IF(historico_incidencia_concello[[#This Row],[CASOS]]=" entre 1 e 9",5,VALUE(historico_incidencia_concello[[#This Row],[CASOS]]))</f>
        <v>5</v>
      </c>
      <c r="G1042" s="2" t="str">
        <f>VLOOKUP(historico_incidencia_concello[[#This Row],[NOME]],I14_Concello!B:D,3,FALSE)</f>
        <v>Lugo</v>
      </c>
    </row>
    <row r="1043" spans="1:7" x14ac:dyDescent="0.3">
      <c r="A1043" s="1">
        <v>44160</v>
      </c>
      <c r="B1043">
        <v>34122727010</v>
      </c>
      <c r="C1043" s="2" t="s">
        <v>113</v>
      </c>
      <c r="D1043" s="4" t="s">
        <v>345</v>
      </c>
      <c r="E1043" s="2" t="s">
        <v>11</v>
      </c>
      <c r="F1043" s="14">
        <f>IF(historico_incidencia_concello[[#This Row],[CASOS]]=" entre 1 e 9",5,VALUE(historico_incidencia_concello[[#This Row],[CASOS]]))</f>
        <v>18</v>
      </c>
      <c r="G1043" s="2" t="str">
        <f>VLOOKUP(historico_incidencia_concello[[#This Row],[NOME]],I14_Concello!B:D,3,FALSE)</f>
        <v>Lugo</v>
      </c>
    </row>
    <row r="1044" spans="1:7" x14ac:dyDescent="0.3">
      <c r="A1044" s="1">
        <v>44160</v>
      </c>
      <c r="B1044">
        <v>34122727011</v>
      </c>
      <c r="C1044" s="2" t="s">
        <v>114</v>
      </c>
      <c r="D1044" s="4" t="s">
        <v>10</v>
      </c>
      <c r="E1044" s="2" t="s">
        <v>6</v>
      </c>
      <c r="F1044" s="14">
        <f>IF(historico_incidencia_concello[[#This Row],[CASOS]]=" entre 1 e 9",5,VALUE(historico_incidencia_concello[[#This Row],[CASOS]]))</f>
        <v>5</v>
      </c>
      <c r="G1044" s="2" t="str">
        <f>VLOOKUP(historico_incidencia_concello[[#This Row],[NOME]],I14_Concello!B:D,3,FALSE)</f>
        <v>Lugo</v>
      </c>
    </row>
    <row r="1045" spans="1:7" x14ac:dyDescent="0.3">
      <c r="A1045" s="1">
        <v>44160</v>
      </c>
      <c r="B1045">
        <v>34122727012</v>
      </c>
      <c r="C1045" s="2" t="s">
        <v>115</v>
      </c>
      <c r="D1045" s="4" t="s">
        <v>338</v>
      </c>
      <c r="E1045" s="2" t="s">
        <v>35</v>
      </c>
      <c r="F1045" s="14">
        <f>IF(historico_incidencia_concello[[#This Row],[CASOS]]=" entre 1 e 9",5,VALUE(historico_incidencia_concello[[#This Row],[CASOS]]))</f>
        <v>0</v>
      </c>
      <c r="G1045" s="2" t="str">
        <f>VLOOKUP(historico_incidencia_concello[[#This Row],[NOME]],I14_Concello!B:D,3,FALSE)</f>
        <v>Lugo</v>
      </c>
    </row>
    <row r="1046" spans="1:7" x14ac:dyDescent="0.3">
      <c r="A1046" s="1">
        <v>44160</v>
      </c>
      <c r="B1046">
        <v>34122727013</v>
      </c>
      <c r="C1046" s="2" t="s">
        <v>116</v>
      </c>
      <c r="D1046" s="4" t="s">
        <v>326</v>
      </c>
      <c r="E1046" s="2" t="s">
        <v>11</v>
      </c>
      <c r="F1046" s="14">
        <f>IF(historico_incidencia_concello[[#This Row],[CASOS]]=" entre 1 e 9",5,VALUE(historico_incidencia_concello[[#This Row],[CASOS]]))</f>
        <v>15</v>
      </c>
      <c r="G1046" s="2" t="str">
        <f>VLOOKUP(historico_incidencia_concello[[#This Row],[NOME]],I14_Concello!B:D,3,FALSE)</f>
        <v>Lugo</v>
      </c>
    </row>
    <row r="1047" spans="1:7" x14ac:dyDescent="0.3">
      <c r="A1047" s="1">
        <v>44160</v>
      </c>
      <c r="B1047">
        <v>34122727014</v>
      </c>
      <c r="C1047" s="2" t="s">
        <v>117</v>
      </c>
      <c r="D1047" s="4" t="s">
        <v>10</v>
      </c>
      <c r="E1047" s="2" t="s">
        <v>6</v>
      </c>
      <c r="F1047" s="14">
        <f>IF(historico_incidencia_concello[[#This Row],[CASOS]]=" entre 1 e 9",5,VALUE(historico_incidencia_concello[[#This Row],[CASOS]]))</f>
        <v>5</v>
      </c>
      <c r="G1047" s="2" t="str">
        <f>VLOOKUP(historico_incidencia_concello[[#This Row],[NOME]],I14_Concello!B:D,3,FALSE)</f>
        <v>Lugo</v>
      </c>
    </row>
    <row r="1048" spans="1:7" x14ac:dyDescent="0.3">
      <c r="A1048" s="1">
        <v>44160</v>
      </c>
      <c r="B1048">
        <v>34122727015</v>
      </c>
      <c r="C1048" s="2" t="s">
        <v>118</v>
      </c>
      <c r="D1048" s="4" t="s">
        <v>336</v>
      </c>
      <c r="E1048" s="2" t="s">
        <v>6</v>
      </c>
      <c r="F1048" s="14">
        <f>IF(historico_incidencia_concello[[#This Row],[CASOS]]=" entre 1 e 9",5,VALUE(historico_incidencia_concello[[#This Row],[CASOS]]))</f>
        <v>10</v>
      </c>
      <c r="G1048" s="2" t="str">
        <f>VLOOKUP(historico_incidencia_concello[[#This Row],[NOME]],I14_Concello!B:D,3,FALSE)</f>
        <v>Lugo</v>
      </c>
    </row>
    <row r="1049" spans="1:7" x14ac:dyDescent="0.3">
      <c r="A1049" s="1">
        <v>44160</v>
      </c>
      <c r="B1049">
        <v>34122727016</v>
      </c>
      <c r="C1049" s="2" t="s">
        <v>119</v>
      </c>
      <c r="D1049" s="4" t="s">
        <v>343</v>
      </c>
      <c r="E1049" s="2" t="s">
        <v>11</v>
      </c>
      <c r="F1049" s="14">
        <f>IF(historico_incidencia_concello[[#This Row],[CASOS]]=" entre 1 e 9",5,VALUE(historico_incidencia_concello[[#This Row],[CASOS]]))</f>
        <v>23</v>
      </c>
      <c r="G1049" s="2" t="str">
        <f>VLOOKUP(historico_incidencia_concello[[#This Row],[NOME]],I14_Concello!B:D,3,FALSE)</f>
        <v>Lugo</v>
      </c>
    </row>
    <row r="1050" spans="1:7" x14ac:dyDescent="0.3">
      <c r="A1050" s="1">
        <v>44160</v>
      </c>
      <c r="B1050">
        <v>34122727017</v>
      </c>
      <c r="C1050" s="2" t="s">
        <v>120</v>
      </c>
      <c r="D1050" s="4" t="s">
        <v>338</v>
      </c>
      <c r="E1050" s="2" t="s">
        <v>35</v>
      </c>
      <c r="F1050" s="14">
        <f>IF(historico_incidencia_concello[[#This Row],[CASOS]]=" entre 1 e 9",5,VALUE(historico_incidencia_concello[[#This Row],[CASOS]]))</f>
        <v>0</v>
      </c>
      <c r="G1050" s="2" t="str">
        <f>VLOOKUP(historico_incidencia_concello[[#This Row],[NOME]],I14_Concello!B:D,3,FALSE)</f>
        <v>Lugo</v>
      </c>
    </row>
    <row r="1051" spans="1:7" x14ac:dyDescent="0.3">
      <c r="A1051" s="1">
        <v>44160</v>
      </c>
      <c r="B1051">
        <v>34122727018</v>
      </c>
      <c r="C1051" s="2" t="s">
        <v>121</v>
      </c>
      <c r="D1051" s="4" t="s">
        <v>338</v>
      </c>
      <c r="E1051" s="2" t="s">
        <v>35</v>
      </c>
      <c r="F1051" s="14">
        <f>IF(historico_incidencia_concello[[#This Row],[CASOS]]=" entre 1 e 9",5,VALUE(historico_incidencia_concello[[#This Row],[CASOS]]))</f>
        <v>0</v>
      </c>
      <c r="G1051" s="2" t="str">
        <f>VLOOKUP(historico_incidencia_concello[[#This Row],[NOME]],I14_Concello!B:D,3,FALSE)</f>
        <v>Lugo</v>
      </c>
    </row>
    <row r="1052" spans="1:7" x14ac:dyDescent="0.3">
      <c r="A1052" s="1">
        <v>44160</v>
      </c>
      <c r="B1052">
        <v>34122727019</v>
      </c>
      <c r="C1052" s="2" t="s">
        <v>122</v>
      </c>
      <c r="D1052" s="4" t="s">
        <v>360</v>
      </c>
      <c r="E1052" s="2" t="s">
        <v>11</v>
      </c>
      <c r="F1052" s="14">
        <f>IF(historico_incidencia_concello[[#This Row],[CASOS]]=" entre 1 e 9",5,VALUE(historico_incidencia_concello[[#This Row],[CASOS]]))</f>
        <v>29</v>
      </c>
      <c r="G1052" s="2" t="str">
        <f>VLOOKUP(historico_incidencia_concello[[#This Row],[NOME]],I14_Concello!B:D,3,FALSE)</f>
        <v>Lugo</v>
      </c>
    </row>
    <row r="1053" spans="1:7" x14ac:dyDescent="0.3">
      <c r="A1053" s="1">
        <v>44160</v>
      </c>
      <c r="B1053">
        <v>34122727020</v>
      </c>
      <c r="C1053" s="2" t="s">
        <v>123</v>
      </c>
      <c r="D1053" s="4" t="s">
        <v>10</v>
      </c>
      <c r="E1053" s="2" t="s">
        <v>8</v>
      </c>
      <c r="F1053" s="14">
        <f>IF(historico_incidencia_concello[[#This Row],[CASOS]]=" entre 1 e 9",5,VALUE(historico_incidencia_concello[[#This Row],[CASOS]]))</f>
        <v>5</v>
      </c>
      <c r="G1053" s="2" t="str">
        <f>VLOOKUP(historico_incidencia_concello[[#This Row],[NOME]],I14_Concello!B:D,3,FALSE)</f>
        <v>Lugo</v>
      </c>
    </row>
    <row r="1054" spans="1:7" x14ac:dyDescent="0.3">
      <c r="A1054" s="1">
        <v>44160</v>
      </c>
      <c r="B1054">
        <v>34122727021</v>
      </c>
      <c r="C1054" s="2" t="s">
        <v>124</v>
      </c>
      <c r="D1054" s="4" t="s">
        <v>10</v>
      </c>
      <c r="E1054" s="2" t="s">
        <v>6</v>
      </c>
      <c r="F1054" s="14">
        <f>IF(historico_incidencia_concello[[#This Row],[CASOS]]=" entre 1 e 9",5,VALUE(historico_incidencia_concello[[#This Row],[CASOS]]))</f>
        <v>5</v>
      </c>
      <c r="G1054" s="2" t="str">
        <f>VLOOKUP(historico_incidencia_concello[[#This Row],[NOME]],I14_Concello!B:D,3,FALSE)</f>
        <v>Lugo</v>
      </c>
    </row>
    <row r="1055" spans="1:7" x14ac:dyDescent="0.3">
      <c r="A1055" s="1">
        <v>44160</v>
      </c>
      <c r="B1055">
        <v>34122727022</v>
      </c>
      <c r="C1055" s="2" t="s">
        <v>125</v>
      </c>
      <c r="D1055" s="4" t="s">
        <v>10</v>
      </c>
      <c r="E1055" s="2" t="s">
        <v>8</v>
      </c>
      <c r="F1055" s="14">
        <f>IF(historico_incidencia_concello[[#This Row],[CASOS]]=" entre 1 e 9",5,VALUE(historico_incidencia_concello[[#This Row],[CASOS]]))</f>
        <v>5</v>
      </c>
      <c r="G1055" s="2" t="str">
        <f>VLOOKUP(historico_incidencia_concello[[#This Row],[NOME]],I14_Concello!B:D,3,FALSE)</f>
        <v>Lugo</v>
      </c>
    </row>
    <row r="1056" spans="1:7" x14ac:dyDescent="0.3">
      <c r="A1056" s="1">
        <v>44160</v>
      </c>
      <c r="B1056">
        <v>34122727023</v>
      </c>
      <c r="C1056" s="2" t="s">
        <v>126</v>
      </c>
      <c r="D1056" s="4" t="s">
        <v>398</v>
      </c>
      <c r="E1056" s="2" t="s">
        <v>11</v>
      </c>
      <c r="F1056" s="14">
        <f>IF(historico_incidencia_concello[[#This Row],[CASOS]]=" entre 1 e 9",5,VALUE(historico_incidencia_concello[[#This Row],[CASOS]]))</f>
        <v>44</v>
      </c>
      <c r="G1056" s="2" t="str">
        <f>VLOOKUP(historico_incidencia_concello[[#This Row],[NOME]],I14_Concello!B:D,3,FALSE)</f>
        <v>Lugo</v>
      </c>
    </row>
    <row r="1057" spans="1:7" x14ac:dyDescent="0.3">
      <c r="A1057" s="1">
        <v>44160</v>
      </c>
      <c r="B1057">
        <v>34122727024</v>
      </c>
      <c r="C1057" s="2" t="s">
        <v>127</v>
      </c>
      <c r="D1057" s="4" t="s">
        <v>10</v>
      </c>
      <c r="E1057" s="2" t="s">
        <v>11</v>
      </c>
      <c r="F1057" s="14">
        <f>IF(historico_incidencia_concello[[#This Row],[CASOS]]=" entre 1 e 9",5,VALUE(historico_incidencia_concello[[#This Row],[CASOS]]))</f>
        <v>5</v>
      </c>
      <c r="G1057" s="2" t="str">
        <f>VLOOKUP(historico_incidencia_concello[[#This Row],[NOME]],I14_Concello!B:D,3,FALSE)</f>
        <v>Lugo</v>
      </c>
    </row>
    <row r="1058" spans="1:7" x14ac:dyDescent="0.3">
      <c r="A1058" s="1">
        <v>44160</v>
      </c>
      <c r="B1058">
        <v>34122727025</v>
      </c>
      <c r="C1058" s="2" t="s">
        <v>128</v>
      </c>
      <c r="D1058" s="4" t="s">
        <v>336</v>
      </c>
      <c r="E1058" s="2" t="s">
        <v>11</v>
      </c>
      <c r="F1058" s="14">
        <f>IF(historico_incidencia_concello[[#This Row],[CASOS]]=" entre 1 e 9",5,VALUE(historico_incidencia_concello[[#This Row],[CASOS]]))</f>
        <v>10</v>
      </c>
      <c r="G1058" s="2" t="str">
        <f>VLOOKUP(historico_incidencia_concello[[#This Row],[NOME]],I14_Concello!B:D,3,FALSE)</f>
        <v>Lugo</v>
      </c>
    </row>
    <row r="1059" spans="1:7" x14ac:dyDescent="0.3">
      <c r="A1059" s="1">
        <v>44160</v>
      </c>
      <c r="B1059">
        <v>34122727026</v>
      </c>
      <c r="C1059" s="2" t="s">
        <v>129</v>
      </c>
      <c r="D1059" s="4" t="s">
        <v>349</v>
      </c>
      <c r="E1059" s="2" t="s">
        <v>11</v>
      </c>
      <c r="F1059" s="14">
        <f>IF(historico_incidencia_concello[[#This Row],[CASOS]]=" entre 1 e 9",5,VALUE(historico_incidencia_concello[[#This Row],[CASOS]]))</f>
        <v>14</v>
      </c>
      <c r="G1059" s="2" t="str">
        <f>VLOOKUP(historico_incidencia_concello[[#This Row],[NOME]],I14_Concello!B:D,3,FALSE)</f>
        <v>Lugo</v>
      </c>
    </row>
    <row r="1060" spans="1:7" x14ac:dyDescent="0.3">
      <c r="A1060" s="1">
        <v>44160</v>
      </c>
      <c r="B1060">
        <v>34122727027</v>
      </c>
      <c r="C1060" s="2" t="s">
        <v>130</v>
      </c>
      <c r="D1060" s="4" t="s">
        <v>10</v>
      </c>
      <c r="E1060" s="2" t="s">
        <v>11</v>
      </c>
      <c r="F1060" s="14">
        <f>IF(historico_incidencia_concello[[#This Row],[CASOS]]=" entre 1 e 9",5,VALUE(historico_incidencia_concello[[#This Row],[CASOS]]))</f>
        <v>5</v>
      </c>
      <c r="G1060" s="2" t="str">
        <f>VLOOKUP(historico_incidencia_concello[[#This Row],[NOME]],I14_Concello!B:D,3,FALSE)</f>
        <v>Lugo</v>
      </c>
    </row>
    <row r="1061" spans="1:7" x14ac:dyDescent="0.3">
      <c r="A1061" s="1">
        <v>44160</v>
      </c>
      <c r="B1061">
        <v>34122727028</v>
      </c>
      <c r="C1061" s="2" t="s">
        <v>131</v>
      </c>
      <c r="D1061" s="4" t="s">
        <v>435</v>
      </c>
      <c r="E1061" s="2" t="s">
        <v>11</v>
      </c>
      <c r="F1061" s="14">
        <f>IF(historico_incidencia_concello[[#This Row],[CASOS]]=" entre 1 e 9",5,VALUE(historico_incidencia_concello[[#This Row],[CASOS]]))</f>
        <v>319</v>
      </c>
      <c r="G1061" s="2" t="str">
        <f>VLOOKUP(historico_incidencia_concello[[#This Row],[NOME]],I14_Concello!B:D,3,FALSE)</f>
        <v>Lugo</v>
      </c>
    </row>
    <row r="1062" spans="1:7" x14ac:dyDescent="0.3">
      <c r="A1062" s="1">
        <v>44160</v>
      </c>
      <c r="B1062">
        <v>34122727029</v>
      </c>
      <c r="C1062" s="2" t="s">
        <v>132</v>
      </c>
      <c r="D1062" s="4" t="s">
        <v>10</v>
      </c>
      <c r="E1062" s="2" t="s">
        <v>8</v>
      </c>
      <c r="F1062" s="14">
        <f>IF(historico_incidencia_concello[[#This Row],[CASOS]]=" entre 1 e 9",5,VALUE(historico_incidencia_concello[[#This Row],[CASOS]]))</f>
        <v>5</v>
      </c>
      <c r="G1062" s="2" t="str">
        <f>VLOOKUP(historico_incidencia_concello[[#This Row],[NOME]],I14_Concello!B:D,3,FALSE)</f>
        <v>Lugo</v>
      </c>
    </row>
    <row r="1063" spans="1:7" x14ac:dyDescent="0.3">
      <c r="A1063" s="1">
        <v>44160</v>
      </c>
      <c r="B1063">
        <v>34122727030</v>
      </c>
      <c r="C1063" s="2" t="s">
        <v>133</v>
      </c>
      <c r="D1063" s="4" t="s">
        <v>10</v>
      </c>
      <c r="E1063" s="2" t="s">
        <v>8</v>
      </c>
      <c r="F1063" s="14">
        <f>IF(historico_incidencia_concello[[#This Row],[CASOS]]=" entre 1 e 9",5,VALUE(historico_incidencia_concello[[#This Row],[CASOS]]))</f>
        <v>5</v>
      </c>
      <c r="G1063" s="2" t="str">
        <f>VLOOKUP(historico_incidencia_concello[[#This Row],[NOME]],I14_Concello!B:D,3,FALSE)</f>
        <v>Lugo</v>
      </c>
    </row>
    <row r="1064" spans="1:7" x14ac:dyDescent="0.3">
      <c r="A1064" s="1">
        <v>44160</v>
      </c>
      <c r="B1064">
        <v>34122727031</v>
      </c>
      <c r="C1064" s="2" t="s">
        <v>134</v>
      </c>
      <c r="D1064" s="4" t="s">
        <v>328</v>
      </c>
      <c r="E1064" s="2" t="s">
        <v>8</v>
      </c>
      <c r="F1064" s="14">
        <f>IF(historico_incidencia_concello[[#This Row],[CASOS]]=" entre 1 e 9",5,VALUE(historico_incidencia_concello[[#This Row],[CASOS]]))</f>
        <v>13</v>
      </c>
      <c r="G1064" s="2" t="str">
        <f>VLOOKUP(historico_incidencia_concello[[#This Row],[NOME]],I14_Concello!B:D,3,FALSE)</f>
        <v>Lugo</v>
      </c>
    </row>
    <row r="1065" spans="1:7" x14ac:dyDescent="0.3">
      <c r="A1065" s="1">
        <v>44160</v>
      </c>
      <c r="B1065">
        <v>34122727032</v>
      </c>
      <c r="C1065" s="2" t="s">
        <v>135</v>
      </c>
      <c r="D1065" s="4" t="s">
        <v>358</v>
      </c>
      <c r="E1065" s="2" t="s">
        <v>11</v>
      </c>
      <c r="F1065" s="14">
        <f>IF(historico_incidencia_concello[[#This Row],[CASOS]]=" entre 1 e 9",5,VALUE(historico_incidencia_concello[[#This Row],[CASOS]]))</f>
        <v>24</v>
      </c>
      <c r="G1065" s="2" t="str">
        <f>VLOOKUP(historico_incidencia_concello[[#This Row],[NOME]],I14_Concello!B:D,3,FALSE)</f>
        <v>Lugo</v>
      </c>
    </row>
    <row r="1066" spans="1:7" x14ac:dyDescent="0.3">
      <c r="A1066" s="1">
        <v>44160</v>
      </c>
      <c r="B1066">
        <v>34122727033</v>
      </c>
      <c r="C1066" s="2" t="s">
        <v>136</v>
      </c>
      <c r="D1066" s="4" t="s">
        <v>338</v>
      </c>
      <c r="E1066" s="2" t="s">
        <v>35</v>
      </c>
      <c r="F1066" s="14">
        <f>IF(historico_incidencia_concello[[#This Row],[CASOS]]=" entre 1 e 9",5,VALUE(historico_incidencia_concello[[#This Row],[CASOS]]))</f>
        <v>0</v>
      </c>
      <c r="G1066" s="2" t="str">
        <f>VLOOKUP(historico_incidencia_concello[[#This Row],[NOME]],I14_Concello!B:D,3,FALSE)</f>
        <v>Lugo</v>
      </c>
    </row>
    <row r="1067" spans="1:7" x14ac:dyDescent="0.3">
      <c r="A1067" s="1">
        <v>44160</v>
      </c>
      <c r="B1067">
        <v>34122727034</v>
      </c>
      <c r="C1067" s="2" t="s">
        <v>137</v>
      </c>
      <c r="D1067" s="4" t="s">
        <v>338</v>
      </c>
      <c r="E1067" s="2" t="s">
        <v>35</v>
      </c>
      <c r="F1067" s="14">
        <f>IF(historico_incidencia_concello[[#This Row],[CASOS]]=" entre 1 e 9",5,VALUE(historico_incidencia_concello[[#This Row],[CASOS]]))</f>
        <v>0</v>
      </c>
      <c r="G1067" s="2" t="str">
        <f>VLOOKUP(historico_incidencia_concello[[#This Row],[NOME]],I14_Concello!B:D,3,FALSE)</f>
        <v>Lugo</v>
      </c>
    </row>
    <row r="1068" spans="1:7" x14ac:dyDescent="0.3">
      <c r="A1068" s="1">
        <v>44160</v>
      </c>
      <c r="B1068">
        <v>34122727035</v>
      </c>
      <c r="C1068" s="2" t="s">
        <v>138</v>
      </c>
      <c r="D1068" s="4" t="s">
        <v>338</v>
      </c>
      <c r="E1068" s="2" t="s">
        <v>35</v>
      </c>
      <c r="F1068" s="14">
        <f>IF(historico_incidencia_concello[[#This Row],[CASOS]]=" entre 1 e 9",5,VALUE(historico_incidencia_concello[[#This Row],[CASOS]]))</f>
        <v>0</v>
      </c>
      <c r="G1068" s="2" t="str">
        <f>VLOOKUP(historico_incidencia_concello[[#This Row],[NOME]],I14_Concello!B:D,3,FALSE)</f>
        <v>Lugo</v>
      </c>
    </row>
    <row r="1069" spans="1:7" x14ac:dyDescent="0.3">
      <c r="A1069" s="1">
        <v>44160</v>
      </c>
      <c r="B1069">
        <v>34122727037</v>
      </c>
      <c r="C1069" s="2" t="s">
        <v>139</v>
      </c>
      <c r="D1069" s="4" t="s">
        <v>338</v>
      </c>
      <c r="E1069" s="2" t="s">
        <v>35</v>
      </c>
      <c r="F1069" s="14">
        <f>IF(historico_incidencia_concello[[#This Row],[CASOS]]=" entre 1 e 9",5,VALUE(historico_incidencia_concello[[#This Row],[CASOS]]))</f>
        <v>0</v>
      </c>
      <c r="G1069" s="2" t="str">
        <f>VLOOKUP(historico_incidencia_concello[[#This Row],[NOME]],I14_Concello!B:D,3,FALSE)</f>
        <v>Lugo</v>
      </c>
    </row>
    <row r="1070" spans="1:7" x14ac:dyDescent="0.3">
      <c r="A1070" s="1">
        <v>44160</v>
      </c>
      <c r="B1070">
        <v>34122727038</v>
      </c>
      <c r="C1070" s="2" t="s">
        <v>140</v>
      </c>
      <c r="D1070" s="4" t="s">
        <v>338</v>
      </c>
      <c r="E1070" s="2" t="s">
        <v>35</v>
      </c>
      <c r="F1070" s="14">
        <f>IF(historico_incidencia_concello[[#This Row],[CASOS]]=" entre 1 e 9",5,VALUE(historico_incidencia_concello[[#This Row],[CASOS]]))</f>
        <v>0</v>
      </c>
      <c r="G1070" s="2" t="str">
        <f>VLOOKUP(historico_incidencia_concello[[#This Row],[NOME]],I14_Concello!B:D,3,FALSE)</f>
        <v>Lugo</v>
      </c>
    </row>
    <row r="1071" spans="1:7" x14ac:dyDescent="0.3">
      <c r="A1071" s="1">
        <v>44160</v>
      </c>
      <c r="B1071">
        <v>34122727039</v>
      </c>
      <c r="C1071" s="2" t="s">
        <v>141</v>
      </c>
      <c r="D1071" s="4" t="s">
        <v>10</v>
      </c>
      <c r="E1071" s="2" t="s">
        <v>8</v>
      </c>
      <c r="F1071" s="14">
        <f>IF(historico_incidencia_concello[[#This Row],[CASOS]]=" entre 1 e 9",5,VALUE(historico_incidencia_concello[[#This Row],[CASOS]]))</f>
        <v>5</v>
      </c>
      <c r="G1071" s="2" t="str">
        <f>VLOOKUP(historico_incidencia_concello[[#This Row],[NOME]],I14_Concello!B:D,3,FALSE)</f>
        <v>Lugo</v>
      </c>
    </row>
    <row r="1072" spans="1:7" x14ac:dyDescent="0.3">
      <c r="A1072" s="1">
        <v>44160</v>
      </c>
      <c r="B1072">
        <v>34122727040</v>
      </c>
      <c r="C1072" s="2" t="s">
        <v>142</v>
      </c>
      <c r="D1072" s="4" t="s">
        <v>10</v>
      </c>
      <c r="E1072" s="2" t="s">
        <v>21</v>
      </c>
      <c r="F1072" s="14">
        <f>IF(historico_incidencia_concello[[#This Row],[CASOS]]=" entre 1 e 9",5,VALUE(historico_incidencia_concello[[#This Row],[CASOS]]))</f>
        <v>5</v>
      </c>
      <c r="G1072" s="2" t="str">
        <f>VLOOKUP(historico_incidencia_concello[[#This Row],[NOME]],I14_Concello!B:D,3,FALSE)</f>
        <v>Lugo</v>
      </c>
    </row>
    <row r="1073" spans="1:7" x14ac:dyDescent="0.3">
      <c r="A1073" s="1">
        <v>44160</v>
      </c>
      <c r="B1073">
        <v>34122727041</v>
      </c>
      <c r="C1073" s="2" t="s">
        <v>143</v>
      </c>
      <c r="D1073" s="4" t="s">
        <v>10</v>
      </c>
      <c r="E1073" s="2" t="s">
        <v>21</v>
      </c>
      <c r="F1073" s="14">
        <f>IF(historico_incidencia_concello[[#This Row],[CASOS]]=" entre 1 e 9",5,VALUE(historico_incidencia_concello[[#This Row],[CASOS]]))</f>
        <v>5</v>
      </c>
      <c r="G1073" s="2" t="str">
        <f>VLOOKUP(historico_incidencia_concello[[#This Row],[NOME]],I14_Concello!B:D,3,FALSE)</f>
        <v>Lugo</v>
      </c>
    </row>
    <row r="1074" spans="1:7" x14ac:dyDescent="0.3">
      <c r="A1074" s="1">
        <v>44160</v>
      </c>
      <c r="B1074">
        <v>34122727042</v>
      </c>
      <c r="C1074" s="2" t="s">
        <v>144</v>
      </c>
      <c r="D1074" s="4" t="s">
        <v>10</v>
      </c>
      <c r="E1074" s="2" t="s">
        <v>8</v>
      </c>
      <c r="F1074" s="14">
        <f>IF(historico_incidencia_concello[[#This Row],[CASOS]]=" entre 1 e 9",5,VALUE(historico_incidencia_concello[[#This Row],[CASOS]]))</f>
        <v>5</v>
      </c>
      <c r="G1074" s="2" t="str">
        <f>VLOOKUP(historico_incidencia_concello[[#This Row],[NOME]],I14_Concello!B:D,3,FALSE)</f>
        <v>Lugo</v>
      </c>
    </row>
    <row r="1075" spans="1:7" x14ac:dyDescent="0.3">
      <c r="A1075" s="1">
        <v>44160</v>
      </c>
      <c r="B1075">
        <v>34122727043</v>
      </c>
      <c r="C1075" s="2" t="s">
        <v>145</v>
      </c>
      <c r="D1075" s="4" t="s">
        <v>10</v>
      </c>
      <c r="E1075" s="2" t="s">
        <v>6</v>
      </c>
      <c r="F1075" s="14">
        <f>IF(historico_incidencia_concello[[#This Row],[CASOS]]=" entre 1 e 9",5,VALUE(historico_incidencia_concello[[#This Row],[CASOS]]))</f>
        <v>5</v>
      </c>
      <c r="G1075" s="2" t="str">
        <f>VLOOKUP(historico_incidencia_concello[[#This Row],[NOME]],I14_Concello!B:D,3,FALSE)</f>
        <v>Lugo</v>
      </c>
    </row>
    <row r="1076" spans="1:7" x14ac:dyDescent="0.3">
      <c r="A1076" s="1">
        <v>44160</v>
      </c>
      <c r="B1076">
        <v>34122727044</v>
      </c>
      <c r="C1076" s="2" t="s">
        <v>146</v>
      </c>
      <c r="D1076" s="4" t="s">
        <v>10</v>
      </c>
      <c r="E1076" s="2" t="s">
        <v>8</v>
      </c>
      <c r="F1076" s="14">
        <f>IF(historico_incidencia_concello[[#This Row],[CASOS]]=" entre 1 e 9",5,VALUE(historico_incidencia_concello[[#This Row],[CASOS]]))</f>
        <v>5</v>
      </c>
      <c r="G1076" s="2" t="str">
        <f>VLOOKUP(historico_incidencia_concello[[#This Row],[NOME]],I14_Concello!B:D,3,FALSE)</f>
        <v>Lugo</v>
      </c>
    </row>
    <row r="1077" spans="1:7" x14ac:dyDescent="0.3">
      <c r="A1077" s="1">
        <v>44160</v>
      </c>
      <c r="B1077">
        <v>34122727045</v>
      </c>
      <c r="C1077" s="2" t="s">
        <v>147</v>
      </c>
      <c r="D1077" s="4" t="s">
        <v>338</v>
      </c>
      <c r="E1077" s="2" t="s">
        <v>35</v>
      </c>
      <c r="F1077" s="14">
        <f>IF(historico_incidencia_concello[[#This Row],[CASOS]]=" entre 1 e 9",5,VALUE(historico_incidencia_concello[[#This Row],[CASOS]]))</f>
        <v>0</v>
      </c>
      <c r="G1077" s="2" t="str">
        <f>VLOOKUP(historico_incidencia_concello[[#This Row],[NOME]],I14_Concello!B:D,3,FALSE)</f>
        <v>Lugo</v>
      </c>
    </row>
    <row r="1078" spans="1:7" x14ac:dyDescent="0.3">
      <c r="A1078" s="1">
        <v>44160</v>
      </c>
      <c r="B1078">
        <v>34122727046</v>
      </c>
      <c r="C1078" s="2" t="s">
        <v>148</v>
      </c>
      <c r="D1078" s="4" t="s">
        <v>10</v>
      </c>
      <c r="E1078" s="2" t="s">
        <v>11</v>
      </c>
      <c r="F1078" s="14">
        <f>IF(historico_incidencia_concello[[#This Row],[CASOS]]=" entre 1 e 9",5,VALUE(historico_incidencia_concello[[#This Row],[CASOS]]))</f>
        <v>5</v>
      </c>
      <c r="G1078" s="2" t="str">
        <f>VLOOKUP(historico_incidencia_concello[[#This Row],[NOME]],I14_Concello!B:D,3,FALSE)</f>
        <v>Lugo</v>
      </c>
    </row>
    <row r="1079" spans="1:7" x14ac:dyDescent="0.3">
      <c r="A1079" s="1">
        <v>44160</v>
      </c>
      <c r="B1079">
        <v>34122727047</v>
      </c>
      <c r="C1079" s="2" t="s">
        <v>149</v>
      </c>
      <c r="D1079" s="4" t="s">
        <v>10</v>
      </c>
      <c r="E1079" s="2" t="s">
        <v>6</v>
      </c>
      <c r="F1079" s="14">
        <f>IF(historico_incidencia_concello[[#This Row],[CASOS]]=" entre 1 e 9",5,VALUE(historico_incidencia_concello[[#This Row],[CASOS]]))</f>
        <v>5</v>
      </c>
      <c r="G1079" s="2" t="str">
        <f>VLOOKUP(historico_incidencia_concello[[#This Row],[NOME]],I14_Concello!B:D,3,FALSE)</f>
        <v>Lugo</v>
      </c>
    </row>
    <row r="1080" spans="1:7" x14ac:dyDescent="0.3">
      <c r="A1080" s="1">
        <v>44160</v>
      </c>
      <c r="B1080">
        <v>34122727048</v>
      </c>
      <c r="C1080" s="2" t="s">
        <v>150</v>
      </c>
      <c r="D1080" s="4" t="s">
        <v>10</v>
      </c>
      <c r="E1080" s="2" t="s">
        <v>6</v>
      </c>
      <c r="F1080" s="14">
        <f>IF(historico_incidencia_concello[[#This Row],[CASOS]]=" entre 1 e 9",5,VALUE(historico_incidencia_concello[[#This Row],[CASOS]]))</f>
        <v>5</v>
      </c>
      <c r="G1080" s="2" t="str">
        <f>VLOOKUP(historico_incidencia_concello[[#This Row],[NOME]],I14_Concello!B:D,3,FALSE)</f>
        <v>Lugo</v>
      </c>
    </row>
    <row r="1081" spans="1:7" x14ac:dyDescent="0.3">
      <c r="A1081" s="1">
        <v>44160</v>
      </c>
      <c r="B1081">
        <v>34122727049</v>
      </c>
      <c r="C1081" s="2" t="s">
        <v>151</v>
      </c>
      <c r="D1081" s="4" t="s">
        <v>10</v>
      </c>
      <c r="E1081" s="2" t="s">
        <v>8</v>
      </c>
      <c r="F1081" s="14">
        <f>IF(historico_incidencia_concello[[#This Row],[CASOS]]=" entre 1 e 9",5,VALUE(historico_incidencia_concello[[#This Row],[CASOS]]))</f>
        <v>5</v>
      </c>
      <c r="G1081" s="2" t="str">
        <f>VLOOKUP(historico_incidencia_concello[[#This Row],[NOME]],I14_Concello!B:D,3,FALSE)</f>
        <v>Lugo</v>
      </c>
    </row>
    <row r="1082" spans="1:7" x14ac:dyDescent="0.3">
      <c r="A1082" s="1">
        <v>44160</v>
      </c>
      <c r="B1082">
        <v>34122727050</v>
      </c>
      <c r="C1082" s="2" t="s">
        <v>152</v>
      </c>
      <c r="D1082" s="4" t="s">
        <v>10</v>
      </c>
      <c r="E1082" s="2" t="s">
        <v>8</v>
      </c>
      <c r="F1082" s="14">
        <f>IF(historico_incidencia_concello[[#This Row],[CASOS]]=" entre 1 e 9",5,VALUE(historico_incidencia_concello[[#This Row],[CASOS]]))</f>
        <v>5</v>
      </c>
      <c r="G1082" s="2" t="str">
        <f>VLOOKUP(historico_incidencia_concello[[#This Row],[NOME]],I14_Concello!B:D,3,FALSE)</f>
        <v>Lugo</v>
      </c>
    </row>
    <row r="1083" spans="1:7" x14ac:dyDescent="0.3">
      <c r="A1083" s="1">
        <v>44160</v>
      </c>
      <c r="B1083">
        <v>34122727051</v>
      </c>
      <c r="C1083" s="2" t="s">
        <v>153</v>
      </c>
      <c r="D1083" s="4" t="s">
        <v>336</v>
      </c>
      <c r="E1083" s="2" t="s">
        <v>8</v>
      </c>
      <c r="F1083" s="14">
        <f>IF(historico_incidencia_concello[[#This Row],[CASOS]]=" entre 1 e 9",5,VALUE(historico_incidencia_concello[[#This Row],[CASOS]]))</f>
        <v>10</v>
      </c>
      <c r="G1083" s="2" t="str">
        <f>VLOOKUP(historico_incidencia_concello[[#This Row],[NOME]],I14_Concello!B:D,3,FALSE)</f>
        <v>Lugo</v>
      </c>
    </row>
    <row r="1084" spans="1:7" x14ac:dyDescent="0.3">
      <c r="A1084" s="1">
        <v>44160</v>
      </c>
      <c r="B1084">
        <v>34122727052</v>
      </c>
      <c r="C1084" s="2" t="s">
        <v>154</v>
      </c>
      <c r="D1084" s="4" t="s">
        <v>10</v>
      </c>
      <c r="E1084" s="2" t="s">
        <v>8</v>
      </c>
      <c r="F1084" s="14">
        <f>IF(historico_incidencia_concello[[#This Row],[CASOS]]=" entre 1 e 9",5,VALUE(historico_incidencia_concello[[#This Row],[CASOS]]))</f>
        <v>5</v>
      </c>
      <c r="G1084" s="2" t="str">
        <f>VLOOKUP(historico_incidencia_concello[[#This Row],[NOME]],I14_Concello!B:D,3,FALSE)</f>
        <v>Lugo</v>
      </c>
    </row>
    <row r="1085" spans="1:7" x14ac:dyDescent="0.3">
      <c r="A1085" s="1">
        <v>44160</v>
      </c>
      <c r="B1085">
        <v>34122727053</v>
      </c>
      <c r="C1085" s="2" t="s">
        <v>155</v>
      </c>
      <c r="D1085" s="4" t="s">
        <v>338</v>
      </c>
      <c r="E1085" s="2" t="s">
        <v>35</v>
      </c>
      <c r="F1085" s="14">
        <f>IF(historico_incidencia_concello[[#This Row],[CASOS]]=" entre 1 e 9",5,VALUE(historico_incidencia_concello[[#This Row],[CASOS]]))</f>
        <v>0</v>
      </c>
      <c r="G1085" s="2" t="str">
        <f>VLOOKUP(historico_incidencia_concello[[#This Row],[NOME]],I14_Concello!B:D,3,FALSE)</f>
        <v>Lugo</v>
      </c>
    </row>
    <row r="1086" spans="1:7" x14ac:dyDescent="0.3">
      <c r="A1086" s="1">
        <v>44160</v>
      </c>
      <c r="B1086">
        <v>34122727054</v>
      </c>
      <c r="C1086" s="2" t="s">
        <v>156</v>
      </c>
      <c r="D1086" s="4" t="s">
        <v>338</v>
      </c>
      <c r="E1086" s="2" t="s">
        <v>35</v>
      </c>
      <c r="F1086" s="14">
        <f>IF(historico_incidencia_concello[[#This Row],[CASOS]]=" entre 1 e 9",5,VALUE(historico_incidencia_concello[[#This Row],[CASOS]]))</f>
        <v>0</v>
      </c>
      <c r="G1086" s="2" t="str">
        <f>VLOOKUP(historico_incidencia_concello[[#This Row],[NOME]],I14_Concello!B:D,3,FALSE)</f>
        <v>Lugo</v>
      </c>
    </row>
    <row r="1087" spans="1:7" x14ac:dyDescent="0.3">
      <c r="A1087" s="1">
        <v>44160</v>
      </c>
      <c r="B1087">
        <v>34122727055</v>
      </c>
      <c r="C1087" s="2" t="s">
        <v>157</v>
      </c>
      <c r="D1087" s="4" t="s">
        <v>10</v>
      </c>
      <c r="E1087" s="2" t="s">
        <v>6</v>
      </c>
      <c r="F1087" s="14">
        <f>IF(historico_incidencia_concello[[#This Row],[CASOS]]=" entre 1 e 9",5,VALUE(historico_incidencia_concello[[#This Row],[CASOS]]))</f>
        <v>5</v>
      </c>
      <c r="G1087" s="2" t="str">
        <f>VLOOKUP(historico_incidencia_concello[[#This Row],[NOME]],I14_Concello!B:D,3,FALSE)</f>
        <v>Lugo</v>
      </c>
    </row>
    <row r="1088" spans="1:7" x14ac:dyDescent="0.3">
      <c r="A1088" s="1">
        <v>44160</v>
      </c>
      <c r="B1088">
        <v>34122727056</v>
      </c>
      <c r="C1088" s="2" t="s">
        <v>158</v>
      </c>
      <c r="D1088" s="4" t="s">
        <v>10</v>
      </c>
      <c r="E1088" s="2" t="s">
        <v>11</v>
      </c>
      <c r="F1088" s="14">
        <f>IF(historico_incidencia_concello[[#This Row],[CASOS]]=" entre 1 e 9",5,VALUE(historico_incidencia_concello[[#This Row],[CASOS]]))</f>
        <v>5</v>
      </c>
      <c r="G1088" s="2" t="str">
        <f>VLOOKUP(historico_incidencia_concello[[#This Row],[NOME]],I14_Concello!B:D,3,FALSE)</f>
        <v>Lugo</v>
      </c>
    </row>
    <row r="1089" spans="1:7" x14ac:dyDescent="0.3">
      <c r="A1089" s="1">
        <v>44160</v>
      </c>
      <c r="B1089">
        <v>34122727057</v>
      </c>
      <c r="C1089" s="2" t="s">
        <v>159</v>
      </c>
      <c r="D1089" s="4" t="s">
        <v>353</v>
      </c>
      <c r="E1089" s="2" t="s">
        <v>11</v>
      </c>
      <c r="F1089" s="14">
        <f>IF(historico_incidencia_concello[[#This Row],[CASOS]]=" entre 1 e 9",5,VALUE(historico_incidencia_concello[[#This Row],[CASOS]]))</f>
        <v>36</v>
      </c>
      <c r="G1089" s="2" t="str">
        <f>VLOOKUP(historico_incidencia_concello[[#This Row],[NOME]],I14_Concello!B:D,3,FALSE)</f>
        <v>Lugo</v>
      </c>
    </row>
    <row r="1090" spans="1:7" x14ac:dyDescent="0.3">
      <c r="A1090" s="1">
        <v>44160</v>
      </c>
      <c r="B1090">
        <v>34122727058</v>
      </c>
      <c r="C1090" s="2" t="s">
        <v>160</v>
      </c>
      <c r="D1090" s="4" t="s">
        <v>10</v>
      </c>
      <c r="E1090" s="2" t="s">
        <v>21</v>
      </c>
      <c r="F1090" s="14">
        <f>IF(historico_incidencia_concello[[#This Row],[CASOS]]=" entre 1 e 9",5,VALUE(historico_incidencia_concello[[#This Row],[CASOS]]))</f>
        <v>5</v>
      </c>
      <c r="G1090" s="2" t="str">
        <f>VLOOKUP(historico_incidencia_concello[[#This Row],[NOME]],I14_Concello!B:D,3,FALSE)</f>
        <v>Lugo</v>
      </c>
    </row>
    <row r="1091" spans="1:7" x14ac:dyDescent="0.3">
      <c r="A1091" s="1">
        <v>44160</v>
      </c>
      <c r="B1091">
        <v>34122727059</v>
      </c>
      <c r="C1091" s="2" t="s">
        <v>161</v>
      </c>
      <c r="D1091" s="4" t="s">
        <v>338</v>
      </c>
      <c r="E1091" s="2" t="s">
        <v>35</v>
      </c>
      <c r="F1091" s="14">
        <f>IF(historico_incidencia_concello[[#This Row],[CASOS]]=" entre 1 e 9",5,VALUE(historico_incidencia_concello[[#This Row],[CASOS]]))</f>
        <v>0</v>
      </c>
      <c r="G1091" s="2" t="str">
        <f>VLOOKUP(historico_incidencia_concello[[#This Row],[NOME]],I14_Concello!B:D,3,FALSE)</f>
        <v>Lugo</v>
      </c>
    </row>
    <row r="1092" spans="1:7" x14ac:dyDescent="0.3">
      <c r="A1092" s="1">
        <v>44160</v>
      </c>
      <c r="B1092">
        <v>34122727060</v>
      </c>
      <c r="C1092" s="2" t="s">
        <v>162</v>
      </c>
      <c r="D1092" s="4" t="s">
        <v>10</v>
      </c>
      <c r="E1092" s="2" t="s">
        <v>8</v>
      </c>
      <c r="F1092" s="14">
        <f>IF(historico_incidencia_concello[[#This Row],[CASOS]]=" entre 1 e 9",5,VALUE(historico_incidencia_concello[[#This Row],[CASOS]]))</f>
        <v>5</v>
      </c>
      <c r="G1092" s="2" t="str">
        <f>VLOOKUP(historico_incidencia_concello[[#This Row],[NOME]],I14_Concello!B:D,3,FALSE)</f>
        <v>Lugo</v>
      </c>
    </row>
    <row r="1093" spans="1:7" x14ac:dyDescent="0.3">
      <c r="A1093" s="1">
        <v>44160</v>
      </c>
      <c r="B1093">
        <v>34122727061</v>
      </c>
      <c r="C1093" s="2" t="s">
        <v>163</v>
      </c>
      <c r="D1093" s="4" t="s">
        <v>10</v>
      </c>
      <c r="E1093" s="2" t="s">
        <v>8</v>
      </c>
      <c r="F1093" s="14">
        <f>IF(historico_incidencia_concello[[#This Row],[CASOS]]=" entre 1 e 9",5,VALUE(historico_incidencia_concello[[#This Row],[CASOS]]))</f>
        <v>5</v>
      </c>
      <c r="G1093" s="2" t="str">
        <f>VLOOKUP(historico_incidencia_concello[[#This Row],[NOME]],I14_Concello!B:D,3,FALSE)</f>
        <v>Lugo</v>
      </c>
    </row>
    <row r="1094" spans="1:7" x14ac:dyDescent="0.3">
      <c r="A1094" s="1">
        <v>44160</v>
      </c>
      <c r="B1094">
        <v>34122727062</v>
      </c>
      <c r="C1094" s="2" t="s">
        <v>164</v>
      </c>
      <c r="D1094" s="4" t="s">
        <v>338</v>
      </c>
      <c r="E1094" s="2" t="s">
        <v>35</v>
      </c>
      <c r="F1094" s="14">
        <f>IF(historico_incidencia_concello[[#This Row],[CASOS]]=" entre 1 e 9",5,VALUE(historico_incidencia_concello[[#This Row],[CASOS]]))</f>
        <v>0</v>
      </c>
      <c r="G1094" s="2" t="str">
        <f>VLOOKUP(historico_incidencia_concello[[#This Row],[NOME]],I14_Concello!B:D,3,FALSE)</f>
        <v>Lugo</v>
      </c>
    </row>
    <row r="1095" spans="1:7" x14ac:dyDescent="0.3">
      <c r="A1095" s="1">
        <v>44160</v>
      </c>
      <c r="B1095">
        <v>34122727063</v>
      </c>
      <c r="C1095" s="2" t="s">
        <v>165</v>
      </c>
      <c r="D1095" s="4" t="s">
        <v>10</v>
      </c>
      <c r="E1095" s="2" t="s">
        <v>8</v>
      </c>
      <c r="F1095" s="14">
        <f>IF(historico_incidencia_concello[[#This Row],[CASOS]]=" entre 1 e 9",5,VALUE(historico_incidencia_concello[[#This Row],[CASOS]]))</f>
        <v>5</v>
      </c>
      <c r="G1095" s="2" t="str">
        <f>VLOOKUP(historico_incidencia_concello[[#This Row],[NOME]],I14_Concello!B:D,3,FALSE)</f>
        <v>Lugo</v>
      </c>
    </row>
    <row r="1096" spans="1:7" x14ac:dyDescent="0.3">
      <c r="A1096" s="1">
        <v>44160</v>
      </c>
      <c r="B1096">
        <v>34122727064</v>
      </c>
      <c r="C1096" s="2" t="s">
        <v>166</v>
      </c>
      <c r="D1096" s="4" t="s">
        <v>338</v>
      </c>
      <c r="E1096" s="2" t="s">
        <v>35</v>
      </c>
      <c r="F1096" s="14">
        <f>IF(historico_incidencia_concello[[#This Row],[CASOS]]=" entre 1 e 9",5,VALUE(historico_incidencia_concello[[#This Row],[CASOS]]))</f>
        <v>0</v>
      </c>
      <c r="G1096" s="2" t="str">
        <f>VLOOKUP(historico_incidencia_concello[[#This Row],[NOME]],I14_Concello!B:D,3,FALSE)</f>
        <v>Lugo</v>
      </c>
    </row>
    <row r="1097" spans="1:7" x14ac:dyDescent="0.3">
      <c r="A1097" s="1">
        <v>44160</v>
      </c>
      <c r="B1097">
        <v>34122727065</v>
      </c>
      <c r="C1097" s="2" t="s">
        <v>167</v>
      </c>
      <c r="D1097" s="4" t="s">
        <v>436</v>
      </c>
      <c r="E1097" s="2" t="s">
        <v>11</v>
      </c>
      <c r="F1097" s="14">
        <f>IF(historico_incidencia_concello[[#This Row],[CASOS]]=" entre 1 e 9",5,VALUE(historico_incidencia_concello[[#This Row],[CASOS]]))</f>
        <v>172</v>
      </c>
      <c r="G1097" s="2" t="str">
        <f>VLOOKUP(historico_incidencia_concello[[#This Row],[NOME]],I14_Concello!B:D,3,FALSE)</f>
        <v>Lugo</v>
      </c>
    </row>
    <row r="1098" spans="1:7" x14ac:dyDescent="0.3">
      <c r="A1098" s="1">
        <v>44160</v>
      </c>
      <c r="B1098">
        <v>34122727066</v>
      </c>
      <c r="C1098" s="2" t="s">
        <v>168</v>
      </c>
      <c r="D1098" s="4" t="s">
        <v>326</v>
      </c>
      <c r="E1098" s="2" t="s">
        <v>8</v>
      </c>
      <c r="F1098" s="14">
        <f>IF(historico_incidencia_concello[[#This Row],[CASOS]]=" entre 1 e 9",5,VALUE(historico_incidencia_concello[[#This Row],[CASOS]]))</f>
        <v>15</v>
      </c>
      <c r="G1098" s="2" t="str">
        <f>VLOOKUP(historico_incidencia_concello[[#This Row],[NOME]],I14_Concello!B:D,3,FALSE)</f>
        <v>Lugo</v>
      </c>
    </row>
    <row r="1099" spans="1:7" x14ac:dyDescent="0.3">
      <c r="A1099" s="1">
        <v>44160</v>
      </c>
      <c r="B1099">
        <v>34122727901</v>
      </c>
      <c r="C1099" s="2" t="s">
        <v>169</v>
      </c>
      <c r="D1099" s="4" t="s">
        <v>10</v>
      </c>
      <c r="E1099" s="2" t="s">
        <v>11</v>
      </c>
      <c r="F1099" s="14">
        <f>IF(historico_incidencia_concello[[#This Row],[CASOS]]=" entre 1 e 9",5,VALUE(historico_incidencia_concello[[#This Row],[CASOS]]))</f>
        <v>5</v>
      </c>
      <c r="G1099" s="2" t="str">
        <f>VLOOKUP(historico_incidencia_concello[[#This Row],[NOME]],I14_Concello!B:D,3,FALSE)</f>
        <v>Lugo</v>
      </c>
    </row>
    <row r="1100" spans="1:7" x14ac:dyDescent="0.3">
      <c r="A1100" s="1">
        <v>44160</v>
      </c>
      <c r="B1100">
        <v>34122727902</v>
      </c>
      <c r="C1100" s="2" t="s">
        <v>170</v>
      </c>
      <c r="D1100" s="4" t="s">
        <v>382</v>
      </c>
      <c r="E1100" s="2" t="s">
        <v>11</v>
      </c>
      <c r="F1100" s="14">
        <f>IF(historico_incidencia_concello[[#This Row],[CASOS]]=" entre 1 e 9",5,VALUE(historico_incidencia_concello[[#This Row],[CASOS]]))</f>
        <v>40</v>
      </c>
      <c r="G1100" s="2" t="str">
        <f>VLOOKUP(historico_incidencia_concello[[#This Row],[NOME]],I14_Concello!B:D,3,FALSE)</f>
        <v>Lugo</v>
      </c>
    </row>
    <row r="1101" spans="1:7" x14ac:dyDescent="0.3">
      <c r="A1101" s="1">
        <v>44160</v>
      </c>
      <c r="B1101">
        <v>34123232001</v>
      </c>
      <c r="C1101" s="2" t="s">
        <v>171</v>
      </c>
      <c r="D1101" s="4" t="s">
        <v>10</v>
      </c>
      <c r="E1101" s="2" t="s">
        <v>21</v>
      </c>
      <c r="F1101" s="14">
        <f>IF(historico_incidencia_concello[[#This Row],[CASOS]]=" entre 1 e 9",5,VALUE(historico_incidencia_concello[[#This Row],[CASOS]]))</f>
        <v>5</v>
      </c>
      <c r="G1101" s="2" t="str">
        <f>VLOOKUP(historico_incidencia_concello[[#This Row],[NOME]],I14_Concello!B:D,3,FALSE)</f>
        <v>Ourense</v>
      </c>
    </row>
    <row r="1102" spans="1:7" x14ac:dyDescent="0.3">
      <c r="A1102" s="1">
        <v>44160</v>
      </c>
      <c r="B1102">
        <v>34123232002</v>
      </c>
      <c r="C1102" s="2" t="s">
        <v>172</v>
      </c>
      <c r="D1102" s="4" t="s">
        <v>338</v>
      </c>
      <c r="E1102" s="2" t="s">
        <v>35</v>
      </c>
      <c r="F1102" s="14">
        <f>IF(historico_incidencia_concello[[#This Row],[CASOS]]=" entre 1 e 9",5,VALUE(historico_incidencia_concello[[#This Row],[CASOS]]))</f>
        <v>0</v>
      </c>
      <c r="G1102" s="2" t="str">
        <f>VLOOKUP(historico_incidencia_concello[[#This Row],[NOME]],I14_Concello!B:D,3,FALSE)</f>
        <v>Ourense</v>
      </c>
    </row>
    <row r="1103" spans="1:7" x14ac:dyDescent="0.3">
      <c r="A1103" s="1">
        <v>44160</v>
      </c>
      <c r="B1103">
        <v>34123232003</v>
      </c>
      <c r="C1103" s="2" t="s">
        <v>173</v>
      </c>
      <c r="D1103" s="4" t="s">
        <v>338</v>
      </c>
      <c r="E1103" s="2" t="s">
        <v>35</v>
      </c>
      <c r="F1103" s="14">
        <f>IF(historico_incidencia_concello[[#This Row],[CASOS]]=" entre 1 e 9",5,VALUE(historico_incidencia_concello[[#This Row],[CASOS]]))</f>
        <v>0</v>
      </c>
      <c r="G1103" s="2" t="str">
        <f>VLOOKUP(historico_incidencia_concello[[#This Row],[NOME]],I14_Concello!B:D,3,FALSE)</f>
        <v>Ourense</v>
      </c>
    </row>
    <row r="1104" spans="1:7" x14ac:dyDescent="0.3">
      <c r="A1104" s="1">
        <v>44160</v>
      </c>
      <c r="B1104">
        <v>34123232004</v>
      </c>
      <c r="C1104" s="2" t="s">
        <v>174</v>
      </c>
      <c r="D1104" s="4" t="s">
        <v>10</v>
      </c>
      <c r="E1104" s="2" t="s">
        <v>8</v>
      </c>
      <c r="F1104" s="14">
        <f>IF(historico_incidencia_concello[[#This Row],[CASOS]]=" entre 1 e 9",5,VALUE(historico_incidencia_concello[[#This Row],[CASOS]]))</f>
        <v>5</v>
      </c>
      <c r="G1104" s="2" t="str">
        <f>VLOOKUP(historico_incidencia_concello[[#This Row],[NOME]],I14_Concello!B:D,3,FALSE)</f>
        <v>Ourense</v>
      </c>
    </row>
    <row r="1105" spans="1:7" x14ac:dyDescent="0.3">
      <c r="A1105" s="1">
        <v>44160</v>
      </c>
      <c r="B1105">
        <v>34123232005</v>
      </c>
      <c r="C1105" s="2" t="s">
        <v>175</v>
      </c>
      <c r="D1105" s="4" t="s">
        <v>342</v>
      </c>
      <c r="E1105" s="2" t="s">
        <v>11</v>
      </c>
      <c r="F1105" s="14">
        <f>IF(historico_incidencia_concello[[#This Row],[CASOS]]=" entre 1 e 9",5,VALUE(historico_incidencia_concello[[#This Row],[CASOS]]))</f>
        <v>16</v>
      </c>
      <c r="G1105" s="2" t="str">
        <f>VLOOKUP(historico_incidencia_concello[[#This Row],[NOME]],I14_Concello!B:D,3,FALSE)</f>
        <v>Ourense</v>
      </c>
    </row>
    <row r="1106" spans="1:7" x14ac:dyDescent="0.3">
      <c r="A1106" s="1">
        <v>44160</v>
      </c>
      <c r="B1106">
        <v>34123232006</v>
      </c>
      <c r="C1106" s="2" t="s">
        <v>176</v>
      </c>
      <c r="D1106" s="4" t="s">
        <v>10</v>
      </c>
      <c r="E1106" s="2" t="s">
        <v>8</v>
      </c>
      <c r="F1106" s="14">
        <f>IF(historico_incidencia_concello[[#This Row],[CASOS]]=" entre 1 e 9",5,VALUE(historico_incidencia_concello[[#This Row],[CASOS]]))</f>
        <v>5</v>
      </c>
      <c r="G1106" s="2" t="str">
        <f>VLOOKUP(historico_incidencia_concello[[#This Row],[NOME]],I14_Concello!B:D,3,FALSE)</f>
        <v>Ourense</v>
      </c>
    </row>
    <row r="1107" spans="1:7" x14ac:dyDescent="0.3">
      <c r="A1107" s="1">
        <v>44160</v>
      </c>
      <c r="B1107">
        <v>34123232007</v>
      </c>
      <c r="C1107" s="2" t="s">
        <v>177</v>
      </c>
      <c r="D1107" s="4" t="s">
        <v>338</v>
      </c>
      <c r="E1107" s="2" t="s">
        <v>35</v>
      </c>
      <c r="F1107" s="14">
        <f>IF(historico_incidencia_concello[[#This Row],[CASOS]]=" entre 1 e 9",5,VALUE(historico_incidencia_concello[[#This Row],[CASOS]]))</f>
        <v>0</v>
      </c>
      <c r="G1107" s="2" t="str">
        <f>VLOOKUP(historico_incidencia_concello[[#This Row],[NOME]],I14_Concello!B:D,3,FALSE)</f>
        <v>Ourense</v>
      </c>
    </row>
    <row r="1108" spans="1:7" x14ac:dyDescent="0.3">
      <c r="A1108" s="1">
        <v>44160</v>
      </c>
      <c r="B1108">
        <v>34123232008</v>
      </c>
      <c r="C1108" s="2" t="s">
        <v>178</v>
      </c>
      <c r="D1108" s="4" t="s">
        <v>381</v>
      </c>
      <c r="E1108" s="2" t="s">
        <v>6</v>
      </c>
      <c r="F1108" s="14">
        <f>IF(historico_incidencia_concello[[#This Row],[CASOS]]=" entre 1 e 9",5,VALUE(historico_incidencia_concello[[#This Row],[CASOS]]))</f>
        <v>21</v>
      </c>
      <c r="G1108" s="2" t="str">
        <f>VLOOKUP(historico_incidencia_concello[[#This Row],[NOME]],I14_Concello!B:D,3,FALSE)</f>
        <v>Ourense</v>
      </c>
    </row>
    <row r="1109" spans="1:7" x14ac:dyDescent="0.3">
      <c r="A1109" s="1">
        <v>44160</v>
      </c>
      <c r="B1109">
        <v>34123232009</v>
      </c>
      <c r="C1109" s="2" t="s">
        <v>179</v>
      </c>
      <c r="D1109" s="4" t="s">
        <v>351</v>
      </c>
      <c r="E1109" s="2" t="s">
        <v>6</v>
      </c>
      <c r="F1109" s="14">
        <f>IF(historico_incidencia_concello[[#This Row],[CASOS]]=" entre 1 e 9",5,VALUE(historico_incidencia_concello[[#This Row],[CASOS]]))</f>
        <v>22</v>
      </c>
      <c r="G1109" s="2" t="str">
        <f>VLOOKUP(historico_incidencia_concello[[#This Row],[NOME]],I14_Concello!B:D,3,FALSE)</f>
        <v>Ourense</v>
      </c>
    </row>
    <row r="1110" spans="1:7" x14ac:dyDescent="0.3">
      <c r="A1110" s="1">
        <v>44160</v>
      </c>
      <c r="B1110">
        <v>34123232010</v>
      </c>
      <c r="C1110" s="2" t="s">
        <v>180</v>
      </c>
      <c r="D1110" s="4" t="s">
        <v>338</v>
      </c>
      <c r="E1110" s="2" t="s">
        <v>35</v>
      </c>
      <c r="F1110" s="14">
        <f>IF(historico_incidencia_concello[[#This Row],[CASOS]]=" entre 1 e 9",5,VALUE(historico_incidencia_concello[[#This Row],[CASOS]]))</f>
        <v>0</v>
      </c>
      <c r="G1110" s="2" t="str">
        <f>VLOOKUP(historico_incidencia_concello[[#This Row],[NOME]],I14_Concello!B:D,3,FALSE)</f>
        <v>Ourense</v>
      </c>
    </row>
    <row r="1111" spans="1:7" x14ac:dyDescent="0.3">
      <c r="A1111" s="1">
        <v>44160</v>
      </c>
      <c r="B1111">
        <v>34123232011</v>
      </c>
      <c r="C1111" s="2" t="s">
        <v>181</v>
      </c>
      <c r="D1111" s="4" t="s">
        <v>360</v>
      </c>
      <c r="E1111" s="2" t="s">
        <v>11</v>
      </c>
      <c r="F1111" s="14">
        <f>IF(historico_incidencia_concello[[#This Row],[CASOS]]=" entre 1 e 9",5,VALUE(historico_incidencia_concello[[#This Row],[CASOS]]))</f>
        <v>29</v>
      </c>
      <c r="G1111" s="2" t="str">
        <f>VLOOKUP(historico_incidencia_concello[[#This Row],[NOME]],I14_Concello!B:D,3,FALSE)</f>
        <v>Ourense</v>
      </c>
    </row>
    <row r="1112" spans="1:7" x14ac:dyDescent="0.3">
      <c r="A1112" s="1">
        <v>44160</v>
      </c>
      <c r="B1112">
        <v>34123232012</v>
      </c>
      <c r="C1112" s="2" t="s">
        <v>182</v>
      </c>
      <c r="D1112" s="4" t="s">
        <v>10</v>
      </c>
      <c r="E1112" s="2" t="s">
        <v>11</v>
      </c>
      <c r="F1112" s="14">
        <f>IF(historico_incidencia_concello[[#This Row],[CASOS]]=" entre 1 e 9",5,VALUE(historico_incidencia_concello[[#This Row],[CASOS]]))</f>
        <v>5</v>
      </c>
      <c r="G1112" s="2" t="str">
        <f>VLOOKUP(historico_incidencia_concello[[#This Row],[NOME]],I14_Concello!B:D,3,FALSE)</f>
        <v>Ourense</v>
      </c>
    </row>
    <row r="1113" spans="1:7" x14ac:dyDescent="0.3">
      <c r="A1113" s="1">
        <v>44160</v>
      </c>
      <c r="B1113">
        <v>34123232013</v>
      </c>
      <c r="C1113" s="2" t="s">
        <v>183</v>
      </c>
      <c r="D1113" s="4" t="s">
        <v>338</v>
      </c>
      <c r="E1113" s="2" t="s">
        <v>35</v>
      </c>
      <c r="F1113" s="14">
        <f>IF(historico_incidencia_concello[[#This Row],[CASOS]]=" entre 1 e 9",5,VALUE(historico_incidencia_concello[[#This Row],[CASOS]]))</f>
        <v>0</v>
      </c>
      <c r="G1113" s="2" t="str">
        <f>VLOOKUP(historico_incidencia_concello[[#This Row],[NOME]],I14_Concello!B:D,3,FALSE)</f>
        <v>Ourense</v>
      </c>
    </row>
    <row r="1114" spans="1:7" x14ac:dyDescent="0.3">
      <c r="A1114" s="1">
        <v>44160</v>
      </c>
      <c r="B1114">
        <v>34123232014</v>
      </c>
      <c r="C1114" s="2" t="s">
        <v>184</v>
      </c>
      <c r="D1114" s="4" t="s">
        <v>338</v>
      </c>
      <c r="E1114" s="2" t="s">
        <v>35</v>
      </c>
      <c r="F1114" s="14">
        <f>IF(historico_incidencia_concello[[#This Row],[CASOS]]=" entre 1 e 9",5,VALUE(historico_incidencia_concello[[#This Row],[CASOS]]))</f>
        <v>0</v>
      </c>
      <c r="G1114" s="2" t="str">
        <f>VLOOKUP(historico_incidencia_concello[[#This Row],[NOME]],I14_Concello!B:D,3,FALSE)</f>
        <v>Ourense</v>
      </c>
    </row>
    <row r="1115" spans="1:7" x14ac:dyDescent="0.3">
      <c r="A1115" s="1">
        <v>44160</v>
      </c>
      <c r="B1115">
        <v>34123232015</v>
      </c>
      <c r="C1115" s="2" t="s">
        <v>185</v>
      </c>
      <c r="D1115" s="4" t="s">
        <v>338</v>
      </c>
      <c r="E1115" s="2" t="s">
        <v>35</v>
      </c>
      <c r="F1115" s="14">
        <f>IF(historico_incidencia_concello[[#This Row],[CASOS]]=" entre 1 e 9",5,VALUE(historico_incidencia_concello[[#This Row],[CASOS]]))</f>
        <v>0</v>
      </c>
      <c r="G1115" s="2" t="str">
        <f>VLOOKUP(historico_incidencia_concello[[#This Row],[NOME]],I14_Concello!B:D,3,FALSE)</f>
        <v>Ourense</v>
      </c>
    </row>
    <row r="1116" spans="1:7" x14ac:dyDescent="0.3">
      <c r="A1116" s="1">
        <v>44160</v>
      </c>
      <c r="B1116">
        <v>34123232016</v>
      </c>
      <c r="C1116" s="2" t="s">
        <v>186</v>
      </c>
      <c r="D1116" s="4" t="s">
        <v>10</v>
      </c>
      <c r="E1116" s="2" t="s">
        <v>11</v>
      </c>
      <c r="F1116" s="14">
        <f>IF(historico_incidencia_concello[[#This Row],[CASOS]]=" entre 1 e 9",5,VALUE(historico_incidencia_concello[[#This Row],[CASOS]]))</f>
        <v>5</v>
      </c>
      <c r="G1116" s="2" t="str">
        <f>VLOOKUP(historico_incidencia_concello[[#This Row],[NOME]],I14_Concello!B:D,3,FALSE)</f>
        <v>Ourense</v>
      </c>
    </row>
    <row r="1117" spans="1:7" x14ac:dyDescent="0.3">
      <c r="A1117" s="1">
        <v>44160</v>
      </c>
      <c r="B1117">
        <v>34123232017</v>
      </c>
      <c r="C1117" s="2" t="s">
        <v>187</v>
      </c>
      <c r="D1117" s="4" t="s">
        <v>338</v>
      </c>
      <c r="E1117" s="2" t="s">
        <v>35</v>
      </c>
      <c r="F1117" s="14">
        <f>IF(historico_incidencia_concello[[#This Row],[CASOS]]=" entre 1 e 9",5,VALUE(historico_incidencia_concello[[#This Row],[CASOS]]))</f>
        <v>0</v>
      </c>
      <c r="G1117" s="2" t="str">
        <f>VLOOKUP(historico_incidencia_concello[[#This Row],[NOME]],I14_Concello!B:D,3,FALSE)</f>
        <v>Ourense</v>
      </c>
    </row>
    <row r="1118" spans="1:7" x14ac:dyDescent="0.3">
      <c r="A1118" s="1">
        <v>44160</v>
      </c>
      <c r="B1118">
        <v>34123232018</v>
      </c>
      <c r="C1118" s="2" t="s">
        <v>188</v>
      </c>
      <c r="D1118" s="4" t="s">
        <v>10</v>
      </c>
      <c r="E1118" s="2" t="s">
        <v>8</v>
      </c>
      <c r="F1118" s="14">
        <f>IF(historico_incidencia_concello[[#This Row],[CASOS]]=" entre 1 e 9",5,VALUE(historico_incidencia_concello[[#This Row],[CASOS]]))</f>
        <v>5</v>
      </c>
      <c r="G1118" s="2" t="str">
        <f>VLOOKUP(historico_incidencia_concello[[#This Row],[NOME]],I14_Concello!B:D,3,FALSE)</f>
        <v>Ourense</v>
      </c>
    </row>
    <row r="1119" spans="1:7" x14ac:dyDescent="0.3">
      <c r="A1119" s="1">
        <v>44160</v>
      </c>
      <c r="B1119">
        <v>34123232019</v>
      </c>
      <c r="C1119" s="2" t="s">
        <v>189</v>
      </c>
      <c r="D1119" s="4" t="s">
        <v>336</v>
      </c>
      <c r="E1119" s="2" t="s">
        <v>8</v>
      </c>
      <c r="F1119" s="14">
        <f>IF(historico_incidencia_concello[[#This Row],[CASOS]]=" entre 1 e 9",5,VALUE(historico_incidencia_concello[[#This Row],[CASOS]]))</f>
        <v>10</v>
      </c>
      <c r="G1119" s="2" t="str">
        <f>VLOOKUP(historico_incidencia_concello[[#This Row],[NOME]],I14_Concello!B:D,3,FALSE)</f>
        <v>Ourense</v>
      </c>
    </row>
    <row r="1120" spans="1:7" x14ac:dyDescent="0.3">
      <c r="A1120" s="1">
        <v>44160</v>
      </c>
      <c r="B1120">
        <v>34123232020</v>
      </c>
      <c r="C1120" s="2" t="s">
        <v>190</v>
      </c>
      <c r="D1120" s="4" t="s">
        <v>10</v>
      </c>
      <c r="E1120" s="2" t="s">
        <v>21</v>
      </c>
      <c r="F1120" s="14">
        <f>IF(historico_incidencia_concello[[#This Row],[CASOS]]=" entre 1 e 9",5,VALUE(historico_incidencia_concello[[#This Row],[CASOS]]))</f>
        <v>5</v>
      </c>
      <c r="G1120" s="2" t="str">
        <f>VLOOKUP(historico_incidencia_concello[[#This Row],[NOME]],I14_Concello!B:D,3,FALSE)</f>
        <v>Ourense</v>
      </c>
    </row>
    <row r="1121" spans="1:7" x14ac:dyDescent="0.3">
      <c r="A1121" s="1">
        <v>44160</v>
      </c>
      <c r="B1121">
        <v>34123232021</v>
      </c>
      <c r="C1121" s="2" t="s">
        <v>191</v>
      </c>
      <c r="D1121" s="4" t="s">
        <v>338</v>
      </c>
      <c r="E1121" s="2" t="s">
        <v>35</v>
      </c>
      <c r="F1121" s="14">
        <f>IF(historico_incidencia_concello[[#This Row],[CASOS]]=" entre 1 e 9",5,VALUE(historico_incidencia_concello[[#This Row],[CASOS]]))</f>
        <v>0</v>
      </c>
      <c r="G1121" s="2" t="str">
        <f>VLOOKUP(historico_incidencia_concello[[#This Row],[NOME]],I14_Concello!B:D,3,FALSE)</f>
        <v>Ourense</v>
      </c>
    </row>
    <row r="1122" spans="1:7" x14ac:dyDescent="0.3">
      <c r="A1122" s="1">
        <v>44160</v>
      </c>
      <c r="B1122">
        <v>34123232022</v>
      </c>
      <c r="C1122" s="2" t="s">
        <v>192</v>
      </c>
      <c r="D1122" s="4" t="s">
        <v>10</v>
      </c>
      <c r="E1122" s="2" t="s">
        <v>8</v>
      </c>
      <c r="F1122" s="14">
        <f>IF(historico_incidencia_concello[[#This Row],[CASOS]]=" entre 1 e 9",5,VALUE(historico_incidencia_concello[[#This Row],[CASOS]]))</f>
        <v>5</v>
      </c>
      <c r="G1122" s="2" t="str">
        <f>VLOOKUP(historico_incidencia_concello[[#This Row],[NOME]],I14_Concello!B:D,3,FALSE)</f>
        <v>Ourense</v>
      </c>
    </row>
    <row r="1123" spans="1:7" x14ac:dyDescent="0.3">
      <c r="A1123" s="1">
        <v>44160</v>
      </c>
      <c r="B1123">
        <v>34123232023</v>
      </c>
      <c r="C1123" s="2" t="s">
        <v>193</v>
      </c>
      <c r="D1123" s="4" t="s">
        <v>338</v>
      </c>
      <c r="E1123" s="2" t="s">
        <v>35</v>
      </c>
      <c r="F1123" s="14">
        <f>IF(historico_incidencia_concello[[#This Row],[CASOS]]=" entre 1 e 9",5,VALUE(historico_incidencia_concello[[#This Row],[CASOS]]))</f>
        <v>0</v>
      </c>
      <c r="G1123" s="2" t="str">
        <f>VLOOKUP(historico_incidencia_concello[[#This Row],[NOME]],I14_Concello!B:D,3,FALSE)</f>
        <v>Ourense</v>
      </c>
    </row>
    <row r="1124" spans="1:7" x14ac:dyDescent="0.3">
      <c r="A1124" s="1">
        <v>44160</v>
      </c>
      <c r="B1124">
        <v>34123232024</v>
      </c>
      <c r="C1124" s="2" t="s">
        <v>194</v>
      </c>
      <c r="D1124" s="4" t="s">
        <v>10</v>
      </c>
      <c r="E1124" s="2" t="s">
        <v>8</v>
      </c>
      <c r="F1124" s="14">
        <f>IF(historico_incidencia_concello[[#This Row],[CASOS]]=" entre 1 e 9",5,VALUE(historico_incidencia_concello[[#This Row],[CASOS]]))</f>
        <v>5</v>
      </c>
      <c r="G1124" s="2" t="str">
        <f>VLOOKUP(historico_incidencia_concello[[#This Row],[NOME]],I14_Concello!B:D,3,FALSE)</f>
        <v>Ourense</v>
      </c>
    </row>
    <row r="1125" spans="1:7" x14ac:dyDescent="0.3">
      <c r="A1125" s="1">
        <v>44160</v>
      </c>
      <c r="B1125">
        <v>34123232025</v>
      </c>
      <c r="C1125" s="2" t="s">
        <v>195</v>
      </c>
      <c r="D1125" s="4" t="s">
        <v>338</v>
      </c>
      <c r="E1125" s="2" t="s">
        <v>35</v>
      </c>
      <c r="F1125" s="14">
        <f>IF(historico_incidencia_concello[[#This Row],[CASOS]]=" entre 1 e 9",5,VALUE(historico_incidencia_concello[[#This Row],[CASOS]]))</f>
        <v>0</v>
      </c>
      <c r="G1125" s="2" t="str">
        <f>VLOOKUP(historico_incidencia_concello[[#This Row],[NOME]],I14_Concello!B:D,3,FALSE)</f>
        <v>Ourense</v>
      </c>
    </row>
    <row r="1126" spans="1:7" x14ac:dyDescent="0.3">
      <c r="A1126" s="1">
        <v>44160</v>
      </c>
      <c r="B1126">
        <v>34123232026</v>
      </c>
      <c r="C1126" s="2" t="s">
        <v>196</v>
      </c>
      <c r="D1126" s="4" t="s">
        <v>10</v>
      </c>
      <c r="E1126" s="2" t="s">
        <v>8</v>
      </c>
      <c r="F1126" s="14">
        <f>IF(historico_incidencia_concello[[#This Row],[CASOS]]=" entre 1 e 9",5,VALUE(historico_incidencia_concello[[#This Row],[CASOS]]))</f>
        <v>5</v>
      </c>
      <c r="G1126" s="2" t="str">
        <f>VLOOKUP(historico_incidencia_concello[[#This Row],[NOME]],I14_Concello!B:D,3,FALSE)</f>
        <v>Ourense</v>
      </c>
    </row>
    <row r="1127" spans="1:7" x14ac:dyDescent="0.3">
      <c r="A1127" s="1">
        <v>44160</v>
      </c>
      <c r="B1127">
        <v>34123232027</v>
      </c>
      <c r="C1127" s="2" t="s">
        <v>197</v>
      </c>
      <c r="D1127" s="4" t="s">
        <v>338</v>
      </c>
      <c r="E1127" s="2" t="s">
        <v>35</v>
      </c>
      <c r="F1127" s="14">
        <f>IF(historico_incidencia_concello[[#This Row],[CASOS]]=" entre 1 e 9",5,VALUE(historico_incidencia_concello[[#This Row],[CASOS]]))</f>
        <v>0</v>
      </c>
      <c r="G1127" s="2" t="str">
        <f>VLOOKUP(historico_incidencia_concello[[#This Row],[NOME]],I14_Concello!B:D,3,FALSE)</f>
        <v>Ourense</v>
      </c>
    </row>
    <row r="1128" spans="1:7" x14ac:dyDescent="0.3">
      <c r="A1128" s="1">
        <v>44160</v>
      </c>
      <c r="B1128">
        <v>34123232028</v>
      </c>
      <c r="C1128" s="2" t="s">
        <v>198</v>
      </c>
      <c r="D1128" s="4" t="s">
        <v>10</v>
      </c>
      <c r="E1128" s="2" t="s">
        <v>6</v>
      </c>
      <c r="F1128" s="14">
        <f>IF(historico_incidencia_concello[[#This Row],[CASOS]]=" entre 1 e 9",5,VALUE(historico_incidencia_concello[[#This Row],[CASOS]]))</f>
        <v>5</v>
      </c>
      <c r="G1128" s="2" t="str">
        <f>VLOOKUP(historico_incidencia_concello[[#This Row],[NOME]],I14_Concello!B:D,3,FALSE)</f>
        <v>Ourense</v>
      </c>
    </row>
    <row r="1129" spans="1:7" x14ac:dyDescent="0.3">
      <c r="A1129" s="1">
        <v>44160</v>
      </c>
      <c r="B1129">
        <v>34123232029</v>
      </c>
      <c r="C1129" s="2" t="s">
        <v>199</v>
      </c>
      <c r="D1129" s="4" t="s">
        <v>338</v>
      </c>
      <c r="E1129" s="2" t="s">
        <v>35</v>
      </c>
      <c r="F1129" s="14">
        <f>IF(historico_incidencia_concello[[#This Row],[CASOS]]=" entre 1 e 9",5,VALUE(historico_incidencia_concello[[#This Row],[CASOS]]))</f>
        <v>0</v>
      </c>
      <c r="G1129" s="2" t="str">
        <f>VLOOKUP(historico_incidencia_concello[[#This Row],[NOME]],I14_Concello!B:D,3,FALSE)</f>
        <v>Ourense</v>
      </c>
    </row>
    <row r="1130" spans="1:7" x14ac:dyDescent="0.3">
      <c r="A1130" s="1">
        <v>44160</v>
      </c>
      <c r="B1130">
        <v>34123232030</v>
      </c>
      <c r="C1130" s="2" t="s">
        <v>200</v>
      </c>
      <c r="D1130" s="4" t="s">
        <v>10</v>
      </c>
      <c r="E1130" s="2" t="s">
        <v>8</v>
      </c>
      <c r="F1130" s="14">
        <f>IF(historico_incidencia_concello[[#This Row],[CASOS]]=" entre 1 e 9",5,VALUE(historico_incidencia_concello[[#This Row],[CASOS]]))</f>
        <v>5</v>
      </c>
      <c r="G1130" s="2" t="str">
        <f>VLOOKUP(historico_incidencia_concello[[#This Row],[NOME]],I14_Concello!B:D,3,FALSE)</f>
        <v>Ourense</v>
      </c>
    </row>
    <row r="1131" spans="1:7" x14ac:dyDescent="0.3">
      <c r="A1131" s="1">
        <v>44160</v>
      </c>
      <c r="B1131">
        <v>34123232031</v>
      </c>
      <c r="C1131" s="2" t="s">
        <v>201</v>
      </c>
      <c r="D1131" s="4" t="s">
        <v>338</v>
      </c>
      <c r="E1131" s="2" t="s">
        <v>35</v>
      </c>
      <c r="F1131" s="14">
        <f>IF(historico_incidencia_concello[[#This Row],[CASOS]]=" entre 1 e 9",5,VALUE(historico_incidencia_concello[[#This Row],[CASOS]]))</f>
        <v>0</v>
      </c>
      <c r="G1131" s="2" t="str">
        <f>VLOOKUP(historico_incidencia_concello[[#This Row],[NOME]],I14_Concello!B:D,3,FALSE)</f>
        <v>Ourense</v>
      </c>
    </row>
    <row r="1132" spans="1:7" x14ac:dyDescent="0.3">
      <c r="A1132" s="1">
        <v>44160</v>
      </c>
      <c r="B1132">
        <v>34123232032</v>
      </c>
      <c r="C1132" s="2" t="s">
        <v>202</v>
      </c>
      <c r="D1132" s="4" t="s">
        <v>370</v>
      </c>
      <c r="E1132" s="2" t="s">
        <v>11</v>
      </c>
      <c r="F1132" s="14">
        <f>IF(historico_incidencia_concello[[#This Row],[CASOS]]=" entre 1 e 9",5,VALUE(historico_incidencia_concello[[#This Row],[CASOS]]))</f>
        <v>57</v>
      </c>
      <c r="G1132" s="2" t="str">
        <f>VLOOKUP(historico_incidencia_concello[[#This Row],[NOME]],I14_Concello!B:D,3,FALSE)</f>
        <v>Ourense</v>
      </c>
    </row>
    <row r="1133" spans="1:7" x14ac:dyDescent="0.3">
      <c r="A1133" s="1">
        <v>44160</v>
      </c>
      <c r="B1133">
        <v>34123232033</v>
      </c>
      <c r="C1133" s="2" t="s">
        <v>203</v>
      </c>
      <c r="D1133" s="4" t="s">
        <v>338</v>
      </c>
      <c r="E1133" s="2" t="s">
        <v>35</v>
      </c>
      <c r="F1133" s="14">
        <f>IF(historico_incidencia_concello[[#This Row],[CASOS]]=" entre 1 e 9",5,VALUE(historico_incidencia_concello[[#This Row],[CASOS]]))</f>
        <v>0</v>
      </c>
      <c r="G1133" s="2" t="str">
        <f>VLOOKUP(historico_incidencia_concello[[#This Row],[NOME]],I14_Concello!B:D,3,FALSE)</f>
        <v>Ourense</v>
      </c>
    </row>
    <row r="1134" spans="1:7" x14ac:dyDescent="0.3">
      <c r="A1134" s="1">
        <v>44160</v>
      </c>
      <c r="B1134">
        <v>34123232034</v>
      </c>
      <c r="C1134" s="2" t="s">
        <v>204</v>
      </c>
      <c r="D1134" s="4" t="s">
        <v>338</v>
      </c>
      <c r="E1134" s="2" t="s">
        <v>35</v>
      </c>
      <c r="F1134" s="14">
        <f>IF(historico_incidencia_concello[[#This Row],[CASOS]]=" entre 1 e 9",5,VALUE(historico_incidencia_concello[[#This Row],[CASOS]]))</f>
        <v>0</v>
      </c>
      <c r="G1134" s="2" t="str">
        <f>VLOOKUP(historico_incidencia_concello[[#This Row],[NOME]],I14_Concello!B:D,3,FALSE)</f>
        <v>Ourense</v>
      </c>
    </row>
    <row r="1135" spans="1:7" x14ac:dyDescent="0.3">
      <c r="A1135" s="1">
        <v>44160</v>
      </c>
      <c r="B1135">
        <v>34123232035</v>
      </c>
      <c r="C1135" s="2" t="s">
        <v>205</v>
      </c>
      <c r="D1135" s="4" t="s">
        <v>338</v>
      </c>
      <c r="E1135" s="2" t="s">
        <v>35</v>
      </c>
      <c r="F1135" s="14">
        <f>IF(historico_incidencia_concello[[#This Row],[CASOS]]=" entre 1 e 9",5,VALUE(historico_incidencia_concello[[#This Row],[CASOS]]))</f>
        <v>0</v>
      </c>
      <c r="G1135" s="2" t="str">
        <f>VLOOKUP(historico_incidencia_concello[[#This Row],[NOME]],I14_Concello!B:D,3,FALSE)</f>
        <v>Ourense</v>
      </c>
    </row>
    <row r="1136" spans="1:7" x14ac:dyDescent="0.3">
      <c r="A1136" s="1">
        <v>44160</v>
      </c>
      <c r="B1136">
        <v>34123232036</v>
      </c>
      <c r="C1136" s="2" t="s">
        <v>206</v>
      </c>
      <c r="D1136" s="4" t="s">
        <v>338</v>
      </c>
      <c r="E1136" s="2" t="s">
        <v>35</v>
      </c>
      <c r="F1136" s="14">
        <f>IF(historico_incidencia_concello[[#This Row],[CASOS]]=" entre 1 e 9",5,VALUE(historico_incidencia_concello[[#This Row],[CASOS]]))</f>
        <v>0</v>
      </c>
      <c r="G1136" s="2" t="str">
        <f>VLOOKUP(historico_incidencia_concello[[#This Row],[NOME]],I14_Concello!B:D,3,FALSE)</f>
        <v>Ourense</v>
      </c>
    </row>
    <row r="1137" spans="1:7" x14ac:dyDescent="0.3">
      <c r="A1137" s="1">
        <v>44160</v>
      </c>
      <c r="B1137">
        <v>34123232037</v>
      </c>
      <c r="C1137" s="2" t="s">
        <v>207</v>
      </c>
      <c r="D1137" s="4" t="s">
        <v>338</v>
      </c>
      <c r="E1137" s="2" t="s">
        <v>35</v>
      </c>
      <c r="F1137" s="14">
        <f>IF(historico_incidencia_concello[[#This Row],[CASOS]]=" entre 1 e 9",5,VALUE(historico_incidencia_concello[[#This Row],[CASOS]]))</f>
        <v>0</v>
      </c>
      <c r="G1137" s="2" t="str">
        <f>VLOOKUP(historico_incidencia_concello[[#This Row],[NOME]],I14_Concello!B:D,3,FALSE)</f>
        <v>Ourense</v>
      </c>
    </row>
    <row r="1138" spans="1:7" x14ac:dyDescent="0.3">
      <c r="A1138" s="1">
        <v>44160</v>
      </c>
      <c r="B1138">
        <v>34123232038</v>
      </c>
      <c r="C1138" s="2" t="s">
        <v>208</v>
      </c>
      <c r="D1138" s="4" t="s">
        <v>338</v>
      </c>
      <c r="E1138" s="2" t="s">
        <v>35</v>
      </c>
      <c r="F1138" s="14">
        <f>IF(historico_incidencia_concello[[#This Row],[CASOS]]=" entre 1 e 9",5,VALUE(historico_incidencia_concello[[#This Row],[CASOS]]))</f>
        <v>0</v>
      </c>
      <c r="G1138" s="2" t="str">
        <f>VLOOKUP(historico_incidencia_concello[[#This Row],[NOME]],I14_Concello!B:D,3,FALSE)</f>
        <v>Ourense</v>
      </c>
    </row>
    <row r="1139" spans="1:7" x14ac:dyDescent="0.3">
      <c r="A1139" s="1">
        <v>44160</v>
      </c>
      <c r="B1139">
        <v>34123232039</v>
      </c>
      <c r="C1139" s="2" t="s">
        <v>209</v>
      </c>
      <c r="D1139" s="4" t="s">
        <v>338</v>
      </c>
      <c r="E1139" s="2" t="s">
        <v>35</v>
      </c>
      <c r="F1139" s="14">
        <f>IF(historico_incidencia_concello[[#This Row],[CASOS]]=" entre 1 e 9",5,VALUE(historico_incidencia_concello[[#This Row],[CASOS]]))</f>
        <v>0</v>
      </c>
      <c r="G1139" s="2" t="str">
        <f>VLOOKUP(historico_incidencia_concello[[#This Row],[NOME]],I14_Concello!B:D,3,FALSE)</f>
        <v>Ourense</v>
      </c>
    </row>
    <row r="1140" spans="1:7" x14ac:dyDescent="0.3">
      <c r="A1140" s="1">
        <v>44160</v>
      </c>
      <c r="B1140">
        <v>34123232040</v>
      </c>
      <c r="C1140" s="2" t="s">
        <v>210</v>
      </c>
      <c r="D1140" s="4" t="s">
        <v>10</v>
      </c>
      <c r="E1140" s="2" t="s">
        <v>8</v>
      </c>
      <c r="F1140" s="14">
        <f>IF(historico_incidencia_concello[[#This Row],[CASOS]]=" entre 1 e 9",5,VALUE(historico_incidencia_concello[[#This Row],[CASOS]]))</f>
        <v>5</v>
      </c>
      <c r="G1140" s="2" t="str">
        <f>VLOOKUP(historico_incidencia_concello[[#This Row],[NOME]],I14_Concello!B:D,3,FALSE)</f>
        <v>Ourense</v>
      </c>
    </row>
    <row r="1141" spans="1:7" x14ac:dyDescent="0.3">
      <c r="A1141" s="1">
        <v>44160</v>
      </c>
      <c r="B1141">
        <v>34123232041</v>
      </c>
      <c r="C1141" s="2" t="s">
        <v>211</v>
      </c>
      <c r="D1141" s="4" t="s">
        <v>10</v>
      </c>
      <c r="E1141" s="2" t="s">
        <v>8</v>
      </c>
      <c r="F1141" s="14">
        <f>IF(historico_incidencia_concello[[#This Row],[CASOS]]=" entre 1 e 9",5,VALUE(historico_incidencia_concello[[#This Row],[CASOS]]))</f>
        <v>5</v>
      </c>
      <c r="G1141" s="2" t="str">
        <f>VLOOKUP(historico_incidencia_concello[[#This Row],[NOME]],I14_Concello!B:D,3,FALSE)</f>
        <v>Ourense</v>
      </c>
    </row>
    <row r="1142" spans="1:7" x14ac:dyDescent="0.3">
      <c r="A1142" s="1">
        <v>44160</v>
      </c>
      <c r="B1142">
        <v>34123232042</v>
      </c>
      <c r="C1142" s="2" t="s">
        <v>212</v>
      </c>
      <c r="D1142" s="4" t="s">
        <v>10</v>
      </c>
      <c r="E1142" s="2" t="s">
        <v>6</v>
      </c>
      <c r="F1142" s="14">
        <f>IF(historico_incidencia_concello[[#This Row],[CASOS]]=" entre 1 e 9",5,VALUE(historico_incidencia_concello[[#This Row],[CASOS]]))</f>
        <v>5</v>
      </c>
      <c r="G1142" s="2" t="str">
        <f>VLOOKUP(historico_incidencia_concello[[#This Row],[NOME]],I14_Concello!B:D,3,FALSE)</f>
        <v>Ourense</v>
      </c>
    </row>
    <row r="1143" spans="1:7" x14ac:dyDescent="0.3">
      <c r="A1143" s="1">
        <v>44160</v>
      </c>
      <c r="B1143">
        <v>34123232043</v>
      </c>
      <c r="C1143" s="2" t="s">
        <v>213</v>
      </c>
      <c r="D1143" s="4" t="s">
        <v>10</v>
      </c>
      <c r="E1143" s="2" t="s">
        <v>21</v>
      </c>
      <c r="F1143" s="14">
        <f>IF(historico_incidencia_concello[[#This Row],[CASOS]]=" entre 1 e 9",5,VALUE(historico_incidencia_concello[[#This Row],[CASOS]]))</f>
        <v>5</v>
      </c>
      <c r="G1143" s="2" t="str">
        <f>VLOOKUP(historico_incidencia_concello[[#This Row],[NOME]],I14_Concello!B:D,3,FALSE)</f>
        <v>Ourense</v>
      </c>
    </row>
    <row r="1144" spans="1:7" x14ac:dyDescent="0.3">
      <c r="A1144" s="1">
        <v>44160</v>
      </c>
      <c r="B1144">
        <v>34123232044</v>
      </c>
      <c r="C1144" s="2" t="s">
        <v>214</v>
      </c>
      <c r="D1144" s="4" t="s">
        <v>10</v>
      </c>
      <c r="E1144" s="2" t="s">
        <v>8</v>
      </c>
      <c r="F1144" s="14">
        <f>IF(historico_incidencia_concello[[#This Row],[CASOS]]=" entre 1 e 9",5,VALUE(historico_incidencia_concello[[#This Row],[CASOS]]))</f>
        <v>5</v>
      </c>
      <c r="G1144" s="2" t="str">
        <f>VLOOKUP(historico_incidencia_concello[[#This Row],[NOME]],I14_Concello!B:D,3,FALSE)</f>
        <v>Ourense</v>
      </c>
    </row>
    <row r="1145" spans="1:7" x14ac:dyDescent="0.3">
      <c r="A1145" s="1">
        <v>44160</v>
      </c>
      <c r="B1145">
        <v>34123232045</v>
      </c>
      <c r="C1145" s="2" t="s">
        <v>215</v>
      </c>
      <c r="D1145" s="4" t="s">
        <v>10</v>
      </c>
      <c r="E1145" s="2" t="s">
        <v>8</v>
      </c>
      <c r="F1145" s="14">
        <f>IF(historico_incidencia_concello[[#This Row],[CASOS]]=" entre 1 e 9",5,VALUE(historico_incidencia_concello[[#This Row],[CASOS]]))</f>
        <v>5</v>
      </c>
      <c r="G1145" s="2" t="str">
        <f>VLOOKUP(historico_incidencia_concello[[#This Row],[NOME]],I14_Concello!B:D,3,FALSE)</f>
        <v>Ourense</v>
      </c>
    </row>
    <row r="1146" spans="1:7" x14ac:dyDescent="0.3">
      <c r="A1146" s="1">
        <v>44160</v>
      </c>
      <c r="B1146">
        <v>34123232046</v>
      </c>
      <c r="C1146" s="2" t="s">
        <v>216</v>
      </c>
      <c r="D1146" s="4" t="s">
        <v>10</v>
      </c>
      <c r="E1146" s="2" t="s">
        <v>6</v>
      </c>
      <c r="F1146" s="14">
        <f>IF(historico_incidencia_concello[[#This Row],[CASOS]]=" entre 1 e 9",5,VALUE(historico_incidencia_concello[[#This Row],[CASOS]]))</f>
        <v>5</v>
      </c>
      <c r="G1146" s="2" t="str">
        <f>VLOOKUP(historico_incidencia_concello[[#This Row],[NOME]],I14_Concello!B:D,3,FALSE)</f>
        <v>Ourense</v>
      </c>
    </row>
    <row r="1147" spans="1:7" x14ac:dyDescent="0.3">
      <c r="A1147" s="1">
        <v>44160</v>
      </c>
      <c r="B1147">
        <v>34123232047</v>
      </c>
      <c r="C1147" s="2" t="s">
        <v>217</v>
      </c>
      <c r="D1147" s="4" t="s">
        <v>10</v>
      </c>
      <c r="E1147" s="2" t="s">
        <v>11</v>
      </c>
      <c r="F1147" s="14">
        <f>IF(historico_incidencia_concello[[#This Row],[CASOS]]=" entre 1 e 9",5,VALUE(historico_incidencia_concello[[#This Row],[CASOS]]))</f>
        <v>5</v>
      </c>
      <c r="G1147" s="2" t="str">
        <f>VLOOKUP(historico_incidencia_concello[[#This Row],[NOME]],I14_Concello!B:D,3,FALSE)</f>
        <v>Ourense</v>
      </c>
    </row>
    <row r="1148" spans="1:7" x14ac:dyDescent="0.3">
      <c r="A1148" s="1">
        <v>44160</v>
      </c>
      <c r="B1148">
        <v>34123232048</v>
      </c>
      <c r="C1148" s="2" t="s">
        <v>218</v>
      </c>
      <c r="D1148" s="4" t="s">
        <v>338</v>
      </c>
      <c r="E1148" s="2" t="s">
        <v>35</v>
      </c>
      <c r="F1148" s="14">
        <f>IF(historico_incidencia_concello[[#This Row],[CASOS]]=" entre 1 e 9",5,VALUE(historico_incidencia_concello[[#This Row],[CASOS]]))</f>
        <v>0</v>
      </c>
      <c r="G1148" s="2" t="str">
        <f>VLOOKUP(historico_incidencia_concello[[#This Row],[NOME]],I14_Concello!B:D,3,FALSE)</f>
        <v>Ourense</v>
      </c>
    </row>
    <row r="1149" spans="1:7" x14ac:dyDescent="0.3">
      <c r="A1149" s="1">
        <v>44160</v>
      </c>
      <c r="B1149">
        <v>34123232049</v>
      </c>
      <c r="C1149" s="2" t="s">
        <v>219</v>
      </c>
      <c r="D1149" s="4" t="s">
        <v>338</v>
      </c>
      <c r="E1149" s="2" t="s">
        <v>35</v>
      </c>
      <c r="F1149" s="14">
        <f>IF(historico_incidencia_concello[[#This Row],[CASOS]]=" entre 1 e 9",5,VALUE(historico_incidencia_concello[[#This Row],[CASOS]]))</f>
        <v>0</v>
      </c>
      <c r="G1149" s="2" t="str">
        <f>VLOOKUP(historico_incidencia_concello[[#This Row],[NOME]],I14_Concello!B:D,3,FALSE)</f>
        <v>Ourense</v>
      </c>
    </row>
    <row r="1150" spans="1:7" x14ac:dyDescent="0.3">
      <c r="A1150" s="1">
        <v>44160</v>
      </c>
      <c r="B1150">
        <v>34123232050</v>
      </c>
      <c r="C1150" s="2" t="s">
        <v>220</v>
      </c>
      <c r="D1150" s="4" t="s">
        <v>10</v>
      </c>
      <c r="E1150" s="2" t="s">
        <v>8</v>
      </c>
      <c r="F1150" s="14">
        <f>IF(historico_incidencia_concello[[#This Row],[CASOS]]=" entre 1 e 9",5,VALUE(historico_incidencia_concello[[#This Row],[CASOS]]))</f>
        <v>5</v>
      </c>
      <c r="G1150" s="2" t="str">
        <f>VLOOKUP(historico_incidencia_concello[[#This Row],[NOME]],I14_Concello!B:D,3,FALSE)</f>
        <v>Ourense</v>
      </c>
    </row>
    <row r="1151" spans="1:7" x14ac:dyDescent="0.3">
      <c r="A1151" s="1">
        <v>44160</v>
      </c>
      <c r="B1151">
        <v>34123232051</v>
      </c>
      <c r="C1151" s="2" t="s">
        <v>221</v>
      </c>
      <c r="D1151" s="4" t="s">
        <v>10</v>
      </c>
      <c r="E1151" s="2" t="s">
        <v>8</v>
      </c>
      <c r="F1151" s="14">
        <f>IF(historico_incidencia_concello[[#This Row],[CASOS]]=" entre 1 e 9",5,VALUE(historico_incidencia_concello[[#This Row],[CASOS]]))</f>
        <v>5</v>
      </c>
      <c r="G1151" s="2" t="str">
        <f>VLOOKUP(historico_incidencia_concello[[#This Row],[NOME]],I14_Concello!B:D,3,FALSE)</f>
        <v>Ourense</v>
      </c>
    </row>
    <row r="1152" spans="1:7" x14ac:dyDescent="0.3">
      <c r="A1152" s="1">
        <v>44160</v>
      </c>
      <c r="B1152">
        <v>34123232052</v>
      </c>
      <c r="C1152" s="2" t="s">
        <v>222</v>
      </c>
      <c r="D1152" s="4" t="s">
        <v>10</v>
      </c>
      <c r="E1152" s="2" t="s">
        <v>8</v>
      </c>
      <c r="F1152" s="14">
        <f>IF(historico_incidencia_concello[[#This Row],[CASOS]]=" entre 1 e 9",5,VALUE(historico_incidencia_concello[[#This Row],[CASOS]]))</f>
        <v>5</v>
      </c>
      <c r="G1152" s="2" t="str">
        <f>VLOOKUP(historico_incidencia_concello[[#This Row],[NOME]],I14_Concello!B:D,3,FALSE)</f>
        <v>Ourense</v>
      </c>
    </row>
    <row r="1153" spans="1:7" x14ac:dyDescent="0.3">
      <c r="A1153" s="1">
        <v>44160</v>
      </c>
      <c r="B1153">
        <v>34123232053</v>
      </c>
      <c r="C1153" s="2" t="s">
        <v>223</v>
      </c>
      <c r="D1153" s="4" t="s">
        <v>10</v>
      </c>
      <c r="E1153" s="2" t="s">
        <v>6</v>
      </c>
      <c r="F1153" s="14">
        <f>IF(historico_incidencia_concello[[#This Row],[CASOS]]=" entre 1 e 9",5,VALUE(historico_incidencia_concello[[#This Row],[CASOS]]))</f>
        <v>5</v>
      </c>
      <c r="G1153" s="2" t="str">
        <f>VLOOKUP(historico_incidencia_concello[[#This Row],[NOME]],I14_Concello!B:D,3,FALSE)</f>
        <v>Ourense</v>
      </c>
    </row>
    <row r="1154" spans="1:7" x14ac:dyDescent="0.3">
      <c r="A1154" s="1">
        <v>44160</v>
      </c>
      <c r="B1154">
        <v>34123232054</v>
      </c>
      <c r="C1154" s="2" t="s">
        <v>224</v>
      </c>
      <c r="D1154" s="4" t="s">
        <v>415</v>
      </c>
      <c r="E1154" s="2" t="s">
        <v>6</v>
      </c>
      <c r="F1154" s="14">
        <f>IF(historico_incidencia_concello[[#This Row],[CASOS]]=" entre 1 e 9",5,VALUE(historico_incidencia_concello[[#This Row],[CASOS]]))</f>
        <v>171</v>
      </c>
      <c r="G1154" s="2" t="str">
        <f>VLOOKUP(historico_incidencia_concello[[#This Row],[NOME]],I14_Concello!B:D,3,FALSE)</f>
        <v>Ourense</v>
      </c>
    </row>
    <row r="1155" spans="1:7" x14ac:dyDescent="0.3">
      <c r="A1155" s="1">
        <v>44160</v>
      </c>
      <c r="B1155">
        <v>34123232055</v>
      </c>
      <c r="C1155" s="2" t="s">
        <v>225</v>
      </c>
      <c r="D1155" s="4" t="s">
        <v>338</v>
      </c>
      <c r="E1155" s="2" t="s">
        <v>35</v>
      </c>
      <c r="F1155" s="14">
        <f>IF(historico_incidencia_concello[[#This Row],[CASOS]]=" entre 1 e 9",5,VALUE(historico_incidencia_concello[[#This Row],[CASOS]]))</f>
        <v>0</v>
      </c>
      <c r="G1155" s="2" t="str">
        <f>VLOOKUP(historico_incidencia_concello[[#This Row],[NOME]],I14_Concello!B:D,3,FALSE)</f>
        <v>Ourense</v>
      </c>
    </row>
    <row r="1156" spans="1:7" x14ac:dyDescent="0.3">
      <c r="A1156" s="1">
        <v>44160</v>
      </c>
      <c r="B1156">
        <v>34123232056</v>
      </c>
      <c r="C1156" s="2" t="s">
        <v>226</v>
      </c>
      <c r="D1156" s="4" t="s">
        <v>338</v>
      </c>
      <c r="E1156" s="2" t="s">
        <v>35</v>
      </c>
      <c r="F1156" s="14">
        <f>IF(historico_incidencia_concello[[#This Row],[CASOS]]=" entre 1 e 9",5,VALUE(historico_incidencia_concello[[#This Row],[CASOS]]))</f>
        <v>0</v>
      </c>
      <c r="G1156" s="2" t="str">
        <f>VLOOKUP(historico_incidencia_concello[[#This Row],[NOME]],I14_Concello!B:D,3,FALSE)</f>
        <v>Ourense</v>
      </c>
    </row>
    <row r="1157" spans="1:7" x14ac:dyDescent="0.3">
      <c r="A1157" s="1">
        <v>44160</v>
      </c>
      <c r="B1157">
        <v>34123232057</v>
      </c>
      <c r="C1157" s="2" t="s">
        <v>227</v>
      </c>
      <c r="D1157" s="4" t="s">
        <v>338</v>
      </c>
      <c r="E1157" s="2" t="s">
        <v>35</v>
      </c>
      <c r="F1157" s="14">
        <f>IF(historico_incidencia_concello[[#This Row],[CASOS]]=" entre 1 e 9",5,VALUE(historico_incidencia_concello[[#This Row],[CASOS]]))</f>
        <v>0</v>
      </c>
      <c r="G1157" s="2" t="str">
        <f>VLOOKUP(historico_incidencia_concello[[#This Row],[NOME]],I14_Concello!B:D,3,FALSE)</f>
        <v>Ourense</v>
      </c>
    </row>
    <row r="1158" spans="1:7" x14ac:dyDescent="0.3">
      <c r="A1158" s="1">
        <v>44160</v>
      </c>
      <c r="B1158">
        <v>34123232058</v>
      </c>
      <c r="C1158" s="2" t="s">
        <v>228</v>
      </c>
      <c r="D1158" s="4" t="s">
        <v>349</v>
      </c>
      <c r="E1158" s="2" t="s">
        <v>6</v>
      </c>
      <c r="F1158" s="14">
        <f>IF(historico_incidencia_concello[[#This Row],[CASOS]]=" entre 1 e 9",5,VALUE(historico_incidencia_concello[[#This Row],[CASOS]]))</f>
        <v>14</v>
      </c>
      <c r="G1158" s="2" t="str">
        <f>VLOOKUP(historico_incidencia_concello[[#This Row],[NOME]],I14_Concello!B:D,3,FALSE)</f>
        <v>Ourense</v>
      </c>
    </row>
    <row r="1159" spans="1:7" x14ac:dyDescent="0.3">
      <c r="A1159" s="1">
        <v>44160</v>
      </c>
      <c r="B1159">
        <v>34123232059</v>
      </c>
      <c r="C1159" s="2" t="s">
        <v>229</v>
      </c>
      <c r="D1159" s="4" t="s">
        <v>10</v>
      </c>
      <c r="E1159" s="2" t="s">
        <v>8</v>
      </c>
      <c r="F1159" s="14">
        <f>IF(historico_incidencia_concello[[#This Row],[CASOS]]=" entre 1 e 9",5,VALUE(historico_incidencia_concello[[#This Row],[CASOS]]))</f>
        <v>5</v>
      </c>
      <c r="G1159" s="2" t="str">
        <f>VLOOKUP(historico_incidencia_concello[[#This Row],[NOME]],I14_Concello!B:D,3,FALSE)</f>
        <v>Ourense</v>
      </c>
    </row>
    <row r="1160" spans="1:7" x14ac:dyDescent="0.3">
      <c r="A1160" s="1">
        <v>44160</v>
      </c>
      <c r="B1160">
        <v>34123232060</v>
      </c>
      <c r="C1160" s="2" t="s">
        <v>230</v>
      </c>
      <c r="D1160" s="4" t="s">
        <v>10</v>
      </c>
      <c r="E1160" s="2" t="s">
        <v>11</v>
      </c>
      <c r="F1160" s="14">
        <f>IF(historico_incidencia_concello[[#This Row],[CASOS]]=" entre 1 e 9",5,VALUE(historico_incidencia_concello[[#This Row],[CASOS]]))</f>
        <v>5</v>
      </c>
      <c r="G1160" s="2" t="str">
        <f>VLOOKUP(historico_incidencia_concello[[#This Row],[NOME]],I14_Concello!B:D,3,FALSE)</f>
        <v>Ourense</v>
      </c>
    </row>
    <row r="1161" spans="1:7" x14ac:dyDescent="0.3">
      <c r="A1161" s="1">
        <v>44160</v>
      </c>
      <c r="B1161">
        <v>34123232061</v>
      </c>
      <c r="C1161" s="2" t="s">
        <v>231</v>
      </c>
      <c r="D1161" s="4" t="s">
        <v>10</v>
      </c>
      <c r="E1161" s="2" t="s">
        <v>11</v>
      </c>
      <c r="F1161" s="14">
        <f>IF(historico_incidencia_concello[[#This Row],[CASOS]]=" entre 1 e 9",5,VALUE(historico_incidencia_concello[[#This Row],[CASOS]]))</f>
        <v>5</v>
      </c>
      <c r="G1161" s="2" t="str">
        <f>VLOOKUP(historico_incidencia_concello[[#This Row],[NOME]],I14_Concello!B:D,3,FALSE)</f>
        <v>Ourense</v>
      </c>
    </row>
    <row r="1162" spans="1:7" x14ac:dyDescent="0.3">
      <c r="A1162" s="1">
        <v>44160</v>
      </c>
      <c r="B1162">
        <v>34123232062</v>
      </c>
      <c r="C1162" s="2" t="s">
        <v>232</v>
      </c>
      <c r="D1162" s="4" t="s">
        <v>10</v>
      </c>
      <c r="E1162" s="2" t="s">
        <v>11</v>
      </c>
      <c r="F1162" s="14">
        <f>IF(historico_incidencia_concello[[#This Row],[CASOS]]=" entre 1 e 9",5,VALUE(historico_incidencia_concello[[#This Row],[CASOS]]))</f>
        <v>5</v>
      </c>
      <c r="G1162" s="2" t="str">
        <f>VLOOKUP(historico_incidencia_concello[[#This Row],[NOME]],I14_Concello!B:D,3,FALSE)</f>
        <v>Ourense</v>
      </c>
    </row>
    <row r="1163" spans="1:7" x14ac:dyDescent="0.3">
      <c r="A1163" s="1">
        <v>44160</v>
      </c>
      <c r="B1163">
        <v>34123232063</v>
      </c>
      <c r="C1163" s="2" t="s">
        <v>233</v>
      </c>
      <c r="D1163" s="4" t="s">
        <v>338</v>
      </c>
      <c r="E1163" s="2" t="s">
        <v>35</v>
      </c>
      <c r="F1163" s="14">
        <f>IF(historico_incidencia_concello[[#This Row],[CASOS]]=" entre 1 e 9",5,VALUE(historico_incidencia_concello[[#This Row],[CASOS]]))</f>
        <v>0</v>
      </c>
      <c r="G1163" s="2" t="str">
        <f>VLOOKUP(historico_incidencia_concello[[#This Row],[NOME]],I14_Concello!B:D,3,FALSE)</f>
        <v>Ourense</v>
      </c>
    </row>
    <row r="1164" spans="1:7" x14ac:dyDescent="0.3">
      <c r="A1164" s="1">
        <v>44160</v>
      </c>
      <c r="B1164">
        <v>34123232064</v>
      </c>
      <c r="C1164" s="2" t="s">
        <v>234</v>
      </c>
      <c r="D1164" s="4" t="s">
        <v>338</v>
      </c>
      <c r="E1164" s="2" t="s">
        <v>35</v>
      </c>
      <c r="F1164" s="14">
        <f>IF(historico_incidencia_concello[[#This Row],[CASOS]]=" entre 1 e 9",5,VALUE(historico_incidencia_concello[[#This Row],[CASOS]]))</f>
        <v>0</v>
      </c>
      <c r="G1164" s="2" t="str">
        <f>VLOOKUP(historico_incidencia_concello[[#This Row],[NOME]],I14_Concello!B:D,3,FALSE)</f>
        <v>Ourense</v>
      </c>
    </row>
    <row r="1165" spans="1:7" x14ac:dyDescent="0.3">
      <c r="A1165" s="1">
        <v>44160</v>
      </c>
      <c r="B1165">
        <v>34123232065</v>
      </c>
      <c r="C1165" s="2" t="s">
        <v>235</v>
      </c>
      <c r="D1165" s="4" t="s">
        <v>338</v>
      </c>
      <c r="E1165" s="2" t="s">
        <v>35</v>
      </c>
      <c r="F1165" s="14">
        <f>IF(historico_incidencia_concello[[#This Row],[CASOS]]=" entre 1 e 9",5,VALUE(historico_incidencia_concello[[#This Row],[CASOS]]))</f>
        <v>0</v>
      </c>
      <c r="G1165" s="2" t="str">
        <f>VLOOKUP(historico_incidencia_concello[[#This Row],[NOME]],I14_Concello!B:D,3,FALSE)</f>
        <v>Ourense</v>
      </c>
    </row>
    <row r="1166" spans="1:7" x14ac:dyDescent="0.3">
      <c r="A1166" s="1">
        <v>44160</v>
      </c>
      <c r="B1166">
        <v>34123232066</v>
      </c>
      <c r="C1166" s="2" t="s">
        <v>236</v>
      </c>
      <c r="D1166" s="4" t="s">
        <v>338</v>
      </c>
      <c r="E1166" s="2" t="s">
        <v>35</v>
      </c>
      <c r="F1166" s="14">
        <f>IF(historico_incidencia_concello[[#This Row],[CASOS]]=" entre 1 e 9",5,VALUE(historico_incidencia_concello[[#This Row],[CASOS]]))</f>
        <v>0</v>
      </c>
      <c r="G1166" s="2" t="str">
        <f>VLOOKUP(historico_incidencia_concello[[#This Row],[NOME]],I14_Concello!B:D,3,FALSE)</f>
        <v>Ourense</v>
      </c>
    </row>
    <row r="1167" spans="1:7" x14ac:dyDescent="0.3">
      <c r="A1167" s="1">
        <v>44160</v>
      </c>
      <c r="B1167">
        <v>34123232067</v>
      </c>
      <c r="C1167" s="2" t="s">
        <v>237</v>
      </c>
      <c r="D1167" s="4" t="s">
        <v>10</v>
      </c>
      <c r="E1167" s="2" t="s">
        <v>6</v>
      </c>
      <c r="F1167" s="14">
        <f>IF(historico_incidencia_concello[[#This Row],[CASOS]]=" entre 1 e 9",5,VALUE(historico_incidencia_concello[[#This Row],[CASOS]]))</f>
        <v>5</v>
      </c>
      <c r="G1167" s="2" t="str">
        <f>VLOOKUP(historico_incidencia_concello[[#This Row],[NOME]],I14_Concello!B:D,3,FALSE)</f>
        <v>Ourense</v>
      </c>
    </row>
    <row r="1168" spans="1:7" x14ac:dyDescent="0.3">
      <c r="A1168" s="1">
        <v>44160</v>
      </c>
      <c r="B1168">
        <v>34123232068</v>
      </c>
      <c r="C1168" s="2" t="s">
        <v>238</v>
      </c>
      <c r="D1168" s="4" t="s">
        <v>10</v>
      </c>
      <c r="E1168" s="2" t="s">
        <v>8</v>
      </c>
      <c r="F1168" s="14">
        <f>IF(historico_incidencia_concello[[#This Row],[CASOS]]=" entre 1 e 9",5,VALUE(historico_incidencia_concello[[#This Row],[CASOS]]))</f>
        <v>5</v>
      </c>
      <c r="G1168" s="2" t="str">
        <f>VLOOKUP(historico_incidencia_concello[[#This Row],[NOME]],I14_Concello!B:D,3,FALSE)</f>
        <v>Ourense</v>
      </c>
    </row>
    <row r="1169" spans="1:7" x14ac:dyDescent="0.3">
      <c r="A1169" s="1">
        <v>44160</v>
      </c>
      <c r="B1169">
        <v>34123232069</v>
      </c>
      <c r="C1169" s="2" t="s">
        <v>239</v>
      </c>
      <c r="D1169" s="4" t="s">
        <v>359</v>
      </c>
      <c r="E1169" s="2" t="s">
        <v>11</v>
      </c>
      <c r="F1169" s="14">
        <f>IF(historico_incidencia_concello[[#This Row],[CASOS]]=" entre 1 e 9",5,VALUE(historico_incidencia_concello[[#This Row],[CASOS]]))</f>
        <v>20</v>
      </c>
      <c r="G1169" s="2" t="str">
        <f>VLOOKUP(historico_incidencia_concello[[#This Row],[NOME]],I14_Concello!B:D,3,FALSE)</f>
        <v>Ourense</v>
      </c>
    </row>
    <row r="1170" spans="1:7" x14ac:dyDescent="0.3">
      <c r="A1170" s="1">
        <v>44160</v>
      </c>
      <c r="B1170">
        <v>34123232070</v>
      </c>
      <c r="C1170" s="2" t="s">
        <v>240</v>
      </c>
      <c r="D1170" s="4" t="s">
        <v>338</v>
      </c>
      <c r="E1170" s="2" t="s">
        <v>35</v>
      </c>
      <c r="F1170" s="14">
        <f>IF(historico_incidencia_concello[[#This Row],[CASOS]]=" entre 1 e 9",5,VALUE(historico_incidencia_concello[[#This Row],[CASOS]]))</f>
        <v>0</v>
      </c>
      <c r="G1170" s="2" t="str">
        <f>VLOOKUP(historico_incidencia_concello[[#This Row],[NOME]],I14_Concello!B:D,3,FALSE)</f>
        <v>Ourense</v>
      </c>
    </row>
    <row r="1171" spans="1:7" x14ac:dyDescent="0.3">
      <c r="A1171" s="1">
        <v>44160</v>
      </c>
      <c r="B1171">
        <v>34123232071</v>
      </c>
      <c r="C1171" s="2" t="s">
        <v>241</v>
      </c>
      <c r="D1171" s="4" t="s">
        <v>338</v>
      </c>
      <c r="E1171" s="2" t="s">
        <v>35</v>
      </c>
      <c r="F1171" s="14">
        <f>IF(historico_incidencia_concello[[#This Row],[CASOS]]=" entre 1 e 9",5,VALUE(historico_incidencia_concello[[#This Row],[CASOS]]))</f>
        <v>0</v>
      </c>
      <c r="G1171" s="2" t="str">
        <f>VLOOKUP(historico_incidencia_concello[[#This Row],[NOME]],I14_Concello!B:D,3,FALSE)</f>
        <v>Ourense</v>
      </c>
    </row>
    <row r="1172" spans="1:7" x14ac:dyDescent="0.3">
      <c r="A1172" s="1">
        <v>44160</v>
      </c>
      <c r="B1172">
        <v>34123232072</v>
      </c>
      <c r="C1172" s="2" t="s">
        <v>242</v>
      </c>
      <c r="D1172" s="4" t="s">
        <v>354</v>
      </c>
      <c r="E1172" s="2" t="s">
        <v>11</v>
      </c>
      <c r="F1172" s="14">
        <f>IF(historico_incidencia_concello[[#This Row],[CASOS]]=" entre 1 e 9",5,VALUE(historico_incidencia_concello[[#This Row],[CASOS]]))</f>
        <v>25</v>
      </c>
      <c r="G1172" s="2" t="str">
        <f>VLOOKUP(historico_incidencia_concello[[#This Row],[NOME]],I14_Concello!B:D,3,FALSE)</f>
        <v>Ourense</v>
      </c>
    </row>
    <row r="1173" spans="1:7" x14ac:dyDescent="0.3">
      <c r="A1173" s="1">
        <v>44160</v>
      </c>
      <c r="B1173">
        <v>34123232073</v>
      </c>
      <c r="C1173" s="2" t="s">
        <v>243</v>
      </c>
      <c r="D1173" s="4" t="s">
        <v>10</v>
      </c>
      <c r="E1173" s="2" t="s">
        <v>8</v>
      </c>
      <c r="F1173" s="14">
        <f>IF(historico_incidencia_concello[[#This Row],[CASOS]]=" entre 1 e 9",5,VALUE(historico_incidencia_concello[[#This Row],[CASOS]]))</f>
        <v>5</v>
      </c>
      <c r="G1173" s="2" t="str">
        <f>VLOOKUP(historico_incidencia_concello[[#This Row],[NOME]],I14_Concello!B:D,3,FALSE)</f>
        <v>Ourense</v>
      </c>
    </row>
    <row r="1174" spans="1:7" x14ac:dyDescent="0.3">
      <c r="A1174" s="1">
        <v>44160</v>
      </c>
      <c r="B1174">
        <v>34123232074</v>
      </c>
      <c r="C1174" s="2" t="s">
        <v>244</v>
      </c>
      <c r="D1174" s="4" t="s">
        <v>338</v>
      </c>
      <c r="E1174" s="2" t="s">
        <v>35</v>
      </c>
      <c r="F1174" s="14">
        <f>IF(historico_incidencia_concello[[#This Row],[CASOS]]=" entre 1 e 9",5,VALUE(historico_incidencia_concello[[#This Row],[CASOS]]))</f>
        <v>0</v>
      </c>
      <c r="G1174" s="2" t="str">
        <f>VLOOKUP(historico_incidencia_concello[[#This Row],[NOME]],I14_Concello!B:D,3,FALSE)</f>
        <v>Ourense</v>
      </c>
    </row>
    <row r="1175" spans="1:7" x14ac:dyDescent="0.3">
      <c r="A1175" s="1">
        <v>44160</v>
      </c>
      <c r="B1175">
        <v>34123232075</v>
      </c>
      <c r="C1175" s="2" t="s">
        <v>245</v>
      </c>
      <c r="D1175" s="4" t="s">
        <v>10</v>
      </c>
      <c r="E1175" s="2" t="s">
        <v>8</v>
      </c>
      <c r="F1175" s="14">
        <f>IF(historico_incidencia_concello[[#This Row],[CASOS]]=" entre 1 e 9",5,VALUE(historico_incidencia_concello[[#This Row],[CASOS]]))</f>
        <v>5</v>
      </c>
      <c r="G1175" s="2" t="str">
        <f>VLOOKUP(historico_incidencia_concello[[#This Row],[NOME]],I14_Concello!B:D,3,FALSE)</f>
        <v>Ourense</v>
      </c>
    </row>
    <row r="1176" spans="1:7" x14ac:dyDescent="0.3">
      <c r="A1176" s="1">
        <v>44160</v>
      </c>
      <c r="B1176">
        <v>34123232076</v>
      </c>
      <c r="C1176" s="2" t="s">
        <v>246</v>
      </c>
      <c r="D1176" s="4" t="s">
        <v>338</v>
      </c>
      <c r="E1176" s="2" t="s">
        <v>35</v>
      </c>
      <c r="F1176" s="14">
        <f>IF(historico_incidencia_concello[[#This Row],[CASOS]]=" entre 1 e 9",5,VALUE(historico_incidencia_concello[[#This Row],[CASOS]]))</f>
        <v>0</v>
      </c>
      <c r="G1176" s="2" t="str">
        <f>VLOOKUP(historico_incidencia_concello[[#This Row],[NOME]],I14_Concello!B:D,3,FALSE)</f>
        <v>Ourense</v>
      </c>
    </row>
    <row r="1177" spans="1:7" x14ac:dyDescent="0.3">
      <c r="A1177" s="1">
        <v>44160</v>
      </c>
      <c r="B1177">
        <v>34123232077</v>
      </c>
      <c r="C1177" s="2" t="s">
        <v>247</v>
      </c>
      <c r="D1177" s="4" t="s">
        <v>10</v>
      </c>
      <c r="E1177" s="2" t="s">
        <v>8</v>
      </c>
      <c r="F1177" s="14">
        <f>IF(historico_incidencia_concello[[#This Row],[CASOS]]=" entre 1 e 9",5,VALUE(historico_incidencia_concello[[#This Row],[CASOS]]))</f>
        <v>5</v>
      </c>
      <c r="G1177" s="2" t="str">
        <f>VLOOKUP(historico_incidencia_concello[[#This Row],[NOME]],I14_Concello!B:D,3,FALSE)</f>
        <v>Ourense</v>
      </c>
    </row>
    <row r="1178" spans="1:7" x14ac:dyDescent="0.3">
      <c r="A1178" s="1">
        <v>44160</v>
      </c>
      <c r="B1178">
        <v>34123232078</v>
      </c>
      <c r="C1178" s="2" t="s">
        <v>248</v>
      </c>
      <c r="D1178" s="4" t="s">
        <v>10</v>
      </c>
      <c r="E1178" s="2" t="s">
        <v>8</v>
      </c>
      <c r="F1178" s="14">
        <f>IF(historico_incidencia_concello[[#This Row],[CASOS]]=" entre 1 e 9",5,VALUE(historico_incidencia_concello[[#This Row],[CASOS]]))</f>
        <v>5</v>
      </c>
      <c r="G1178" s="2" t="str">
        <f>VLOOKUP(historico_incidencia_concello[[#This Row],[NOME]],I14_Concello!B:D,3,FALSE)</f>
        <v>Ourense</v>
      </c>
    </row>
    <row r="1179" spans="1:7" x14ac:dyDescent="0.3">
      <c r="A1179" s="1">
        <v>44160</v>
      </c>
      <c r="B1179">
        <v>34123232079</v>
      </c>
      <c r="C1179" s="2" t="s">
        <v>249</v>
      </c>
      <c r="D1179" s="4" t="s">
        <v>338</v>
      </c>
      <c r="E1179" s="2" t="s">
        <v>35</v>
      </c>
      <c r="F1179" s="14">
        <f>IF(historico_incidencia_concello[[#This Row],[CASOS]]=" entre 1 e 9",5,VALUE(historico_incidencia_concello[[#This Row],[CASOS]]))</f>
        <v>0</v>
      </c>
      <c r="G1179" s="2" t="str">
        <f>VLOOKUP(historico_incidencia_concello[[#This Row],[NOME]],I14_Concello!B:D,3,FALSE)</f>
        <v>Ourense</v>
      </c>
    </row>
    <row r="1180" spans="1:7" x14ac:dyDescent="0.3">
      <c r="A1180" s="1">
        <v>44160</v>
      </c>
      <c r="B1180">
        <v>34123232080</v>
      </c>
      <c r="C1180" s="2" t="s">
        <v>250</v>
      </c>
      <c r="D1180" s="4" t="s">
        <v>338</v>
      </c>
      <c r="E1180" s="2" t="s">
        <v>35</v>
      </c>
      <c r="F1180" s="14">
        <f>IF(historico_incidencia_concello[[#This Row],[CASOS]]=" entre 1 e 9",5,VALUE(historico_incidencia_concello[[#This Row],[CASOS]]))</f>
        <v>0</v>
      </c>
      <c r="G1180" s="2" t="str">
        <f>VLOOKUP(historico_incidencia_concello[[#This Row],[NOME]],I14_Concello!B:D,3,FALSE)</f>
        <v>Ourense</v>
      </c>
    </row>
    <row r="1181" spans="1:7" x14ac:dyDescent="0.3">
      <c r="A1181" s="1">
        <v>44160</v>
      </c>
      <c r="B1181">
        <v>34123232081</v>
      </c>
      <c r="C1181" s="2" t="s">
        <v>251</v>
      </c>
      <c r="D1181" s="4" t="s">
        <v>10</v>
      </c>
      <c r="E1181" s="2" t="s">
        <v>21</v>
      </c>
      <c r="F1181" s="14">
        <f>IF(historico_incidencia_concello[[#This Row],[CASOS]]=" entre 1 e 9",5,VALUE(historico_incidencia_concello[[#This Row],[CASOS]]))</f>
        <v>5</v>
      </c>
      <c r="G1181" s="2" t="str">
        <f>VLOOKUP(historico_incidencia_concello[[#This Row],[NOME]],I14_Concello!B:D,3,FALSE)</f>
        <v>Ourense</v>
      </c>
    </row>
    <row r="1182" spans="1:7" x14ac:dyDescent="0.3">
      <c r="A1182" s="1">
        <v>44160</v>
      </c>
      <c r="B1182">
        <v>34123232082</v>
      </c>
      <c r="C1182" s="2" t="s">
        <v>252</v>
      </c>
      <c r="D1182" s="4" t="s">
        <v>338</v>
      </c>
      <c r="E1182" s="2" t="s">
        <v>35</v>
      </c>
      <c r="F1182" s="14">
        <f>IF(historico_incidencia_concello[[#This Row],[CASOS]]=" entre 1 e 9",5,VALUE(historico_incidencia_concello[[#This Row],[CASOS]]))</f>
        <v>0</v>
      </c>
      <c r="G1182" s="2" t="str">
        <f>VLOOKUP(historico_incidencia_concello[[#This Row],[NOME]],I14_Concello!B:D,3,FALSE)</f>
        <v>Ourense</v>
      </c>
    </row>
    <row r="1183" spans="1:7" x14ac:dyDescent="0.3">
      <c r="A1183" s="1">
        <v>44160</v>
      </c>
      <c r="B1183">
        <v>34123232083</v>
      </c>
      <c r="C1183" s="2" t="s">
        <v>253</v>
      </c>
      <c r="D1183" s="4" t="s">
        <v>10</v>
      </c>
      <c r="E1183" s="2" t="s">
        <v>11</v>
      </c>
      <c r="F1183" s="14">
        <f>IF(historico_incidencia_concello[[#This Row],[CASOS]]=" entre 1 e 9",5,VALUE(historico_incidencia_concello[[#This Row],[CASOS]]))</f>
        <v>5</v>
      </c>
      <c r="G1183" s="2" t="str">
        <f>VLOOKUP(historico_incidencia_concello[[#This Row],[NOME]],I14_Concello!B:D,3,FALSE)</f>
        <v>Ourense</v>
      </c>
    </row>
    <row r="1184" spans="1:7" x14ac:dyDescent="0.3">
      <c r="A1184" s="1">
        <v>44160</v>
      </c>
      <c r="B1184">
        <v>34123232084</v>
      </c>
      <c r="C1184" s="2" t="s">
        <v>254</v>
      </c>
      <c r="D1184" s="4" t="s">
        <v>10</v>
      </c>
      <c r="E1184" s="2" t="s">
        <v>11</v>
      </c>
      <c r="F1184" s="14">
        <f>IF(historico_incidencia_concello[[#This Row],[CASOS]]=" entre 1 e 9",5,VALUE(historico_incidencia_concello[[#This Row],[CASOS]]))</f>
        <v>5</v>
      </c>
      <c r="G1184" s="2" t="str">
        <f>VLOOKUP(historico_incidencia_concello[[#This Row],[NOME]],I14_Concello!B:D,3,FALSE)</f>
        <v>Ourense</v>
      </c>
    </row>
    <row r="1185" spans="1:7" x14ac:dyDescent="0.3">
      <c r="A1185" s="1">
        <v>44160</v>
      </c>
      <c r="B1185">
        <v>34123232085</v>
      </c>
      <c r="C1185" s="2" t="s">
        <v>255</v>
      </c>
      <c r="D1185" s="4" t="s">
        <v>10</v>
      </c>
      <c r="E1185" s="2" t="s">
        <v>35</v>
      </c>
      <c r="F1185" s="14">
        <f>IF(historico_incidencia_concello[[#This Row],[CASOS]]=" entre 1 e 9",5,VALUE(historico_incidencia_concello[[#This Row],[CASOS]]))</f>
        <v>5</v>
      </c>
      <c r="G1185" s="2" t="str">
        <f>VLOOKUP(historico_incidencia_concello[[#This Row],[NOME]],I14_Concello!B:D,3,FALSE)</f>
        <v>Ourense</v>
      </c>
    </row>
    <row r="1186" spans="1:7" x14ac:dyDescent="0.3">
      <c r="A1186" s="1">
        <v>44160</v>
      </c>
      <c r="B1186">
        <v>34123232086</v>
      </c>
      <c r="C1186" s="2" t="s">
        <v>256</v>
      </c>
      <c r="D1186" s="4" t="s">
        <v>338</v>
      </c>
      <c r="E1186" s="2" t="s">
        <v>35</v>
      </c>
      <c r="F1186" s="14">
        <f>IF(historico_incidencia_concello[[#This Row],[CASOS]]=" entre 1 e 9",5,VALUE(historico_incidencia_concello[[#This Row],[CASOS]]))</f>
        <v>0</v>
      </c>
      <c r="G1186" s="2" t="str">
        <f>VLOOKUP(historico_incidencia_concello[[#This Row],[NOME]],I14_Concello!B:D,3,FALSE)</f>
        <v>Ourense</v>
      </c>
    </row>
    <row r="1187" spans="1:7" x14ac:dyDescent="0.3">
      <c r="A1187" s="1">
        <v>44160</v>
      </c>
      <c r="B1187">
        <v>34123232087</v>
      </c>
      <c r="C1187" s="2" t="s">
        <v>257</v>
      </c>
      <c r="D1187" s="4" t="s">
        <v>10</v>
      </c>
      <c r="E1187" s="2" t="s">
        <v>6</v>
      </c>
      <c r="F1187" s="14">
        <f>IF(historico_incidencia_concello[[#This Row],[CASOS]]=" entre 1 e 9",5,VALUE(historico_incidencia_concello[[#This Row],[CASOS]]))</f>
        <v>5</v>
      </c>
      <c r="G1187" s="2" t="str">
        <f>VLOOKUP(historico_incidencia_concello[[#This Row],[NOME]],I14_Concello!B:D,3,FALSE)</f>
        <v>Ourense</v>
      </c>
    </row>
    <row r="1188" spans="1:7" x14ac:dyDescent="0.3">
      <c r="A1188" s="1">
        <v>44160</v>
      </c>
      <c r="B1188">
        <v>34123232088</v>
      </c>
      <c r="C1188" s="2" t="s">
        <v>258</v>
      </c>
      <c r="D1188" s="4" t="s">
        <v>10</v>
      </c>
      <c r="E1188" s="2" t="s">
        <v>8</v>
      </c>
      <c r="F1188" s="14">
        <f>IF(historico_incidencia_concello[[#This Row],[CASOS]]=" entre 1 e 9",5,VALUE(historico_incidencia_concello[[#This Row],[CASOS]]))</f>
        <v>5</v>
      </c>
      <c r="G1188" s="2" t="str">
        <f>VLOOKUP(historico_incidencia_concello[[#This Row],[NOME]],I14_Concello!B:D,3,FALSE)</f>
        <v>Ourense</v>
      </c>
    </row>
    <row r="1189" spans="1:7" x14ac:dyDescent="0.3">
      <c r="A1189" s="1">
        <v>44160</v>
      </c>
      <c r="B1189">
        <v>34123232089</v>
      </c>
      <c r="C1189" s="2" t="s">
        <v>259</v>
      </c>
      <c r="D1189" s="4" t="s">
        <v>338</v>
      </c>
      <c r="E1189" s="2" t="s">
        <v>35</v>
      </c>
      <c r="F1189" s="14">
        <f>IF(historico_incidencia_concello[[#This Row],[CASOS]]=" entre 1 e 9",5,VALUE(historico_incidencia_concello[[#This Row],[CASOS]]))</f>
        <v>0</v>
      </c>
      <c r="G1189" s="2" t="str">
        <f>VLOOKUP(historico_incidencia_concello[[#This Row],[NOME]],I14_Concello!B:D,3,FALSE)</f>
        <v>Ourense</v>
      </c>
    </row>
    <row r="1190" spans="1:7" x14ac:dyDescent="0.3">
      <c r="A1190" s="1">
        <v>44160</v>
      </c>
      <c r="B1190">
        <v>34123232090</v>
      </c>
      <c r="C1190" s="2" t="s">
        <v>260</v>
      </c>
      <c r="D1190" s="4" t="s">
        <v>338</v>
      </c>
      <c r="E1190" s="2" t="s">
        <v>35</v>
      </c>
      <c r="F1190" s="14">
        <f>IF(historico_incidencia_concello[[#This Row],[CASOS]]=" entre 1 e 9",5,VALUE(historico_incidencia_concello[[#This Row],[CASOS]]))</f>
        <v>0</v>
      </c>
      <c r="G1190" s="2" t="str">
        <f>VLOOKUP(historico_incidencia_concello[[#This Row],[NOME]],I14_Concello!B:D,3,FALSE)</f>
        <v>Ourense</v>
      </c>
    </row>
    <row r="1191" spans="1:7" x14ac:dyDescent="0.3">
      <c r="A1191" s="1">
        <v>44160</v>
      </c>
      <c r="B1191">
        <v>34123232091</v>
      </c>
      <c r="C1191" s="2" t="s">
        <v>261</v>
      </c>
      <c r="D1191" s="4" t="s">
        <v>338</v>
      </c>
      <c r="E1191" s="2" t="s">
        <v>35</v>
      </c>
      <c r="F1191" s="14">
        <f>IF(historico_incidencia_concello[[#This Row],[CASOS]]=" entre 1 e 9",5,VALUE(historico_incidencia_concello[[#This Row],[CASOS]]))</f>
        <v>0</v>
      </c>
      <c r="G1191" s="2" t="str">
        <f>VLOOKUP(historico_incidencia_concello[[#This Row],[NOME]],I14_Concello!B:D,3,FALSE)</f>
        <v>Ourense</v>
      </c>
    </row>
    <row r="1192" spans="1:7" x14ac:dyDescent="0.3">
      <c r="A1192" s="1">
        <v>44160</v>
      </c>
      <c r="B1192">
        <v>34123232092</v>
      </c>
      <c r="C1192" s="2" t="s">
        <v>262</v>
      </c>
      <c r="D1192" s="4" t="s">
        <v>338</v>
      </c>
      <c r="E1192" s="2" t="s">
        <v>35</v>
      </c>
      <c r="F1192" s="14">
        <f>IF(historico_incidencia_concello[[#This Row],[CASOS]]=" entre 1 e 9",5,VALUE(historico_incidencia_concello[[#This Row],[CASOS]]))</f>
        <v>0</v>
      </c>
      <c r="G1192" s="2" t="str">
        <f>VLOOKUP(historico_incidencia_concello[[#This Row],[NOME]],I14_Concello!B:D,3,FALSE)</f>
        <v>Ourense</v>
      </c>
    </row>
    <row r="1193" spans="1:7" x14ac:dyDescent="0.3">
      <c r="A1193" s="1">
        <v>44160</v>
      </c>
      <c r="B1193">
        <v>34123636001</v>
      </c>
      <c r="C1193" s="2" t="s">
        <v>263</v>
      </c>
      <c r="D1193" s="4" t="s">
        <v>10</v>
      </c>
      <c r="E1193" s="2" t="s">
        <v>8</v>
      </c>
      <c r="F1193" s="14">
        <f>IF(historico_incidencia_concello[[#This Row],[CASOS]]=" entre 1 e 9",5,VALUE(historico_incidencia_concello[[#This Row],[CASOS]]))</f>
        <v>5</v>
      </c>
      <c r="G1193" s="2" t="str">
        <f>VLOOKUP(historico_incidencia_concello[[#This Row],[NOME]],I14_Concello!B:D,3,FALSE)</f>
        <v>Vigo</v>
      </c>
    </row>
    <row r="1194" spans="1:7" x14ac:dyDescent="0.3">
      <c r="A1194" s="1">
        <v>44160</v>
      </c>
      <c r="B1194">
        <v>34123636002</v>
      </c>
      <c r="C1194" s="2" t="s">
        <v>264</v>
      </c>
      <c r="D1194" s="4" t="s">
        <v>10</v>
      </c>
      <c r="E1194" s="2" t="s">
        <v>8</v>
      </c>
      <c r="F1194" s="14">
        <f>IF(historico_incidencia_concello[[#This Row],[CASOS]]=" entre 1 e 9",5,VALUE(historico_incidencia_concello[[#This Row],[CASOS]]))</f>
        <v>5</v>
      </c>
      <c r="G1194" s="2" t="str">
        <f>VLOOKUP(historico_incidencia_concello[[#This Row],[NOME]],I14_Concello!B:D,3,FALSE)</f>
        <v>Pontevedra</v>
      </c>
    </row>
    <row r="1195" spans="1:7" x14ac:dyDescent="0.3">
      <c r="A1195" s="1">
        <v>44160</v>
      </c>
      <c r="B1195">
        <v>34123636003</v>
      </c>
      <c r="C1195" s="2" t="s">
        <v>265</v>
      </c>
      <c r="D1195" s="4" t="s">
        <v>349</v>
      </c>
      <c r="E1195" s="2" t="s">
        <v>8</v>
      </c>
      <c r="F1195" s="14">
        <f>IF(historico_incidencia_concello[[#This Row],[CASOS]]=" entre 1 e 9",5,VALUE(historico_incidencia_concello[[#This Row],[CASOS]]))</f>
        <v>14</v>
      </c>
      <c r="G1195" s="2" t="str">
        <f>VLOOKUP(historico_incidencia_concello[[#This Row],[NOME]],I14_Concello!B:D,3,FALSE)</f>
        <v>Vigo</v>
      </c>
    </row>
    <row r="1196" spans="1:7" x14ac:dyDescent="0.3">
      <c r="A1196" s="1">
        <v>44160</v>
      </c>
      <c r="B1196">
        <v>34123636004</v>
      </c>
      <c r="C1196" s="2" t="s">
        <v>266</v>
      </c>
      <c r="D1196" s="4" t="s">
        <v>342</v>
      </c>
      <c r="E1196" s="2" t="s">
        <v>8</v>
      </c>
      <c r="F1196" s="14">
        <f>IF(historico_incidencia_concello[[#This Row],[CASOS]]=" entre 1 e 9",5,VALUE(historico_incidencia_concello[[#This Row],[CASOS]]))</f>
        <v>16</v>
      </c>
      <c r="G1196" s="2" t="str">
        <f>VLOOKUP(historico_incidencia_concello[[#This Row],[NOME]],I14_Concello!B:D,3,FALSE)</f>
        <v>Pontevedra</v>
      </c>
    </row>
    <row r="1197" spans="1:7" x14ac:dyDescent="0.3">
      <c r="A1197" s="1">
        <v>44160</v>
      </c>
      <c r="B1197">
        <v>34123636005</v>
      </c>
      <c r="C1197" s="2" t="s">
        <v>267</v>
      </c>
      <c r="D1197" s="4" t="s">
        <v>386</v>
      </c>
      <c r="E1197" s="2" t="s">
        <v>11</v>
      </c>
      <c r="F1197" s="14">
        <f>IF(historico_incidencia_concello[[#This Row],[CASOS]]=" entre 1 e 9",5,VALUE(historico_incidencia_concello[[#This Row],[CASOS]]))</f>
        <v>28</v>
      </c>
      <c r="G1197" s="2" t="str">
        <f>VLOOKUP(historico_incidencia_concello[[#This Row],[NOME]],I14_Concello!B:D,3,FALSE)</f>
        <v>Pontevedra</v>
      </c>
    </row>
    <row r="1198" spans="1:7" x14ac:dyDescent="0.3">
      <c r="A1198" s="1">
        <v>44160</v>
      </c>
      <c r="B1198">
        <v>34123636006</v>
      </c>
      <c r="C1198" s="2" t="s">
        <v>268</v>
      </c>
      <c r="D1198" s="4" t="s">
        <v>421</v>
      </c>
      <c r="E1198" s="2" t="s">
        <v>11</v>
      </c>
      <c r="F1198" s="14">
        <f>IF(historico_incidencia_concello[[#This Row],[CASOS]]=" entre 1 e 9",5,VALUE(historico_incidencia_concello[[#This Row],[CASOS]]))</f>
        <v>61</v>
      </c>
      <c r="G1198" s="2" t="str">
        <f>VLOOKUP(historico_incidencia_concello[[#This Row],[NOME]],I14_Concello!B:D,3,FALSE)</f>
        <v>Pontevedra</v>
      </c>
    </row>
    <row r="1199" spans="1:7" x14ac:dyDescent="0.3">
      <c r="A1199" s="1">
        <v>44160</v>
      </c>
      <c r="B1199">
        <v>34123636007</v>
      </c>
      <c r="C1199" s="2" t="s">
        <v>269</v>
      </c>
      <c r="D1199" s="4" t="s">
        <v>10</v>
      </c>
      <c r="E1199" s="2" t="s">
        <v>8</v>
      </c>
      <c r="F1199" s="14">
        <f>IF(historico_incidencia_concello[[#This Row],[CASOS]]=" entre 1 e 9",5,VALUE(historico_incidencia_concello[[#This Row],[CASOS]]))</f>
        <v>5</v>
      </c>
      <c r="G1199" s="2" t="str">
        <f>VLOOKUP(historico_incidencia_concello[[#This Row],[NOME]],I14_Concello!B:D,3,FALSE)</f>
        <v>Pontevedra</v>
      </c>
    </row>
    <row r="1200" spans="1:7" x14ac:dyDescent="0.3">
      <c r="A1200" s="1">
        <v>44160</v>
      </c>
      <c r="B1200">
        <v>34123636008</v>
      </c>
      <c r="C1200" s="2" t="s">
        <v>270</v>
      </c>
      <c r="D1200" s="4" t="s">
        <v>382</v>
      </c>
      <c r="E1200" s="2" t="s">
        <v>6</v>
      </c>
      <c r="F1200" s="14">
        <f>IF(historico_incidencia_concello[[#This Row],[CASOS]]=" entre 1 e 9",5,VALUE(historico_incidencia_concello[[#This Row],[CASOS]]))</f>
        <v>40</v>
      </c>
      <c r="G1200" s="2" t="str">
        <f>VLOOKUP(historico_incidencia_concello[[#This Row],[NOME]],I14_Concello!B:D,3,FALSE)</f>
        <v>Vigo</v>
      </c>
    </row>
    <row r="1201" spans="1:7" x14ac:dyDescent="0.3">
      <c r="A1201" s="1">
        <v>44160</v>
      </c>
      <c r="B1201">
        <v>34123636009</v>
      </c>
      <c r="C1201" s="2" t="s">
        <v>271</v>
      </c>
      <c r="D1201" s="4" t="s">
        <v>326</v>
      </c>
      <c r="E1201" s="2" t="s">
        <v>11</v>
      </c>
      <c r="F1201" s="14">
        <f>IF(historico_incidencia_concello[[#This Row],[CASOS]]=" entre 1 e 9",5,VALUE(historico_incidencia_concello[[#This Row],[CASOS]]))</f>
        <v>15</v>
      </c>
      <c r="G1201" s="2" t="str">
        <f>VLOOKUP(historico_incidencia_concello[[#This Row],[NOME]],I14_Concello!B:D,3,FALSE)</f>
        <v>Vigo</v>
      </c>
    </row>
    <row r="1202" spans="1:7" x14ac:dyDescent="0.3">
      <c r="A1202" s="1">
        <v>44160</v>
      </c>
      <c r="B1202">
        <v>34123636010</v>
      </c>
      <c r="C1202" s="2" t="s">
        <v>272</v>
      </c>
      <c r="D1202" s="4" t="s">
        <v>338</v>
      </c>
      <c r="E1202" s="2" t="s">
        <v>35</v>
      </c>
      <c r="F1202" s="14">
        <f>IF(historico_incidencia_concello[[#This Row],[CASOS]]=" entre 1 e 9",5,VALUE(historico_incidencia_concello[[#This Row],[CASOS]]))</f>
        <v>0</v>
      </c>
      <c r="G1202" s="2" t="str">
        <f>VLOOKUP(historico_incidencia_concello[[#This Row],[NOME]],I14_Concello!B:D,3,FALSE)</f>
        <v>Pontevedra</v>
      </c>
    </row>
    <row r="1203" spans="1:7" x14ac:dyDescent="0.3">
      <c r="A1203" s="1">
        <v>44160</v>
      </c>
      <c r="B1203">
        <v>34123636013</v>
      </c>
      <c r="C1203" s="2" t="s">
        <v>273</v>
      </c>
      <c r="D1203" s="4" t="s">
        <v>10</v>
      </c>
      <c r="E1203" s="2" t="s">
        <v>21</v>
      </c>
      <c r="F1203" s="14">
        <f>IF(historico_incidencia_concello[[#This Row],[CASOS]]=" entre 1 e 9",5,VALUE(historico_incidencia_concello[[#This Row],[CASOS]]))</f>
        <v>5</v>
      </c>
      <c r="G1203" s="2" t="str">
        <f>VLOOKUP(historico_incidencia_concello[[#This Row],[NOME]],I14_Concello!B:D,3,FALSE)</f>
        <v>Vigo</v>
      </c>
    </row>
    <row r="1204" spans="1:7" x14ac:dyDescent="0.3">
      <c r="A1204" s="1">
        <v>44160</v>
      </c>
      <c r="B1204">
        <v>34123636014</v>
      </c>
      <c r="C1204" s="2" t="s">
        <v>274</v>
      </c>
      <c r="D1204" s="4" t="s">
        <v>10</v>
      </c>
      <c r="E1204" s="2" t="s">
        <v>8</v>
      </c>
      <c r="F1204" s="14">
        <f>IF(historico_incidencia_concello[[#This Row],[CASOS]]=" entre 1 e 9",5,VALUE(historico_incidencia_concello[[#This Row],[CASOS]]))</f>
        <v>5</v>
      </c>
      <c r="G1204" s="2" t="str">
        <f>VLOOKUP(historico_incidencia_concello[[#This Row],[NOME]],I14_Concello!B:D,3,FALSE)</f>
        <v>Vigo</v>
      </c>
    </row>
    <row r="1205" spans="1:7" x14ac:dyDescent="0.3">
      <c r="A1205" s="1">
        <v>44160</v>
      </c>
      <c r="B1205">
        <v>34123636015</v>
      </c>
      <c r="C1205" s="2" t="s">
        <v>275</v>
      </c>
      <c r="D1205" s="4" t="s">
        <v>332</v>
      </c>
      <c r="E1205" s="2" t="s">
        <v>11</v>
      </c>
      <c r="F1205" s="14">
        <f>IF(historico_incidencia_concello[[#This Row],[CASOS]]=" entre 1 e 9",5,VALUE(historico_incidencia_concello[[#This Row],[CASOS]]))</f>
        <v>12</v>
      </c>
      <c r="G1205" s="2" t="str">
        <f>VLOOKUP(historico_incidencia_concello[[#This Row],[NOME]],I14_Concello!B:D,3,FALSE)</f>
        <v>Pontevedra</v>
      </c>
    </row>
    <row r="1206" spans="1:7" x14ac:dyDescent="0.3">
      <c r="A1206" s="1">
        <v>44160</v>
      </c>
      <c r="B1206">
        <v>34123636016</v>
      </c>
      <c r="C1206" s="2" t="s">
        <v>276</v>
      </c>
      <c r="D1206" s="4" t="s">
        <v>338</v>
      </c>
      <c r="E1206" s="2" t="s">
        <v>35</v>
      </c>
      <c r="F1206" s="14">
        <f>IF(historico_incidencia_concello[[#This Row],[CASOS]]=" entre 1 e 9",5,VALUE(historico_incidencia_concello[[#This Row],[CASOS]]))</f>
        <v>0</v>
      </c>
      <c r="G1206" s="2" t="str">
        <f>VLOOKUP(historico_incidencia_concello[[#This Row],[NOME]],I14_Concello!B:D,3,FALSE)</f>
        <v>Santiago</v>
      </c>
    </row>
    <row r="1207" spans="1:7" x14ac:dyDescent="0.3">
      <c r="A1207" s="1">
        <v>44160</v>
      </c>
      <c r="B1207">
        <v>34123636017</v>
      </c>
      <c r="C1207" s="2" t="s">
        <v>277</v>
      </c>
      <c r="D1207" s="4" t="s">
        <v>370</v>
      </c>
      <c r="E1207" s="2" t="s">
        <v>11</v>
      </c>
      <c r="F1207" s="14">
        <f>IF(historico_incidencia_concello[[#This Row],[CASOS]]=" entre 1 e 9",5,VALUE(historico_incidencia_concello[[#This Row],[CASOS]]))</f>
        <v>57</v>
      </c>
      <c r="G1207" s="2" t="str">
        <f>VLOOKUP(historico_incidencia_concello[[#This Row],[NOME]],I14_Concello!B:D,3,FALSE)</f>
        <v>Santiago</v>
      </c>
    </row>
    <row r="1208" spans="1:7" x14ac:dyDescent="0.3">
      <c r="A1208" s="1">
        <v>44160</v>
      </c>
      <c r="B1208">
        <v>34123636018</v>
      </c>
      <c r="C1208" s="2" t="s">
        <v>278</v>
      </c>
      <c r="D1208" s="4" t="s">
        <v>10</v>
      </c>
      <c r="E1208" s="2" t="s">
        <v>6</v>
      </c>
      <c r="F1208" s="14">
        <f>IF(historico_incidencia_concello[[#This Row],[CASOS]]=" entre 1 e 9",5,VALUE(historico_incidencia_concello[[#This Row],[CASOS]]))</f>
        <v>5</v>
      </c>
      <c r="G1208" s="2" t="str">
        <f>VLOOKUP(historico_incidencia_concello[[#This Row],[NOME]],I14_Concello!B:D,3,FALSE)</f>
        <v>Pontevedra</v>
      </c>
    </row>
    <row r="1209" spans="1:7" x14ac:dyDescent="0.3">
      <c r="A1209" s="1">
        <v>44160</v>
      </c>
      <c r="B1209">
        <v>34123636019</v>
      </c>
      <c r="C1209" s="2" t="s">
        <v>279</v>
      </c>
      <c r="D1209" s="4" t="s">
        <v>10</v>
      </c>
      <c r="E1209" s="2" t="s">
        <v>6</v>
      </c>
      <c r="F1209" s="14">
        <f>IF(historico_incidencia_concello[[#This Row],[CASOS]]=" entre 1 e 9",5,VALUE(historico_incidencia_concello[[#This Row],[CASOS]]))</f>
        <v>5</v>
      </c>
      <c r="G1209" s="2" t="str">
        <f>VLOOKUP(historico_incidencia_concello[[#This Row],[NOME]],I14_Concello!B:D,3,FALSE)</f>
        <v>Vigo</v>
      </c>
    </row>
    <row r="1210" spans="1:7" x14ac:dyDescent="0.3">
      <c r="A1210" s="1">
        <v>44160</v>
      </c>
      <c r="B1210">
        <v>34123636020</v>
      </c>
      <c r="C1210" s="2" t="s">
        <v>280</v>
      </c>
      <c r="D1210" s="4" t="s">
        <v>10</v>
      </c>
      <c r="E1210" s="2" t="s">
        <v>6</v>
      </c>
      <c r="F1210" s="14">
        <f>IF(historico_incidencia_concello[[#This Row],[CASOS]]=" entre 1 e 9",5,VALUE(historico_incidencia_concello[[#This Row],[CASOS]]))</f>
        <v>5</v>
      </c>
      <c r="G1210" s="2" t="str">
        <f>VLOOKUP(historico_incidencia_concello[[#This Row],[NOME]],I14_Concello!B:D,3,FALSE)</f>
        <v>Santiago</v>
      </c>
    </row>
    <row r="1211" spans="1:7" x14ac:dyDescent="0.3">
      <c r="A1211" s="1">
        <v>44160</v>
      </c>
      <c r="B1211">
        <v>34123636021</v>
      </c>
      <c r="C1211" s="2" t="s">
        <v>281</v>
      </c>
      <c r="D1211" s="4" t="s">
        <v>437</v>
      </c>
      <c r="E1211" s="2" t="s">
        <v>11</v>
      </c>
      <c r="F1211" s="14">
        <f>IF(historico_incidencia_concello[[#This Row],[CASOS]]=" entre 1 e 9",5,VALUE(historico_incidencia_concello[[#This Row],[CASOS]]))</f>
        <v>99</v>
      </c>
      <c r="G1211" s="2" t="str">
        <f>VLOOKUP(historico_incidencia_concello[[#This Row],[NOME]],I14_Concello!B:D,3,FALSE)</f>
        <v>Vigo</v>
      </c>
    </row>
    <row r="1212" spans="1:7" x14ac:dyDescent="0.3">
      <c r="A1212" s="1">
        <v>44160</v>
      </c>
      <c r="B1212">
        <v>34123636022</v>
      </c>
      <c r="C1212" s="2" t="s">
        <v>282</v>
      </c>
      <c r="D1212" s="4" t="s">
        <v>355</v>
      </c>
      <c r="E1212" s="2" t="s">
        <v>11</v>
      </c>
      <c r="F1212" s="14">
        <f>IF(historico_incidencia_concello[[#This Row],[CASOS]]=" entre 1 e 9",5,VALUE(historico_incidencia_concello[[#This Row],[CASOS]]))</f>
        <v>47</v>
      </c>
      <c r="G1212" s="2" t="str">
        <f>VLOOKUP(historico_incidencia_concello[[#This Row],[NOME]],I14_Concello!B:D,3,FALSE)</f>
        <v>Pontevedra</v>
      </c>
    </row>
    <row r="1213" spans="1:7" x14ac:dyDescent="0.3">
      <c r="A1213" s="1">
        <v>44160</v>
      </c>
      <c r="B1213">
        <v>34123636023</v>
      </c>
      <c r="C1213" s="2" t="s">
        <v>283</v>
      </c>
      <c r="D1213" s="4" t="s">
        <v>393</v>
      </c>
      <c r="E1213" s="2" t="s">
        <v>11</v>
      </c>
      <c r="F1213" s="14">
        <f>IF(historico_incidencia_concello[[#This Row],[CASOS]]=" entre 1 e 9",5,VALUE(historico_incidencia_concello[[#This Row],[CASOS]]))</f>
        <v>32</v>
      </c>
      <c r="G1213" s="2" t="str">
        <f>VLOOKUP(historico_incidencia_concello[[#This Row],[NOME]],I14_Concello!B:D,3,FALSE)</f>
        <v>Vigo</v>
      </c>
    </row>
    <row r="1214" spans="1:7" x14ac:dyDescent="0.3">
      <c r="A1214" s="1">
        <v>44160</v>
      </c>
      <c r="B1214">
        <v>34123636024</v>
      </c>
      <c r="C1214" s="2" t="s">
        <v>284</v>
      </c>
      <c r="D1214" s="4" t="s">
        <v>418</v>
      </c>
      <c r="E1214" s="2" t="s">
        <v>11</v>
      </c>
      <c r="F1214" s="14">
        <f>IF(historico_incidencia_concello[[#This Row],[CASOS]]=" entre 1 e 9",5,VALUE(historico_incidencia_concello[[#This Row],[CASOS]]))</f>
        <v>54</v>
      </c>
      <c r="G1214" s="2" t="str">
        <f>VLOOKUP(historico_incidencia_concello[[#This Row],[NOME]],I14_Concello!B:D,3,FALSE)</f>
        <v>Santiago</v>
      </c>
    </row>
    <row r="1215" spans="1:7" x14ac:dyDescent="0.3">
      <c r="A1215" s="1">
        <v>44160</v>
      </c>
      <c r="B1215">
        <v>34123636025</v>
      </c>
      <c r="C1215" s="2" t="s">
        <v>285</v>
      </c>
      <c r="D1215" s="4" t="s">
        <v>329</v>
      </c>
      <c r="E1215" s="2" t="s">
        <v>11</v>
      </c>
      <c r="F1215" s="14">
        <f>IF(historico_incidencia_concello[[#This Row],[CASOS]]=" entre 1 e 9",5,VALUE(historico_incidencia_concello[[#This Row],[CASOS]]))</f>
        <v>19</v>
      </c>
      <c r="G1215" s="2" t="str">
        <f>VLOOKUP(historico_incidencia_concello[[#This Row],[NOME]],I14_Concello!B:D,3,FALSE)</f>
        <v>Pontevedra</v>
      </c>
    </row>
    <row r="1216" spans="1:7" x14ac:dyDescent="0.3">
      <c r="A1216" s="1">
        <v>44160</v>
      </c>
      <c r="B1216">
        <v>34123636026</v>
      </c>
      <c r="C1216" s="2" t="s">
        <v>286</v>
      </c>
      <c r="D1216" s="4" t="s">
        <v>404</v>
      </c>
      <c r="E1216" s="2" t="s">
        <v>11</v>
      </c>
      <c r="F1216" s="14">
        <f>IF(historico_incidencia_concello[[#This Row],[CASOS]]=" entre 1 e 9",5,VALUE(historico_incidencia_concello[[#This Row],[CASOS]]))</f>
        <v>62</v>
      </c>
      <c r="G1216" s="2" t="str">
        <f>VLOOKUP(historico_incidencia_concello[[#This Row],[NOME]],I14_Concello!B:D,3,FALSE)</f>
        <v>Pontevedra</v>
      </c>
    </row>
    <row r="1217" spans="1:7" x14ac:dyDescent="0.3">
      <c r="A1217" s="1">
        <v>44160</v>
      </c>
      <c r="B1217">
        <v>34123636027</v>
      </c>
      <c r="C1217" s="2" t="s">
        <v>287</v>
      </c>
      <c r="D1217" s="4" t="s">
        <v>356</v>
      </c>
      <c r="E1217" s="2" t="s">
        <v>11</v>
      </c>
      <c r="F1217" s="14">
        <f>IF(historico_incidencia_concello[[#This Row],[CASOS]]=" entre 1 e 9",5,VALUE(historico_incidencia_concello[[#This Row],[CASOS]]))</f>
        <v>27</v>
      </c>
      <c r="G1217" s="2" t="str">
        <f>VLOOKUP(historico_incidencia_concello[[#This Row],[NOME]],I14_Concello!B:D,3,FALSE)</f>
        <v>Pontevedra</v>
      </c>
    </row>
    <row r="1218" spans="1:7" x14ac:dyDescent="0.3">
      <c r="A1218" s="1">
        <v>44160</v>
      </c>
      <c r="B1218">
        <v>34123636028</v>
      </c>
      <c r="C1218" s="2" t="s">
        <v>288</v>
      </c>
      <c r="D1218" s="4" t="s">
        <v>354</v>
      </c>
      <c r="E1218" s="2" t="s">
        <v>11</v>
      </c>
      <c r="F1218" s="14">
        <f>IF(historico_incidencia_concello[[#This Row],[CASOS]]=" entre 1 e 9",5,VALUE(historico_incidencia_concello[[#This Row],[CASOS]]))</f>
        <v>25</v>
      </c>
      <c r="G1218" s="2" t="str">
        <f>VLOOKUP(historico_incidencia_concello[[#This Row],[NOME]],I14_Concello!B:D,3,FALSE)</f>
        <v>Pontevedra</v>
      </c>
    </row>
    <row r="1219" spans="1:7" x14ac:dyDescent="0.3">
      <c r="A1219" s="1">
        <v>44160</v>
      </c>
      <c r="B1219">
        <v>34123636029</v>
      </c>
      <c r="C1219" s="2" t="s">
        <v>289</v>
      </c>
      <c r="D1219" s="4" t="s">
        <v>438</v>
      </c>
      <c r="E1219" s="2" t="s">
        <v>11</v>
      </c>
      <c r="F1219" s="14">
        <f>IF(historico_incidencia_concello[[#This Row],[CASOS]]=" entre 1 e 9",5,VALUE(historico_incidencia_concello[[#This Row],[CASOS]]))</f>
        <v>90</v>
      </c>
      <c r="G1219" s="2" t="str">
        <f>VLOOKUP(historico_incidencia_concello[[#This Row],[NOME]],I14_Concello!B:D,3,FALSE)</f>
        <v>Vigo</v>
      </c>
    </row>
    <row r="1220" spans="1:7" x14ac:dyDescent="0.3">
      <c r="A1220" s="1">
        <v>44160</v>
      </c>
      <c r="B1220">
        <v>34123636030</v>
      </c>
      <c r="C1220" s="2" t="s">
        <v>290</v>
      </c>
      <c r="D1220" s="4" t="s">
        <v>350</v>
      </c>
      <c r="E1220" s="2" t="s">
        <v>11</v>
      </c>
      <c r="F1220" s="14">
        <f>IF(historico_incidencia_concello[[#This Row],[CASOS]]=" entre 1 e 9",5,VALUE(historico_incidencia_concello[[#This Row],[CASOS]]))</f>
        <v>17</v>
      </c>
      <c r="G1220" s="2" t="str">
        <f>VLOOKUP(historico_incidencia_concello[[#This Row],[NOME]],I14_Concello!B:D,3,FALSE)</f>
        <v>Vigo</v>
      </c>
    </row>
    <row r="1221" spans="1:7" x14ac:dyDescent="0.3">
      <c r="A1221" s="1">
        <v>44160</v>
      </c>
      <c r="B1221">
        <v>34123636031</v>
      </c>
      <c r="C1221" s="2" t="s">
        <v>291</v>
      </c>
      <c r="D1221" s="4" t="s">
        <v>10</v>
      </c>
      <c r="E1221" s="2" t="s">
        <v>6</v>
      </c>
      <c r="F1221" s="14">
        <f>IF(historico_incidencia_concello[[#This Row],[CASOS]]=" entre 1 e 9",5,VALUE(historico_incidencia_concello[[#This Row],[CASOS]]))</f>
        <v>5</v>
      </c>
      <c r="G1221" s="2" t="str">
        <f>VLOOKUP(historico_incidencia_concello[[#This Row],[NOME]],I14_Concello!B:D,3,FALSE)</f>
        <v>Vigo</v>
      </c>
    </row>
    <row r="1222" spans="1:7" x14ac:dyDescent="0.3">
      <c r="A1222" s="1">
        <v>44160</v>
      </c>
      <c r="B1222">
        <v>34123636032</v>
      </c>
      <c r="C1222" s="2" t="s">
        <v>292</v>
      </c>
      <c r="D1222" s="4" t="s">
        <v>10</v>
      </c>
      <c r="E1222" s="2" t="s">
        <v>6</v>
      </c>
      <c r="F1222" s="14">
        <f>IF(historico_incidencia_concello[[#This Row],[CASOS]]=" entre 1 e 9",5,VALUE(historico_incidencia_concello[[#This Row],[CASOS]]))</f>
        <v>5</v>
      </c>
      <c r="G1222" s="2" t="str">
        <f>VLOOKUP(historico_incidencia_concello[[#This Row],[NOME]],I14_Concello!B:D,3,FALSE)</f>
        <v>Pontevedra</v>
      </c>
    </row>
    <row r="1223" spans="1:7" x14ac:dyDescent="0.3">
      <c r="A1223" s="1">
        <v>44160</v>
      </c>
      <c r="B1223">
        <v>34123636033</v>
      </c>
      <c r="C1223" s="2" t="s">
        <v>293</v>
      </c>
      <c r="D1223" s="4" t="s">
        <v>439</v>
      </c>
      <c r="E1223" s="2" t="s">
        <v>11</v>
      </c>
      <c r="F1223" s="14">
        <f>IF(historico_incidencia_concello[[#This Row],[CASOS]]=" entre 1 e 9",5,VALUE(historico_incidencia_concello[[#This Row],[CASOS]]))</f>
        <v>201</v>
      </c>
      <c r="G1223" s="2" t="str">
        <f>VLOOKUP(historico_incidencia_concello[[#This Row],[NOME]],I14_Concello!B:D,3,FALSE)</f>
        <v>Vigo</v>
      </c>
    </row>
    <row r="1224" spans="1:7" x14ac:dyDescent="0.3">
      <c r="A1224" s="1">
        <v>44160</v>
      </c>
      <c r="B1224">
        <v>34123636034</v>
      </c>
      <c r="C1224" s="2" t="s">
        <v>294</v>
      </c>
      <c r="D1224" s="4" t="s">
        <v>324</v>
      </c>
      <c r="E1224" s="2" t="s">
        <v>11</v>
      </c>
      <c r="F1224" s="14">
        <f>IF(historico_incidencia_concello[[#This Row],[CASOS]]=" entre 1 e 9",5,VALUE(historico_incidencia_concello[[#This Row],[CASOS]]))</f>
        <v>11</v>
      </c>
      <c r="G1224" s="2" t="str">
        <f>VLOOKUP(historico_incidencia_concello[[#This Row],[NOME]],I14_Concello!B:D,3,FALSE)</f>
        <v>Vigo</v>
      </c>
    </row>
    <row r="1225" spans="1:7" x14ac:dyDescent="0.3">
      <c r="A1225" s="1">
        <v>44160</v>
      </c>
      <c r="B1225">
        <v>34123636035</v>
      </c>
      <c r="C1225" s="2" t="s">
        <v>295</v>
      </c>
      <c r="D1225" s="4" t="s">
        <v>425</v>
      </c>
      <c r="E1225" s="2" t="s">
        <v>6</v>
      </c>
      <c r="F1225" s="14">
        <f>IF(historico_incidencia_concello[[#This Row],[CASOS]]=" entre 1 e 9",5,VALUE(historico_incidencia_concello[[#This Row],[CASOS]]))</f>
        <v>43</v>
      </c>
      <c r="G1225" s="2" t="str">
        <f>VLOOKUP(historico_incidencia_concello[[#This Row],[NOME]],I14_Concello!B:D,3,FALSE)</f>
        <v>Vigo</v>
      </c>
    </row>
    <row r="1226" spans="1:7" x14ac:dyDescent="0.3">
      <c r="A1226" s="1">
        <v>44160</v>
      </c>
      <c r="B1226">
        <v>34123636036</v>
      </c>
      <c r="C1226" s="2" t="s">
        <v>296</v>
      </c>
      <c r="D1226" s="4" t="s">
        <v>10</v>
      </c>
      <c r="E1226" s="2" t="s">
        <v>11</v>
      </c>
      <c r="F1226" s="14">
        <f>IF(historico_incidencia_concello[[#This Row],[CASOS]]=" entre 1 e 9",5,VALUE(historico_incidencia_concello[[#This Row],[CASOS]]))</f>
        <v>5</v>
      </c>
      <c r="G1226" s="2" t="str">
        <f>VLOOKUP(historico_incidencia_concello[[#This Row],[NOME]],I14_Concello!B:D,3,FALSE)</f>
        <v>Vigo</v>
      </c>
    </row>
    <row r="1227" spans="1:7" x14ac:dyDescent="0.3">
      <c r="A1227" s="1">
        <v>44160</v>
      </c>
      <c r="B1227">
        <v>34123636037</v>
      </c>
      <c r="C1227" s="2" t="s">
        <v>297</v>
      </c>
      <c r="D1227" s="4" t="s">
        <v>328</v>
      </c>
      <c r="E1227" s="2" t="s">
        <v>11</v>
      </c>
      <c r="F1227" s="14">
        <f>IF(historico_incidencia_concello[[#This Row],[CASOS]]=" entre 1 e 9",5,VALUE(historico_incidencia_concello[[#This Row],[CASOS]]))</f>
        <v>13</v>
      </c>
      <c r="G1227" s="2" t="str">
        <f>VLOOKUP(historico_incidencia_concello[[#This Row],[NOME]],I14_Concello!B:D,3,FALSE)</f>
        <v>Vigo</v>
      </c>
    </row>
    <row r="1228" spans="1:7" x14ac:dyDescent="0.3">
      <c r="A1228" s="1">
        <v>44160</v>
      </c>
      <c r="B1228">
        <v>34123636038</v>
      </c>
      <c r="C1228" s="2" t="s">
        <v>298</v>
      </c>
      <c r="D1228" s="4" t="s">
        <v>440</v>
      </c>
      <c r="E1228" s="2" t="s">
        <v>11</v>
      </c>
      <c r="F1228" s="14">
        <f>IF(historico_incidencia_concello[[#This Row],[CASOS]]=" entre 1 e 9",5,VALUE(historico_incidencia_concello[[#This Row],[CASOS]]))</f>
        <v>283</v>
      </c>
      <c r="G1228" s="2" t="str">
        <f>VLOOKUP(historico_incidencia_concello[[#This Row],[NOME]],I14_Concello!B:D,3,FALSE)</f>
        <v>Pontevedra</v>
      </c>
    </row>
    <row r="1229" spans="1:7" x14ac:dyDescent="0.3">
      <c r="A1229" s="1">
        <v>44160</v>
      </c>
      <c r="B1229">
        <v>34123636039</v>
      </c>
      <c r="C1229" s="2" t="s">
        <v>299</v>
      </c>
      <c r="D1229" s="4" t="s">
        <v>441</v>
      </c>
      <c r="E1229" s="2" t="s">
        <v>11</v>
      </c>
      <c r="F1229" s="14">
        <f>IF(historico_incidencia_concello[[#This Row],[CASOS]]=" entre 1 e 9",5,VALUE(historico_incidencia_concello[[#This Row],[CASOS]]))</f>
        <v>79</v>
      </c>
      <c r="G1229" s="2" t="str">
        <f>VLOOKUP(historico_incidencia_concello[[#This Row],[NOME]],I14_Concello!B:D,3,FALSE)</f>
        <v>Vigo</v>
      </c>
    </row>
    <row r="1230" spans="1:7" x14ac:dyDescent="0.3">
      <c r="A1230" s="1">
        <v>44160</v>
      </c>
      <c r="B1230">
        <v>34123636040</v>
      </c>
      <c r="C1230" s="2" t="s">
        <v>300</v>
      </c>
      <c r="D1230" s="4" t="s">
        <v>10</v>
      </c>
      <c r="E1230" s="2" t="s">
        <v>11</v>
      </c>
      <c r="F1230" s="14">
        <f>IF(historico_incidencia_concello[[#This Row],[CASOS]]=" entre 1 e 9",5,VALUE(historico_incidencia_concello[[#This Row],[CASOS]]))</f>
        <v>5</v>
      </c>
      <c r="G1230" s="2" t="str">
        <f>VLOOKUP(historico_incidencia_concello[[#This Row],[NOME]],I14_Concello!B:D,3,FALSE)</f>
        <v>Pontevedra</v>
      </c>
    </row>
    <row r="1231" spans="1:7" x14ac:dyDescent="0.3">
      <c r="A1231" s="1">
        <v>44160</v>
      </c>
      <c r="B1231">
        <v>34123636041</v>
      </c>
      <c r="C1231" s="2" t="s">
        <v>301</v>
      </c>
      <c r="D1231" s="4" t="s">
        <v>426</v>
      </c>
      <c r="E1231" s="2" t="s">
        <v>11</v>
      </c>
      <c r="F1231" s="14">
        <f>IF(historico_incidencia_concello[[#This Row],[CASOS]]=" entre 1 e 9",5,VALUE(historico_incidencia_concello[[#This Row],[CASOS]]))</f>
        <v>52</v>
      </c>
      <c r="G1231" s="2" t="str">
        <f>VLOOKUP(historico_incidencia_concello[[#This Row],[NOME]],I14_Concello!B:D,3,FALSE)</f>
        <v>Pontevedra</v>
      </c>
    </row>
    <row r="1232" spans="1:7" x14ac:dyDescent="0.3">
      <c r="A1232" s="1">
        <v>44160</v>
      </c>
      <c r="B1232">
        <v>34123636042</v>
      </c>
      <c r="C1232" s="2" t="s">
        <v>302</v>
      </c>
      <c r="D1232" s="4" t="s">
        <v>441</v>
      </c>
      <c r="E1232" s="2" t="s">
        <v>11</v>
      </c>
      <c r="F1232" s="14">
        <f>IF(historico_incidencia_concello[[#This Row],[CASOS]]=" entre 1 e 9",5,VALUE(historico_incidencia_concello[[#This Row],[CASOS]]))</f>
        <v>79</v>
      </c>
      <c r="G1232" s="2" t="str">
        <f>VLOOKUP(historico_incidencia_concello[[#This Row],[NOME]],I14_Concello!B:D,3,FALSE)</f>
        <v>Vigo</v>
      </c>
    </row>
    <row r="1233" spans="1:7" x14ac:dyDescent="0.3">
      <c r="A1233" s="1">
        <v>44160</v>
      </c>
      <c r="B1233">
        <v>34123636043</v>
      </c>
      <c r="C1233" s="2" t="s">
        <v>303</v>
      </c>
      <c r="D1233" s="4" t="s">
        <v>10</v>
      </c>
      <c r="E1233" s="2" t="s">
        <v>8</v>
      </c>
      <c r="F1233" s="14">
        <f>IF(historico_incidencia_concello[[#This Row],[CASOS]]=" entre 1 e 9",5,VALUE(historico_incidencia_concello[[#This Row],[CASOS]]))</f>
        <v>5</v>
      </c>
      <c r="G1233" s="2" t="str">
        <f>VLOOKUP(historico_incidencia_concello[[#This Row],[NOME]],I14_Concello!B:D,3,FALSE)</f>
        <v>Pontevedra</v>
      </c>
    </row>
    <row r="1234" spans="1:7" x14ac:dyDescent="0.3">
      <c r="A1234" s="1">
        <v>44160</v>
      </c>
      <c r="B1234">
        <v>34123636044</v>
      </c>
      <c r="C1234" s="2" t="s">
        <v>304</v>
      </c>
      <c r="D1234" s="4" t="s">
        <v>336</v>
      </c>
      <c r="E1234" s="2" t="s">
        <v>11</v>
      </c>
      <c r="F1234" s="14">
        <f>IF(historico_incidencia_concello[[#This Row],[CASOS]]=" entre 1 e 9",5,VALUE(historico_incidencia_concello[[#This Row],[CASOS]]))</f>
        <v>10</v>
      </c>
      <c r="G1234" s="2" t="str">
        <f>VLOOKUP(historico_incidencia_concello[[#This Row],[NOME]],I14_Concello!B:D,3,FALSE)</f>
        <v>Santiago</v>
      </c>
    </row>
    <row r="1235" spans="1:7" x14ac:dyDescent="0.3">
      <c r="A1235" s="1">
        <v>44160</v>
      </c>
      <c r="B1235">
        <v>34123636045</v>
      </c>
      <c r="C1235" s="2" t="s">
        <v>305</v>
      </c>
      <c r="D1235" s="4" t="s">
        <v>442</v>
      </c>
      <c r="E1235" s="2" t="s">
        <v>11</v>
      </c>
      <c r="F1235" s="14">
        <f>IF(historico_incidencia_concello[[#This Row],[CASOS]]=" entre 1 e 9",5,VALUE(historico_incidencia_concello[[#This Row],[CASOS]]))</f>
        <v>125</v>
      </c>
      <c r="G1235" s="2" t="str">
        <f>VLOOKUP(historico_incidencia_concello[[#This Row],[NOME]],I14_Concello!B:D,3,FALSE)</f>
        <v>Vigo</v>
      </c>
    </row>
    <row r="1236" spans="1:7" x14ac:dyDescent="0.3">
      <c r="A1236" s="1">
        <v>44160</v>
      </c>
      <c r="B1236">
        <v>34123636046</v>
      </c>
      <c r="C1236" s="2" t="s">
        <v>306</v>
      </c>
      <c r="D1236" s="4" t="s">
        <v>362</v>
      </c>
      <c r="E1236" s="2" t="s">
        <v>11</v>
      </c>
      <c r="F1236" s="14">
        <f>IF(historico_incidencia_concello[[#This Row],[CASOS]]=" entre 1 e 9",5,VALUE(historico_incidencia_concello[[#This Row],[CASOS]]))</f>
        <v>26</v>
      </c>
      <c r="G1236" s="2" t="str">
        <f>VLOOKUP(historico_incidencia_concello[[#This Row],[NOME]],I14_Concello!B:D,3,FALSE)</f>
        <v>Pontevedra</v>
      </c>
    </row>
    <row r="1237" spans="1:7" x14ac:dyDescent="0.3">
      <c r="A1237" s="1">
        <v>44160</v>
      </c>
      <c r="B1237">
        <v>34123636047</v>
      </c>
      <c r="C1237" s="2" t="s">
        <v>307</v>
      </c>
      <c r="D1237" s="4" t="s">
        <v>10</v>
      </c>
      <c r="E1237" s="2" t="s">
        <v>21</v>
      </c>
      <c r="F1237" s="14">
        <f>IF(historico_incidencia_concello[[#This Row],[CASOS]]=" entre 1 e 9",5,VALUE(historico_incidencia_concello[[#This Row],[CASOS]]))</f>
        <v>5</v>
      </c>
      <c r="G1237" s="2" t="str">
        <f>VLOOKUP(historico_incidencia_concello[[#This Row],[NOME]],I14_Concello!B:D,3,FALSE)</f>
        <v>Santiago</v>
      </c>
    </row>
    <row r="1238" spans="1:7" x14ac:dyDescent="0.3">
      <c r="A1238" s="1">
        <v>44160</v>
      </c>
      <c r="B1238">
        <v>34123636048</v>
      </c>
      <c r="C1238" s="2" t="s">
        <v>308</v>
      </c>
      <c r="D1238" s="4" t="s">
        <v>345</v>
      </c>
      <c r="E1238" s="2" t="s">
        <v>11</v>
      </c>
      <c r="F1238" s="14">
        <f>IF(historico_incidencia_concello[[#This Row],[CASOS]]=" entre 1 e 9",5,VALUE(historico_incidencia_concello[[#This Row],[CASOS]]))</f>
        <v>18</v>
      </c>
      <c r="G1238" s="2" t="str">
        <f>VLOOKUP(historico_incidencia_concello[[#This Row],[NOME]],I14_Concello!B:D,3,FALSE)</f>
        <v>Vigo</v>
      </c>
    </row>
    <row r="1239" spans="1:7" x14ac:dyDescent="0.3">
      <c r="A1239" s="1">
        <v>44160</v>
      </c>
      <c r="B1239">
        <v>34123636049</v>
      </c>
      <c r="C1239" s="2" t="s">
        <v>309</v>
      </c>
      <c r="D1239" s="4" t="s">
        <v>389</v>
      </c>
      <c r="E1239" s="2" t="s">
        <v>11</v>
      </c>
      <c r="F1239" s="14">
        <f>IF(historico_incidencia_concello[[#This Row],[CASOS]]=" entre 1 e 9",5,VALUE(historico_incidencia_concello[[#This Row],[CASOS]]))</f>
        <v>41</v>
      </c>
      <c r="G1239" s="2" t="str">
        <f>VLOOKUP(historico_incidencia_concello[[#This Row],[NOME]],I14_Concello!B:D,3,FALSE)</f>
        <v>Vigo</v>
      </c>
    </row>
    <row r="1240" spans="1:7" x14ac:dyDescent="0.3">
      <c r="A1240" s="1">
        <v>44160</v>
      </c>
      <c r="B1240">
        <v>34123636050</v>
      </c>
      <c r="C1240" s="2" t="s">
        <v>310</v>
      </c>
      <c r="D1240" s="4" t="s">
        <v>389</v>
      </c>
      <c r="E1240" s="2" t="s">
        <v>11</v>
      </c>
      <c r="F1240" s="14">
        <f>IF(historico_incidencia_concello[[#This Row],[CASOS]]=" entre 1 e 9",5,VALUE(historico_incidencia_concello[[#This Row],[CASOS]]))</f>
        <v>41</v>
      </c>
      <c r="G1240" s="2" t="str">
        <f>VLOOKUP(historico_incidencia_concello[[#This Row],[NOME]],I14_Concello!B:D,3,FALSE)</f>
        <v>Vigo</v>
      </c>
    </row>
    <row r="1241" spans="1:7" x14ac:dyDescent="0.3">
      <c r="A1241" s="1">
        <v>44160</v>
      </c>
      <c r="B1241">
        <v>34123636051</v>
      </c>
      <c r="C1241" s="2" t="s">
        <v>311</v>
      </c>
      <c r="D1241" s="4" t="s">
        <v>327</v>
      </c>
      <c r="E1241" s="2" t="s">
        <v>11</v>
      </c>
      <c r="F1241" s="14">
        <f>IF(historico_incidencia_concello[[#This Row],[CASOS]]=" entre 1 e 9",5,VALUE(historico_incidencia_concello[[#This Row],[CASOS]]))</f>
        <v>74</v>
      </c>
      <c r="G1241" s="2" t="str">
        <f>VLOOKUP(historico_incidencia_concello[[#This Row],[NOME]],I14_Concello!B:D,3,FALSE)</f>
        <v>Pontevedra</v>
      </c>
    </row>
    <row r="1242" spans="1:7" x14ac:dyDescent="0.3">
      <c r="A1242" s="1">
        <v>44160</v>
      </c>
      <c r="B1242">
        <v>34123636052</v>
      </c>
      <c r="C1242" s="2" t="s">
        <v>312</v>
      </c>
      <c r="D1242" s="4" t="s">
        <v>351</v>
      </c>
      <c r="E1242" s="2" t="s">
        <v>11</v>
      </c>
      <c r="F1242" s="14">
        <f>IF(historico_incidencia_concello[[#This Row],[CASOS]]=" entre 1 e 9",5,VALUE(historico_incidencia_concello[[#This Row],[CASOS]]))</f>
        <v>22</v>
      </c>
      <c r="G1242" s="2" t="str">
        <f>VLOOKUP(historico_incidencia_concello[[#This Row],[NOME]],I14_Concello!B:D,3,FALSE)</f>
        <v>Santiago</v>
      </c>
    </row>
    <row r="1243" spans="1:7" x14ac:dyDescent="0.3">
      <c r="A1243" s="1">
        <v>44160</v>
      </c>
      <c r="B1243">
        <v>34123636053</v>
      </c>
      <c r="C1243" s="2" t="s">
        <v>313</v>
      </c>
      <c r="D1243" s="4" t="s">
        <v>349</v>
      </c>
      <c r="E1243" s="2" t="s">
        <v>6</v>
      </c>
      <c r="F1243" s="14">
        <f>IF(historico_incidencia_concello[[#This Row],[CASOS]]=" entre 1 e 9",5,VALUE(historico_incidencia_concello[[#This Row],[CASOS]]))</f>
        <v>14</v>
      </c>
      <c r="G1243" s="2" t="str">
        <f>VLOOKUP(historico_incidencia_concello[[#This Row],[NOME]],I14_Concello!B:D,3,FALSE)</f>
        <v>Pontevedra</v>
      </c>
    </row>
    <row r="1244" spans="1:7" x14ac:dyDescent="0.3">
      <c r="A1244" s="1">
        <v>44160</v>
      </c>
      <c r="B1244">
        <v>34123636054</v>
      </c>
      <c r="C1244" s="2" t="s">
        <v>314</v>
      </c>
      <c r="D1244" s="4" t="s">
        <v>389</v>
      </c>
      <c r="E1244" s="2" t="s">
        <v>11</v>
      </c>
      <c r="F1244" s="14">
        <f>IF(historico_incidencia_concello[[#This Row],[CASOS]]=" entre 1 e 9",5,VALUE(historico_incidencia_concello[[#This Row],[CASOS]]))</f>
        <v>41</v>
      </c>
      <c r="G1244" s="2" t="str">
        <f>VLOOKUP(historico_incidencia_concello[[#This Row],[NOME]],I14_Concello!B:D,3,FALSE)</f>
        <v>Vigo</v>
      </c>
    </row>
    <row r="1245" spans="1:7" x14ac:dyDescent="0.3">
      <c r="A1245" s="1">
        <v>44160</v>
      </c>
      <c r="B1245">
        <v>34123636055</v>
      </c>
      <c r="C1245" s="2" t="s">
        <v>315</v>
      </c>
      <c r="D1245" s="4" t="s">
        <v>376</v>
      </c>
      <c r="E1245" s="2" t="s">
        <v>11</v>
      </c>
      <c r="F1245" s="14">
        <f>IF(historico_incidencia_concello[[#This Row],[CASOS]]=" entre 1 e 9",5,VALUE(historico_incidencia_concello[[#This Row],[CASOS]]))</f>
        <v>55</v>
      </c>
      <c r="G1245" s="2" t="str">
        <f>VLOOKUP(historico_incidencia_concello[[#This Row],[NOME]],I14_Concello!B:D,3,FALSE)</f>
        <v>Vigo</v>
      </c>
    </row>
    <row r="1246" spans="1:7" x14ac:dyDescent="0.3">
      <c r="A1246" s="1">
        <v>44160</v>
      </c>
      <c r="B1246">
        <v>34123636056</v>
      </c>
      <c r="C1246" s="2" t="s">
        <v>316</v>
      </c>
      <c r="D1246" s="4" t="s">
        <v>389</v>
      </c>
      <c r="E1246" s="2" t="s">
        <v>11</v>
      </c>
      <c r="F1246" s="14">
        <f>IF(historico_incidencia_concello[[#This Row],[CASOS]]=" entre 1 e 9",5,VALUE(historico_incidencia_concello[[#This Row],[CASOS]]))</f>
        <v>41</v>
      </c>
      <c r="G1246" s="2" t="str">
        <f>VLOOKUP(historico_incidencia_concello[[#This Row],[NOME]],I14_Concello!B:D,3,FALSE)</f>
        <v>Santiago</v>
      </c>
    </row>
    <row r="1247" spans="1:7" x14ac:dyDescent="0.3">
      <c r="A1247" s="1">
        <v>44160</v>
      </c>
      <c r="B1247">
        <v>34123636057</v>
      </c>
      <c r="C1247" s="2" t="s">
        <v>317</v>
      </c>
      <c r="D1247" s="4" t="s">
        <v>443</v>
      </c>
      <c r="E1247" s="2" t="s">
        <v>11</v>
      </c>
      <c r="F1247" s="14">
        <f>IF(historico_incidencia_concello[[#This Row],[CASOS]]=" entre 1 e 9",5,VALUE(historico_incidencia_concello[[#This Row],[CASOS]]))</f>
        <v>965</v>
      </c>
      <c r="G1247" s="2" t="str">
        <f>VLOOKUP(historico_incidencia_concello[[#This Row],[NOME]],I14_Concello!B:D,3,FALSE)</f>
        <v>Vigo</v>
      </c>
    </row>
    <row r="1248" spans="1:7" x14ac:dyDescent="0.3">
      <c r="A1248" s="1">
        <v>44160</v>
      </c>
      <c r="B1248">
        <v>34123636058</v>
      </c>
      <c r="C1248" s="2" t="s">
        <v>318</v>
      </c>
      <c r="D1248" s="4" t="s">
        <v>410</v>
      </c>
      <c r="E1248" s="2" t="s">
        <v>11</v>
      </c>
      <c r="F1248" s="14">
        <f>IF(historico_incidencia_concello[[#This Row],[CASOS]]=" entre 1 e 9",5,VALUE(historico_incidencia_concello[[#This Row],[CASOS]]))</f>
        <v>50</v>
      </c>
      <c r="G1248" s="2" t="str">
        <f>VLOOKUP(historico_incidencia_concello[[#This Row],[NOME]],I14_Concello!B:D,3,FALSE)</f>
        <v>Pontevedra</v>
      </c>
    </row>
    <row r="1249" spans="1:7" x14ac:dyDescent="0.3">
      <c r="A1249" s="1">
        <v>44160</v>
      </c>
      <c r="B1249">
        <v>34123636059</v>
      </c>
      <c r="C1249" s="2" t="s">
        <v>319</v>
      </c>
      <c r="D1249" s="4" t="s">
        <v>349</v>
      </c>
      <c r="E1249" s="2" t="s">
        <v>11</v>
      </c>
      <c r="F1249" s="14">
        <f>IF(historico_incidencia_concello[[#This Row],[CASOS]]=" entre 1 e 9",5,VALUE(historico_incidencia_concello[[#This Row],[CASOS]]))</f>
        <v>14</v>
      </c>
      <c r="G1249" s="2" t="str">
        <f>VLOOKUP(historico_incidencia_concello[[#This Row],[NOME]],I14_Concello!B:D,3,FALSE)</f>
        <v>Santiago</v>
      </c>
    </row>
    <row r="1250" spans="1:7" x14ac:dyDescent="0.3">
      <c r="A1250" s="1">
        <v>44160</v>
      </c>
      <c r="B1250">
        <v>34123636060</v>
      </c>
      <c r="C1250" s="2" t="s">
        <v>320</v>
      </c>
      <c r="D1250" s="4" t="s">
        <v>402</v>
      </c>
      <c r="E1250" s="2" t="s">
        <v>6</v>
      </c>
      <c r="F1250" s="14">
        <f>IF(historico_incidencia_concello[[#This Row],[CASOS]]=" entre 1 e 9",5,VALUE(historico_incidencia_concello[[#This Row],[CASOS]]))</f>
        <v>63</v>
      </c>
      <c r="G1250" s="2" t="str">
        <f>VLOOKUP(historico_incidencia_concello[[#This Row],[NOME]],I14_Concello!B:D,3,FALSE)</f>
        <v>Pontevedra</v>
      </c>
    </row>
    <row r="1251" spans="1:7" x14ac:dyDescent="0.3">
      <c r="A1251" s="1">
        <v>44160</v>
      </c>
      <c r="B1251">
        <v>34123636061</v>
      </c>
      <c r="C1251" s="2" t="s">
        <v>321</v>
      </c>
      <c r="D1251" s="4" t="s">
        <v>360</v>
      </c>
      <c r="E1251" s="2" t="s">
        <v>11</v>
      </c>
      <c r="F1251" s="14">
        <f>IF(historico_incidencia_concello[[#This Row],[CASOS]]=" entre 1 e 9",5,VALUE(historico_incidencia_concello[[#This Row],[CASOS]]))</f>
        <v>29</v>
      </c>
      <c r="G1251" s="2" t="str">
        <f>VLOOKUP(historico_incidencia_concello[[#This Row],[NOME]],I14_Concello!B:D,3,FALSE)</f>
        <v>Pontevedra</v>
      </c>
    </row>
    <row r="1252" spans="1:7" x14ac:dyDescent="0.3">
      <c r="A1252" s="1">
        <v>44160</v>
      </c>
      <c r="B1252">
        <v>34123636901</v>
      </c>
      <c r="C1252" s="2" t="s">
        <v>322</v>
      </c>
      <c r="D1252" s="4" t="s">
        <v>10</v>
      </c>
      <c r="E1252" s="2" t="s">
        <v>8</v>
      </c>
      <c r="F1252" s="14">
        <f>IF(historico_incidencia_concello[[#This Row],[CASOS]]=" entre 1 e 9",5,VALUE(historico_incidencia_concello[[#This Row],[CASOS]]))</f>
        <v>5</v>
      </c>
      <c r="G1252" s="2" t="str">
        <f>VLOOKUP(historico_incidencia_concello[[#This Row],[NOME]],I14_Concello!B:D,3,FALSE)</f>
        <v>Pontevedra</v>
      </c>
    </row>
    <row r="1253" spans="1:7" x14ac:dyDescent="0.3">
      <c r="A1253" s="1">
        <v>44160</v>
      </c>
      <c r="B1253">
        <v>34123636902</v>
      </c>
      <c r="C1253" s="2" t="s">
        <v>323</v>
      </c>
      <c r="D1253" s="4" t="s">
        <v>328</v>
      </c>
      <c r="E1253" s="2" t="s">
        <v>6</v>
      </c>
      <c r="F1253" s="14">
        <f>IF(historico_incidencia_concello[[#This Row],[CASOS]]=" entre 1 e 9",5,VALUE(historico_incidencia_concello[[#This Row],[CASOS]]))</f>
        <v>13</v>
      </c>
      <c r="G1253" s="2" t="str">
        <f>VLOOKUP(historico_incidencia_concello[[#This Row],[NOME]],I14_Concello!B:D,3,FALSE)</f>
        <v>Pontevedra</v>
      </c>
    </row>
    <row r="1254" spans="1:7" x14ac:dyDescent="0.3">
      <c r="A1254" s="1">
        <v>44161</v>
      </c>
      <c r="B1254">
        <v>34121515001</v>
      </c>
      <c r="C1254" s="2" t="s">
        <v>5</v>
      </c>
      <c r="D1254" s="4" t="s">
        <v>345</v>
      </c>
      <c r="E1254" s="2" t="s">
        <v>11</v>
      </c>
      <c r="F1254" s="14">
        <f>IF(historico_incidencia_concello[[#This Row],[CASOS]]=" entre 1 e 9",5,VALUE(historico_incidencia_concello[[#This Row],[CASOS]]))</f>
        <v>18</v>
      </c>
      <c r="G1254" s="2" t="str">
        <f>VLOOKUP(historico_incidencia_concello[[#This Row],[NOME]],I14_Concello!B:D,3,FALSE)</f>
        <v>Coruña</v>
      </c>
    </row>
    <row r="1255" spans="1:7" x14ac:dyDescent="0.3">
      <c r="A1255" s="1">
        <v>44161</v>
      </c>
      <c r="B1255">
        <v>34121515002</v>
      </c>
      <c r="C1255" s="2" t="s">
        <v>7</v>
      </c>
      <c r="D1255" s="4" t="s">
        <v>356</v>
      </c>
      <c r="E1255" s="2" t="s">
        <v>8</v>
      </c>
      <c r="F1255" s="14">
        <f>IF(historico_incidencia_concello[[#This Row],[CASOS]]=" entre 1 e 9",5,VALUE(historico_incidencia_concello[[#This Row],[CASOS]]))</f>
        <v>27</v>
      </c>
      <c r="G1255" s="2" t="str">
        <f>VLOOKUP(historico_incidencia_concello[[#This Row],[NOME]],I14_Concello!B:D,3,FALSE)</f>
        <v>Santiago</v>
      </c>
    </row>
    <row r="1256" spans="1:7" x14ac:dyDescent="0.3">
      <c r="A1256" s="1">
        <v>44161</v>
      </c>
      <c r="B1256">
        <v>34121515003</v>
      </c>
      <c r="C1256" s="2" t="s">
        <v>9</v>
      </c>
      <c r="D1256" s="4" t="s">
        <v>332</v>
      </c>
      <c r="E1256" s="2" t="s">
        <v>11</v>
      </c>
      <c r="F1256" s="14">
        <f>IF(historico_incidencia_concello[[#This Row],[CASOS]]=" entre 1 e 9",5,VALUE(historico_incidencia_concello[[#This Row],[CASOS]]))</f>
        <v>12</v>
      </c>
      <c r="G1256" s="2" t="str">
        <f>VLOOKUP(historico_incidencia_concello[[#This Row],[NOME]],I14_Concello!B:D,3,FALSE)</f>
        <v>Coruña</v>
      </c>
    </row>
    <row r="1257" spans="1:7" x14ac:dyDescent="0.3">
      <c r="A1257" s="1">
        <v>44161</v>
      </c>
      <c r="B1257">
        <v>34121515004</v>
      </c>
      <c r="C1257" s="2" t="s">
        <v>12</v>
      </c>
      <c r="D1257" s="4" t="s">
        <v>336</v>
      </c>
      <c r="E1257" s="2" t="s">
        <v>6</v>
      </c>
      <c r="F1257" s="14">
        <f>IF(historico_incidencia_concello[[#This Row],[CASOS]]=" entre 1 e 9",5,VALUE(historico_incidencia_concello[[#This Row],[CASOS]]))</f>
        <v>10</v>
      </c>
      <c r="G1257" s="2" t="str">
        <f>VLOOKUP(historico_incidencia_concello[[#This Row],[NOME]],I14_Concello!B:D,3,FALSE)</f>
        <v>Ferrol</v>
      </c>
    </row>
    <row r="1258" spans="1:7" x14ac:dyDescent="0.3">
      <c r="A1258" s="1">
        <v>44161</v>
      </c>
      <c r="B1258">
        <v>34121515005</v>
      </c>
      <c r="C1258" s="2" t="s">
        <v>13</v>
      </c>
      <c r="D1258" s="4" t="s">
        <v>430</v>
      </c>
      <c r="E1258" s="2" t="s">
        <v>6</v>
      </c>
      <c r="F1258" s="14">
        <f>IF(historico_incidencia_concello[[#This Row],[CASOS]]=" entre 1 e 9",5,VALUE(historico_incidencia_concello[[#This Row],[CASOS]]))</f>
        <v>70</v>
      </c>
      <c r="G1258" s="2" t="str">
        <f>VLOOKUP(historico_incidencia_concello[[#This Row],[NOME]],I14_Concello!B:D,3,FALSE)</f>
        <v>Coruña</v>
      </c>
    </row>
    <row r="1259" spans="1:7" x14ac:dyDescent="0.3">
      <c r="A1259" s="1">
        <v>44161</v>
      </c>
      <c r="B1259">
        <v>34121515006</v>
      </c>
      <c r="C1259" s="2" t="s">
        <v>14</v>
      </c>
      <c r="D1259" s="4" t="s">
        <v>10</v>
      </c>
      <c r="E1259" s="2" t="s">
        <v>8</v>
      </c>
      <c r="F1259" s="14">
        <f>IF(historico_incidencia_concello[[#This Row],[CASOS]]=" entre 1 e 9",5,VALUE(historico_incidencia_concello[[#This Row],[CASOS]]))</f>
        <v>5</v>
      </c>
      <c r="G1259" s="2" t="str">
        <f>VLOOKUP(historico_incidencia_concello[[#This Row],[NOME]],I14_Concello!B:D,3,FALSE)</f>
        <v>Santiago</v>
      </c>
    </row>
    <row r="1260" spans="1:7" x14ac:dyDescent="0.3">
      <c r="A1260" s="1">
        <v>44161</v>
      </c>
      <c r="B1260">
        <v>34121515007</v>
      </c>
      <c r="C1260" s="2" t="s">
        <v>15</v>
      </c>
      <c r="D1260" s="4" t="s">
        <v>362</v>
      </c>
      <c r="E1260" s="2" t="s">
        <v>11</v>
      </c>
      <c r="F1260" s="14">
        <f>IF(historico_incidencia_concello[[#This Row],[CASOS]]=" entre 1 e 9",5,VALUE(historico_incidencia_concello[[#This Row],[CASOS]]))</f>
        <v>26</v>
      </c>
      <c r="G1260" s="2" t="str">
        <f>VLOOKUP(historico_incidencia_concello[[#This Row],[NOME]],I14_Concello!B:D,3,FALSE)</f>
        <v>Santiago</v>
      </c>
    </row>
    <row r="1261" spans="1:7" x14ac:dyDescent="0.3">
      <c r="A1261" s="1">
        <v>44161</v>
      </c>
      <c r="B1261">
        <v>34121515008</v>
      </c>
      <c r="C1261" s="2" t="s">
        <v>16</v>
      </c>
      <c r="D1261" s="4" t="s">
        <v>324</v>
      </c>
      <c r="E1261" s="2" t="s">
        <v>6</v>
      </c>
      <c r="F1261" s="14">
        <f>IF(historico_incidencia_concello[[#This Row],[CASOS]]=" entre 1 e 9",5,VALUE(historico_incidencia_concello[[#This Row],[CASOS]]))</f>
        <v>11</v>
      </c>
      <c r="G1261" s="2" t="str">
        <f>VLOOKUP(historico_incidencia_concello[[#This Row],[NOME]],I14_Concello!B:D,3,FALSE)</f>
        <v>Coruña</v>
      </c>
    </row>
    <row r="1262" spans="1:7" x14ac:dyDescent="0.3">
      <c r="A1262" s="1">
        <v>44161</v>
      </c>
      <c r="B1262">
        <v>34121515009</v>
      </c>
      <c r="C1262" s="2" t="s">
        <v>17</v>
      </c>
      <c r="D1262" s="4" t="s">
        <v>360</v>
      </c>
      <c r="E1262" s="2" t="s">
        <v>6</v>
      </c>
      <c r="F1262" s="14">
        <f>IF(historico_incidencia_concello[[#This Row],[CASOS]]=" entre 1 e 9",5,VALUE(historico_incidencia_concello[[#This Row],[CASOS]]))</f>
        <v>29</v>
      </c>
      <c r="G1262" s="2" t="str">
        <f>VLOOKUP(historico_incidencia_concello[[#This Row],[NOME]],I14_Concello!B:D,3,FALSE)</f>
        <v>Coruña</v>
      </c>
    </row>
    <row r="1263" spans="1:7" x14ac:dyDescent="0.3">
      <c r="A1263" s="1">
        <v>44161</v>
      </c>
      <c r="B1263">
        <v>34121515010</v>
      </c>
      <c r="C1263" s="2" t="s">
        <v>18</v>
      </c>
      <c r="D1263" s="4" t="s">
        <v>10</v>
      </c>
      <c r="E1263" s="2" t="s">
        <v>8</v>
      </c>
      <c r="F1263" s="14">
        <f>IF(historico_incidencia_concello[[#This Row],[CASOS]]=" entre 1 e 9",5,VALUE(historico_incidencia_concello[[#This Row],[CASOS]]))</f>
        <v>5</v>
      </c>
      <c r="G1263" s="2" t="str">
        <f>VLOOKUP(historico_incidencia_concello[[#This Row],[NOME]],I14_Concello!B:D,3,FALSE)</f>
        <v>Santiago</v>
      </c>
    </row>
    <row r="1264" spans="1:7" x14ac:dyDescent="0.3">
      <c r="A1264" s="1">
        <v>44161</v>
      </c>
      <c r="B1264">
        <v>34121515011</v>
      </c>
      <c r="C1264" s="2" t="s">
        <v>19</v>
      </c>
      <c r="D1264" s="4" t="s">
        <v>355</v>
      </c>
      <c r="E1264" s="2" t="s">
        <v>6</v>
      </c>
      <c r="F1264" s="14">
        <f>IF(historico_incidencia_concello[[#This Row],[CASOS]]=" entre 1 e 9",5,VALUE(historico_incidencia_concello[[#This Row],[CASOS]]))</f>
        <v>47</v>
      </c>
      <c r="G1264" s="2" t="str">
        <f>VLOOKUP(historico_incidencia_concello[[#This Row],[NOME]],I14_Concello!B:D,3,FALSE)</f>
        <v>Santiago</v>
      </c>
    </row>
    <row r="1265" spans="1:7" x14ac:dyDescent="0.3">
      <c r="A1265" s="1">
        <v>44161</v>
      </c>
      <c r="B1265">
        <v>34121515012</v>
      </c>
      <c r="C1265" s="2" t="s">
        <v>20</v>
      </c>
      <c r="D1265" s="4" t="s">
        <v>10</v>
      </c>
      <c r="E1265" s="2" t="s">
        <v>8</v>
      </c>
      <c r="F1265" s="14">
        <f>IF(historico_incidencia_concello[[#This Row],[CASOS]]=" entre 1 e 9",5,VALUE(historico_incidencia_concello[[#This Row],[CASOS]]))</f>
        <v>5</v>
      </c>
      <c r="G1265" s="2" t="str">
        <f>VLOOKUP(historico_incidencia_concello[[#This Row],[NOME]],I14_Concello!B:D,3,FALSE)</f>
        <v>Santiago</v>
      </c>
    </row>
    <row r="1266" spans="1:7" x14ac:dyDescent="0.3">
      <c r="A1266" s="1">
        <v>44161</v>
      </c>
      <c r="B1266">
        <v>34121515013</v>
      </c>
      <c r="C1266" s="2" t="s">
        <v>22</v>
      </c>
      <c r="D1266" s="4" t="s">
        <v>336</v>
      </c>
      <c r="E1266" s="2" t="s">
        <v>8</v>
      </c>
      <c r="F1266" s="14">
        <f>IF(historico_incidencia_concello[[#This Row],[CASOS]]=" entre 1 e 9",5,VALUE(historico_incidencia_concello[[#This Row],[CASOS]]))</f>
        <v>10</v>
      </c>
      <c r="G1266" s="2" t="str">
        <f>VLOOKUP(historico_incidencia_concello[[#This Row],[NOME]],I14_Concello!B:D,3,FALSE)</f>
        <v>Santiago</v>
      </c>
    </row>
    <row r="1267" spans="1:7" x14ac:dyDescent="0.3">
      <c r="A1267" s="1">
        <v>44161</v>
      </c>
      <c r="B1267">
        <v>34121515014</v>
      </c>
      <c r="C1267" s="2" t="s">
        <v>23</v>
      </c>
      <c r="D1267" s="4" t="s">
        <v>395</v>
      </c>
      <c r="E1267" s="2" t="s">
        <v>11</v>
      </c>
      <c r="F1267" s="14">
        <f>IF(historico_incidencia_concello[[#This Row],[CASOS]]=" entre 1 e 9",5,VALUE(historico_incidencia_concello[[#This Row],[CASOS]]))</f>
        <v>35</v>
      </c>
      <c r="G1267" s="2" t="str">
        <f>VLOOKUP(historico_incidencia_concello[[#This Row],[NOME]],I14_Concello!B:D,3,FALSE)</f>
        <v>Coruña</v>
      </c>
    </row>
    <row r="1268" spans="1:7" x14ac:dyDescent="0.3">
      <c r="A1268" s="1">
        <v>44161</v>
      </c>
      <c r="B1268">
        <v>34121515015</v>
      </c>
      <c r="C1268" s="2" t="s">
        <v>24</v>
      </c>
      <c r="D1268" s="4" t="s">
        <v>10</v>
      </c>
      <c r="E1268" s="2" t="s">
        <v>8</v>
      </c>
      <c r="F1268" s="14">
        <f>IF(historico_incidencia_concello[[#This Row],[CASOS]]=" entre 1 e 9",5,VALUE(historico_incidencia_concello[[#This Row],[CASOS]]))</f>
        <v>5</v>
      </c>
      <c r="G1268" s="2" t="str">
        <f>VLOOKUP(historico_incidencia_concello[[#This Row],[NOME]],I14_Concello!B:D,3,FALSE)</f>
        <v>Ferrol</v>
      </c>
    </row>
    <row r="1269" spans="1:7" x14ac:dyDescent="0.3">
      <c r="A1269" s="1">
        <v>44161</v>
      </c>
      <c r="B1269">
        <v>34121515016</v>
      </c>
      <c r="C1269" s="2" t="s">
        <v>25</v>
      </c>
      <c r="D1269" s="4" t="s">
        <v>10</v>
      </c>
      <c r="E1269" s="2" t="s">
        <v>6</v>
      </c>
      <c r="F1269" s="14">
        <f>IF(historico_incidencia_concello[[#This Row],[CASOS]]=" entre 1 e 9",5,VALUE(historico_incidencia_concello[[#This Row],[CASOS]]))</f>
        <v>5</v>
      </c>
      <c r="G1269" s="2" t="str">
        <f>VLOOKUP(historico_incidencia_concello[[#This Row],[NOME]],I14_Concello!B:D,3,FALSE)</f>
        <v>Coruña</v>
      </c>
    </row>
    <row r="1270" spans="1:7" x14ac:dyDescent="0.3">
      <c r="A1270" s="1">
        <v>44161</v>
      </c>
      <c r="B1270">
        <v>34121515017</v>
      </c>
      <c r="C1270" s="2" t="s">
        <v>26</v>
      </c>
      <c r="D1270" s="4" t="s">
        <v>421</v>
      </c>
      <c r="E1270" s="2" t="s">
        <v>6</v>
      </c>
      <c r="F1270" s="14">
        <f>IF(historico_incidencia_concello[[#This Row],[CASOS]]=" entre 1 e 9",5,VALUE(historico_incidencia_concello[[#This Row],[CASOS]]))</f>
        <v>61</v>
      </c>
      <c r="G1270" s="2" t="str">
        <f>VLOOKUP(historico_incidencia_concello[[#This Row],[NOME]],I14_Concello!B:D,3,FALSE)</f>
        <v>Coruña</v>
      </c>
    </row>
    <row r="1271" spans="1:7" x14ac:dyDescent="0.3">
      <c r="A1271" s="1">
        <v>44161</v>
      </c>
      <c r="B1271">
        <v>34121515018</v>
      </c>
      <c r="C1271" s="2" t="s">
        <v>27</v>
      </c>
      <c r="D1271" s="4" t="s">
        <v>10</v>
      </c>
      <c r="E1271" s="2" t="s">
        <v>6</v>
      </c>
      <c r="F1271" s="14">
        <f>IF(historico_incidencia_concello[[#This Row],[CASOS]]=" entre 1 e 9",5,VALUE(historico_incidencia_concello[[#This Row],[CASOS]]))</f>
        <v>5</v>
      </c>
      <c r="G1271" s="2" t="str">
        <f>VLOOKUP(historico_incidencia_concello[[#This Row],[NOME]],I14_Concello!B:D,3,FALSE)</f>
        <v>Ferrol</v>
      </c>
    </row>
    <row r="1272" spans="1:7" x14ac:dyDescent="0.3">
      <c r="A1272" s="1">
        <v>44161</v>
      </c>
      <c r="B1272">
        <v>34121515019</v>
      </c>
      <c r="C1272" s="2" t="s">
        <v>28</v>
      </c>
      <c r="D1272" s="4" t="s">
        <v>456</v>
      </c>
      <c r="E1272" s="2" t="s">
        <v>11</v>
      </c>
      <c r="F1272" s="14">
        <f>IF(historico_incidencia_concello[[#This Row],[CASOS]]=" entre 1 e 9",5,VALUE(historico_incidencia_concello[[#This Row],[CASOS]]))</f>
        <v>162</v>
      </c>
      <c r="G1272" s="2" t="str">
        <f>VLOOKUP(historico_incidencia_concello[[#This Row],[NOME]],I14_Concello!B:D,3,FALSE)</f>
        <v>Coruña</v>
      </c>
    </row>
    <row r="1273" spans="1:7" x14ac:dyDescent="0.3">
      <c r="A1273" s="1">
        <v>44161</v>
      </c>
      <c r="B1273">
        <v>34121515020</v>
      </c>
      <c r="C1273" s="2" t="s">
        <v>29</v>
      </c>
      <c r="D1273" s="4" t="s">
        <v>10</v>
      </c>
      <c r="E1273" s="2" t="s">
        <v>6</v>
      </c>
      <c r="F1273" s="14">
        <f>IF(historico_incidencia_concello[[#This Row],[CASOS]]=" entre 1 e 9",5,VALUE(historico_incidencia_concello[[#This Row],[CASOS]]))</f>
        <v>5</v>
      </c>
      <c r="G1273" s="2" t="str">
        <f>VLOOKUP(historico_incidencia_concello[[#This Row],[NOME]],I14_Concello!B:D,3,FALSE)</f>
        <v>Santiago</v>
      </c>
    </row>
    <row r="1274" spans="1:7" x14ac:dyDescent="0.3">
      <c r="A1274" s="1">
        <v>44161</v>
      </c>
      <c r="B1274">
        <v>34121515021</v>
      </c>
      <c r="C1274" s="2" t="s">
        <v>30</v>
      </c>
      <c r="D1274" s="4" t="s">
        <v>336</v>
      </c>
      <c r="E1274" s="2" t="s">
        <v>6</v>
      </c>
      <c r="F1274" s="14">
        <f>IF(historico_incidencia_concello[[#This Row],[CASOS]]=" entre 1 e 9",5,VALUE(historico_incidencia_concello[[#This Row],[CASOS]]))</f>
        <v>10</v>
      </c>
      <c r="G1274" s="2" t="str">
        <f>VLOOKUP(historico_incidencia_concello[[#This Row],[NOME]],I14_Concello!B:D,3,FALSE)</f>
        <v>Coruña</v>
      </c>
    </row>
    <row r="1275" spans="1:7" x14ac:dyDescent="0.3">
      <c r="A1275" s="1">
        <v>44161</v>
      </c>
      <c r="B1275">
        <v>34121515022</v>
      </c>
      <c r="C1275" s="2" t="s">
        <v>31</v>
      </c>
      <c r="D1275" s="4" t="s">
        <v>336</v>
      </c>
      <c r="E1275" s="2" t="s">
        <v>6</v>
      </c>
      <c r="F1275" s="14">
        <f>IF(historico_incidencia_concello[[#This Row],[CASOS]]=" entre 1 e 9",5,VALUE(historico_incidencia_concello[[#This Row],[CASOS]]))</f>
        <v>10</v>
      </c>
      <c r="G1275" s="2" t="str">
        <f>VLOOKUP(historico_incidencia_concello[[#This Row],[NOME]],I14_Concello!B:D,3,FALSE)</f>
        <v>Ferrol</v>
      </c>
    </row>
    <row r="1276" spans="1:7" x14ac:dyDescent="0.3">
      <c r="A1276" s="1">
        <v>44161</v>
      </c>
      <c r="B1276">
        <v>34121515023</v>
      </c>
      <c r="C1276" s="2" t="s">
        <v>32</v>
      </c>
      <c r="D1276" s="4" t="s">
        <v>358</v>
      </c>
      <c r="E1276" s="2" t="s">
        <v>11</v>
      </c>
      <c r="F1276" s="14">
        <f>IF(historico_incidencia_concello[[#This Row],[CASOS]]=" entre 1 e 9",5,VALUE(historico_incidencia_concello[[#This Row],[CASOS]]))</f>
        <v>24</v>
      </c>
      <c r="G1276" s="2" t="str">
        <f>VLOOKUP(historico_incidencia_concello[[#This Row],[NOME]],I14_Concello!B:D,3,FALSE)</f>
        <v>Coruña</v>
      </c>
    </row>
    <row r="1277" spans="1:7" x14ac:dyDescent="0.3">
      <c r="A1277" s="1">
        <v>44161</v>
      </c>
      <c r="B1277">
        <v>34121515024</v>
      </c>
      <c r="C1277" s="2" t="s">
        <v>33</v>
      </c>
      <c r="D1277" s="4" t="s">
        <v>379</v>
      </c>
      <c r="E1277" s="2" t="s">
        <v>11</v>
      </c>
      <c r="F1277" s="14">
        <f>IF(historico_incidencia_concello[[#This Row],[CASOS]]=" entre 1 e 9",5,VALUE(historico_incidencia_concello[[#This Row],[CASOS]]))</f>
        <v>37</v>
      </c>
      <c r="G1277" s="2" t="str">
        <f>VLOOKUP(historico_incidencia_concello[[#This Row],[NOME]],I14_Concello!B:D,3,FALSE)</f>
        <v>Coruña</v>
      </c>
    </row>
    <row r="1278" spans="1:7" x14ac:dyDescent="0.3">
      <c r="A1278" s="1">
        <v>44161</v>
      </c>
      <c r="B1278">
        <v>34121515025</v>
      </c>
      <c r="C1278" s="2" t="s">
        <v>34</v>
      </c>
      <c r="D1278" s="4" t="s">
        <v>10</v>
      </c>
      <c r="E1278" s="2" t="s">
        <v>8</v>
      </c>
      <c r="F1278" s="14">
        <f>IF(historico_incidencia_concello[[#This Row],[CASOS]]=" entre 1 e 9",5,VALUE(historico_incidencia_concello[[#This Row],[CASOS]]))</f>
        <v>5</v>
      </c>
      <c r="G1278" s="2" t="str">
        <f>VLOOKUP(historico_incidencia_concello[[#This Row],[NOME]],I14_Concello!B:D,3,FALSE)</f>
        <v>Ferrol</v>
      </c>
    </row>
    <row r="1279" spans="1:7" x14ac:dyDescent="0.3">
      <c r="A1279" s="1">
        <v>44161</v>
      </c>
      <c r="B1279">
        <v>34121515027</v>
      </c>
      <c r="C1279" s="2" t="s">
        <v>36</v>
      </c>
      <c r="D1279" s="4" t="s">
        <v>10</v>
      </c>
      <c r="E1279" s="2" t="s">
        <v>6</v>
      </c>
      <c r="F1279" s="14">
        <f>IF(historico_incidencia_concello[[#This Row],[CASOS]]=" entre 1 e 9",5,VALUE(historico_incidencia_concello[[#This Row],[CASOS]]))</f>
        <v>5</v>
      </c>
      <c r="G1279" s="2" t="str">
        <f>VLOOKUP(historico_incidencia_concello[[#This Row],[NOME]],I14_Concello!B:D,3,FALSE)</f>
        <v>Coruña</v>
      </c>
    </row>
    <row r="1280" spans="1:7" x14ac:dyDescent="0.3">
      <c r="A1280" s="1">
        <v>44161</v>
      </c>
      <c r="B1280">
        <v>34121515028</v>
      </c>
      <c r="C1280" s="2" t="s">
        <v>37</v>
      </c>
      <c r="D1280" s="4" t="s">
        <v>338</v>
      </c>
      <c r="E1280" s="2" t="s">
        <v>35</v>
      </c>
      <c r="F1280" s="14">
        <f>IF(historico_incidencia_concello[[#This Row],[CASOS]]=" entre 1 e 9",5,VALUE(historico_incidencia_concello[[#This Row],[CASOS]]))</f>
        <v>0</v>
      </c>
      <c r="G1280" s="2" t="str">
        <f>VLOOKUP(historico_incidencia_concello[[#This Row],[NOME]],I14_Concello!B:D,3,FALSE)</f>
        <v>Coruña</v>
      </c>
    </row>
    <row r="1281" spans="1:7" x14ac:dyDescent="0.3">
      <c r="A1281" s="1">
        <v>44161</v>
      </c>
      <c r="B1281">
        <v>34121515029</v>
      </c>
      <c r="C1281" s="2" t="s">
        <v>38</v>
      </c>
      <c r="D1281" s="4" t="s">
        <v>341</v>
      </c>
      <c r="E1281" s="2" t="s">
        <v>11</v>
      </c>
      <c r="F1281" s="14">
        <f>IF(historico_incidencia_concello[[#This Row],[CASOS]]=" entre 1 e 9",5,VALUE(historico_incidencia_concello[[#This Row],[CASOS]]))</f>
        <v>67</v>
      </c>
      <c r="G1281" s="2" t="str">
        <f>VLOOKUP(historico_incidencia_concello[[#This Row],[NOME]],I14_Concello!B:D,3,FALSE)</f>
        <v>Coruña</v>
      </c>
    </row>
    <row r="1282" spans="1:7" x14ac:dyDescent="0.3">
      <c r="A1282" s="1">
        <v>44161</v>
      </c>
      <c r="B1282">
        <v>34121515030</v>
      </c>
      <c r="C1282" s="2" t="s">
        <v>39</v>
      </c>
      <c r="D1282" s="4" t="s">
        <v>457</v>
      </c>
      <c r="E1282" s="2" t="s">
        <v>6</v>
      </c>
      <c r="F1282" s="14">
        <f>IF(historico_incidencia_concello[[#This Row],[CASOS]]=" entre 1 e 9",5,VALUE(historico_incidencia_concello[[#This Row],[CASOS]]))</f>
        <v>438</v>
      </c>
      <c r="G1282" s="2" t="str">
        <f>VLOOKUP(historico_incidencia_concello[[#This Row],[NOME]],I14_Concello!B:D,3,FALSE)</f>
        <v>Coruña</v>
      </c>
    </row>
    <row r="1283" spans="1:7" x14ac:dyDescent="0.3">
      <c r="A1283" s="1">
        <v>44161</v>
      </c>
      <c r="B1283">
        <v>34121515031</v>
      </c>
      <c r="C1283" s="2" t="s">
        <v>40</v>
      </c>
      <c r="D1283" s="4" t="s">
        <v>390</v>
      </c>
      <c r="E1283" s="2" t="s">
        <v>11</v>
      </c>
      <c r="F1283" s="14">
        <f>IF(historico_incidencia_concello[[#This Row],[CASOS]]=" entre 1 e 9",5,VALUE(historico_incidencia_concello[[#This Row],[CASOS]]))</f>
        <v>80</v>
      </c>
      <c r="G1283" s="2" t="str">
        <f>VLOOKUP(historico_incidencia_concello[[#This Row],[NOME]],I14_Concello!B:D,3,FALSE)</f>
        <v>Coruña</v>
      </c>
    </row>
    <row r="1284" spans="1:7" x14ac:dyDescent="0.3">
      <c r="A1284" s="1">
        <v>44161</v>
      </c>
      <c r="B1284">
        <v>34121515032</v>
      </c>
      <c r="C1284" s="2" t="s">
        <v>41</v>
      </c>
      <c r="D1284" s="4" t="s">
        <v>10</v>
      </c>
      <c r="E1284" s="2" t="s">
        <v>8</v>
      </c>
      <c r="F1284" s="14">
        <f>IF(historico_incidencia_concello[[#This Row],[CASOS]]=" entre 1 e 9",5,VALUE(historico_incidencia_concello[[#This Row],[CASOS]]))</f>
        <v>5</v>
      </c>
      <c r="G1284" s="2" t="str">
        <f>VLOOKUP(historico_incidencia_concello[[#This Row],[NOME]],I14_Concello!B:D,3,FALSE)</f>
        <v>Coruña</v>
      </c>
    </row>
    <row r="1285" spans="1:7" x14ac:dyDescent="0.3">
      <c r="A1285" s="1">
        <v>44161</v>
      </c>
      <c r="B1285">
        <v>34121515033</v>
      </c>
      <c r="C1285" s="2" t="s">
        <v>42</v>
      </c>
      <c r="D1285" s="4" t="s">
        <v>324</v>
      </c>
      <c r="E1285" s="2" t="s">
        <v>11</v>
      </c>
      <c r="F1285" s="14">
        <f>IF(historico_incidencia_concello[[#This Row],[CASOS]]=" entre 1 e 9",5,VALUE(historico_incidencia_concello[[#This Row],[CASOS]]))</f>
        <v>11</v>
      </c>
      <c r="G1285" s="2" t="str">
        <f>VLOOKUP(historico_incidencia_concello[[#This Row],[NOME]],I14_Concello!B:D,3,FALSE)</f>
        <v>Santiago</v>
      </c>
    </row>
    <row r="1286" spans="1:7" x14ac:dyDescent="0.3">
      <c r="A1286" s="1">
        <v>44161</v>
      </c>
      <c r="B1286">
        <v>34121515034</v>
      </c>
      <c r="C1286" s="2" t="s">
        <v>43</v>
      </c>
      <c r="D1286" s="4" t="s">
        <v>381</v>
      </c>
      <c r="E1286" s="2" t="s">
        <v>11</v>
      </c>
      <c r="F1286" s="14">
        <f>IF(historico_incidencia_concello[[#This Row],[CASOS]]=" entre 1 e 9",5,VALUE(historico_incidencia_concello[[#This Row],[CASOS]]))</f>
        <v>21</v>
      </c>
      <c r="G1286" s="2" t="str">
        <f>VLOOKUP(historico_incidencia_concello[[#This Row],[NOME]],I14_Concello!B:D,3,FALSE)</f>
        <v>Coruña</v>
      </c>
    </row>
    <row r="1287" spans="1:7" x14ac:dyDescent="0.3">
      <c r="A1287" s="1">
        <v>44161</v>
      </c>
      <c r="B1287">
        <v>34121515035</v>
      </c>
      <c r="C1287" s="2" t="s">
        <v>44</v>
      </c>
      <c r="D1287" s="4" t="s">
        <v>393</v>
      </c>
      <c r="E1287" s="2" t="s">
        <v>6</v>
      </c>
      <c r="F1287" s="14">
        <f>IF(historico_incidencia_concello[[#This Row],[CASOS]]=" entre 1 e 9",5,VALUE(historico_incidencia_concello[[#This Row],[CASOS]]))</f>
        <v>32</v>
      </c>
      <c r="G1287" s="2" t="str">
        <f>VLOOKUP(historico_incidencia_concello[[#This Row],[NOME]],I14_Concello!B:D,3,FALSE)</f>
        <v>Ferrol</v>
      </c>
    </row>
    <row r="1288" spans="1:7" x14ac:dyDescent="0.3">
      <c r="A1288" s="1">
        <v>44161</v>
      </c>
      <c r="B1288">
        <v>34121515036</v>
      </c>
      <c r="C1288" s="2" t="s">
        <v>45</v>
      </c>
      <c r="D1288" s="4" t="s">
        <v>458</v>
      </c>
      <c r="E1288" s="2" t="s">
        <v>11</v>
      </c>
      <c r="F1288" s="14">
        <f>IF(historico_incidencia_concello[[#This Row],[CASOS]]=" entre 1 e 9",5,VALUE(historico_incidencia_concello[[#This Row],[CASOS]]))</f>
        <v>185</v>
      </c>
      <c r="G1288" s="2" t="str">
        <f>VLOOKUP(historico_incidencia_concello[[#This Row],[NOME]],I14_Concello!B:D,3,FALSE)</f>
        <v>Ferrol</v>
      </c>
    </row>
    <row r="1289" spans="1:7" x14ac:dyDescent="0.3">
      <c r="A1289" s="1">
        <v>44161</v>
      </c>
      <c r="B1289">
        <v>34121515037</v>
      </c>
      <c r="C1289" s="2" t="s">
        <v>46</v>
      </c>
      <c r="D1289" s="4" t="s">
        <v>336</v>
      </c>
      <c r="E1289" s="2" t="s">
        <v>6</v>
      </c>
      <c r="F1289" s="14">
        <f>IF(historico_incidencia_concello[[#This Row],[CASOS]]=" entre 1 e 9",5,VALUE(historico_incidencia_concello[[#This Row],[CASOS]]))</f>
        <v>10</v>
      </c>
      <c r="G1289" s="2" t="str">
        <f>VLOOKUP(historico_incidencia_concello[[#This Row],[NOME]],I14_Concello!B:D,3,FALSE)</f>
        <v>Coruña</v>
      </c>
    </row>
    <row r="1290" spans="1:7" x14ac:dyDescent="0.3">
      <c r="A1290" s="1">
        <v>44161</v>
      </c>
      <c r="B1290">
        <v>34121515038</v>
      </c>
      <c r="C1290" s="2" t="s">
        <v>47</v>
      </c>
      <c r="D1290" s="4" t="s">
        <v>10</v>
      </c>
      <c r="E1290" s="2" t="s">
        <v>6</v>
      </c>
      <c r="F1290" s="14">
        <f>IF(historico_incidencia_concello[[#This Row],[CASOS]]=" entre 1 e 9",5,VALUE(historico_incidencia_concello[[#This Row],[CASOS]]))</f>
        <v>5</v>
      </c>
      <c r="G1290" s="2" t="str">
        <f>VLOOKUP(historico_incidencia_concello[[#This Row],[NOME]],I14_Concello!B:D,3,FALSE)</f>
        <v>Santiago</v>
      </c>
    </row>
    <row r="1291" spans="1:7" x14ac:dyDescent="0.3">
      <c r="A1291" s="1">
        <v>44161</v>
      </c>
      <c r="B1291">
        <v>34121515039</v>
      </c>
      <c r="C1291" s="2" t="s">
        <v>48</v>
      </c>
      <c r="D1291" s="4" t="s">
        <v>325</v>
      </c>
      <c r="E1291" s="2" t="s">
        <v>11</v>
      </c>
      <c r="F1291" s="14">
        <f>IF(historico_incidencia_concello[[#This Row],[CASOS]]=" entre 1 e 9",5,VALUE(historico_incidencia_concello[[#This Row],[CASOS]]))</f>
        <v>33</v>
      </c>
      <c r="G1291" s="2" t="str">
        <f>VLOOKUP(historico_incidencia_concello[[#This Row],[NOME]],I14_Concello!B:D,3,FALSE)</f>
        <v>Coruña</v>
      </c>
    </row>
    <row r="1292" spans="1:7" x14ac:dyDescent="0.3">
      <c r="A1292" s="1">
        <v>44161</v>
      </c>
      <c r="B1292">
        <v>34121515040</v>
      </c>
      <c r="C1292" s="2" t="s">
        <v>49</v>
      </c>
      <c r="D1292" s="4" t="s">
        <v>10</v>
      </c>
      <c r="E1292" s="2" t="s">
        <v>11</v>
      </c>
      <c r="F1292" s="14">
        <f>IF(historico_incidencia_concello[[#This Row],[CASOS]]=" entre 1 e 9",5,VALUE(historico_incidencia_concello[[#This Row],[CASOS]]))</f>
        <v>5</v>
      </c>
      <c r="G1292" s="2" t="str">
        <f>VLOOKUP(historico_incidencia_concello[[#This Row],[NOME]],I14_Concello!B:D,3,FALSE)</f>
        <v>Coruña</v>
      </c>
    </row>
    <row r="1293" spans="1:7" x14ac:dyDescent="0.3">
      <c r="A1293" s="1">
        <v>44161</v>
      </c>
      <c r="B1293">
        <v>34121515041</v>
      </c>
      <c r="C1293" s="2" t="s">
        <v>50</v>
      </c>
      <c r="D1293" s="4" t="s">
        <v>331</v>
      </c>
      <c r="E1293" s="2" t="s">
        <v>11</v>
      </c>
      <c r="F1293" s="14">
        <f>IF(historico_incidencia_concello[[#This Row],[CASOS]]=" entre 1 e 9",5,VALUE(historico_incidencia_concello[[#This Row],[CASOS]]))</f>
        <v>45</v>
      </c>
      <c r="G1293" s="2" t="str">
        <f>VLOOKUP(historico_incidencia_concello[[#This Row],[NOME]],I14_Concello!B:D,3,FALSE)</f>
        <v>Coruña</v>
      </c>
    </row>
    <row r="1294" spans="1:7" x14ac:dyDescent="0.3">
      <c r="A1294" s="1">
        <v>44161</v>
      </c>
      <c r="B1294">
        <v>34121515042</v>
      </c>
      <c r="C1294" s="2" t="s">
        <v>51</v>
      </c>
      <c r="D1294" s="4" t="s">
        <v>338</v>
      </c>
      <c r="E1294" s="2" t="s">
        <v>35</v>
      </c>
      <c r="F1294" s="14">
        <f>IF(historico_incidencia_concello[[#This Row],[CASOS]]=" entre 1 e 9",5,VALUE(historico_incidencia_concello[[#This Row],[CASOS]]))</f>
        <v>0</v>
      </c>
      <c r="G1294" s="2" t="str">
        <f>VLOOKUP(historico_incidencia_concello[[#This Row],[NOME]],I14_Concello!B:D,3,FALSE)</f>
        <v>Santiago</v>
      </c>
    </row>
    <row r="1295" spans="1:7" x14ac:dyDescent="0.3">
      <c r="A1295" s="1">
        <v>44161</v>
      </c>
      <c r="B1295">
        <v>34121515043</v>
      </c>
      <c r="C1295" s="2" t="s">
        <v>52</v>
      </c>
      <c r="D1295" s="4" t="s">
        <v>383</v>
      </c>
      <c r="E1295" s="2" t="s">
        <v>11</v>
      </c>
      <c r="F1295" s="14">
        <f>IF(historico_incidencia_concello[[#This Row],[CASOS]]=" entre 1 e 9",5,VALUE(historico_incidencia_concello[[#This Row],[CASOS]]))</f>
        <v>46</v>
      </c>
      <c r="G1295" s="2" t="str">
        <f>VLOOKUP(historico_incidencia_concello[[#This Row],[NOME]],I14_Concello!B:D,3,FALSE)</f>
        <v>Coruña</v>
      </c>
    </row>
    <row r="1296" spans="1:7" x14ac:dyDescent="0.3">
      <c r="A1296" s="1">
        <v>44161</v>
      </c>
      <c r="B1296">
        <v>34121515044</v>
      </c>
      <c r="C1296" s="2" t="s">
        <v>53</v>
      </c>
      <c r="D1296" s="4" t="s">
        <v>338</v>
      </c>
      <c r="E1296" s="2" t="s">
        <v>35</v>
      </c>
      <c r="F1296" s="14">
        <f>IF(historico_incidencia_concello[[#This Row],[CASOS]]=" entre 1 e 9",5,VALUE(historico_incidencia_concello[[#This Row],[CASOS]]))</f>
        <v>0</v>
      </c>
      <c r="G1296" s="2" t="str">
        <f>VLOOKUP(historico_incidencia_concello[[#This Row],[NOME]],I14_Concello!B:D,3,FALSE)</f>
        <v>Ferrol</v>
      </c>
    </row>
    <row r="1297" spans="1:7" x14ac:dyDescent="0.3">
      <c r="A1297" s="1">
        <v>44161</v>
      </c>
      <c r="B1297">
        <v>34121515045</v>
      </c>
      <c r="C1297" s="2" t="s">
        <v>54</v>
      </c>
      <c r="D1297" s="4" t="s">
        <v>342</v>
      </c>
      <c r="E1297" s="2" t="s">
        <v>11</v>
      </c>
      <c r="F1297" s="14">
        <f>IF(historico_incidencia_concello[[#This Row],[CASOS]]=" entre 1 e 9",5,VALUE(historico_incidencia_concello[[#This Row],[CASOS]]))</f>
        <v>16</v>
      </c>
      <c r="G1297" s="2" t="str">
        <f>VLOOKUP(historico_incidencia_concello[[#This Row],[NOME]],I14_Concello!B:D,3,FALSE)</f>
        <v>Santiago</v>
      </c>
    </row>
    <row r="1298" spans="1:7" x14ac:dyDescent="0.3">
      <c r="A1298" s="1">
        <v>44161</v>
      </c>
      <c r="B1298">
        <v>34121515046</v>
      </c>
      <c r="C1298" s="2" t="s">
        <v>55</v>
      </c>
      <c r="D1298" s="4" t="s">
        <v>326</v>
      </c>
      <c r="E1298" s="2" t="s">
        <v>6</v>
      </c>
      <c r="F1298" s="14">
        <f>IF(historico_incidencia_concello[[#This Row],[CASOS]]=" entre 1 e 9",5,VALUE(historico_incidencia_concello[[#This Row],[CASOS]]))</f>
        <v>15</v>
      </c>
      <c r="G1298" s="2" t="str">
        <f>VLOOKUP(historico_incidencia_concello[[#This Row],[NOME]],I14_Concello!B:D,3,FALSE)</f>
        <v>Santiago</v>
      </c>
    </row>
    <row r="1299" spans="1:7" x14ac:dyDescent="0.3">
      <c r="A1299" s="1">
        <v>44161</v>
      </c>
      <c r="B1299">
        <v>34121515047</v>
      </c>
      <c r="C1299" s="2" t="s">
        <v>56</v>
      </c>
      <c r="D1299" s="4" t="s">
        <v>10</v>
      </c>
      <c r="E1299" s="2" t="s">
        <v>11</v>
      </c>
      <c r="F1299" s="14">
        <f>IF(historico_incidencia_concello[[#This Row],[CASOS]]=" entre 1 e 9",5,VALUE(historico_incidencia_concello[[#This Row],[CASOS]]))</f>
        <v>5</v>
      </c>
      <c r="G1299" s="2" t="str">
        <f>VLOOKUP(historico_incidencia_concello[[#This Row],[NOME]],I14_Concello!B:D,3,FALSE)</f>
        <v>Santiago</v>
      </c>
    </row>
    <row r="1300" spans="1:7" x14ac:dyDescent="0.3">
      <c r="A1300" s="1">
        <v>44161</v>
      </c>
      <c r="B1300">
        <v>34121515048</v>
      </c>
      <c r="C1300" s="2" t="s">
        <v>57</v>
      </c>
      <c r="D1300" s="4" t="s">
        <v>324</v>
      </c>
      <c r="E1300" s="2" t="s">
        <v>6</v>
      </c>
      <c r="F1300" s="14">
        <f>IF(historico_incidencia_concello[[#This Row],[CASOS]]=" entre 1 e 9",5,VALUE(historico_incidencia_concello[[#This Row],[CASOS]]))</f>
        <v>11</v>
      </c>
      <c r="G1300" s="2" t="str">
        <f>VLOOKUP(historico_incidencia_concello[[#This Row],[NOME]],I14_Concello!B:D,3,FALSE)</f>
        <v>Coruña</v>
      </c>
    </row>
    <row r="1301" spans="1:7" x14ac:dyDescent="0.3">
      <c r="A1301" s="1">
        <v>44161</v>
      </c>
      <c r="B1301">
        <v>34121515049</v>
      </c>
      <c r="C1301" s="2" t="s">
        <v>58</v>
      </c>
      <c r="D1301" s="4" t="s">
        <v>10</v>
      </c>
      <c r="E1301" s="2" t="s">
        <v>11</v>
      </c>
      <c r="F1301" s="14">
        <f>IF(historico_incidencia_concello[[#This Row],[CASOS]]=" entre 1 e 9",5,VALUE(historico_incidencia_concello[[#This Row],[CASOS]]))</f>
        <v>5</v>
      </c>
      <c r="G1301" s="2" t="str">
        <f>VLOOKUP(historico_incidencia_concello[[#This Row],[NOME]],I14_Concello!B:D,3,FALSE)</f>
        <v>Ferrol</v>
      </c>
    </row>
    <row r="1302" spans="1:7" x14ac:dyDescent="0.3">
      <c r="A1302" s="1">
        <v>44161</v>
      </c>
      <c r="B1302">
        <v>34121515050</v>
      </c>
      <c r="C1302" s="2" t="s">
        <v>59</v>
      </c>
      <c r="D1302" s="4" t="s">
        <v>345</v>
      </c>
      <c r="E1302" s="2" t="s">
        <v>11</v>
      </c>
      <c r="F1302" s="14">
        <f>IF(historico_incidencia_concello[[#This Row],[CASOS]]=" entre 1 e 9",5,VALUE(historico_incidencia_concello[[#This Row],[CASOS]]))</f>
        <v>18</v>
      </c>
      <c r="G1302" s="2" t="str">
        <f>VLOOKUP(historico_incidencia_concello[[#This Row],[NOME]],I14_Concello!B:D,3,FALSE)</f>
        <v>Ferrol</v>
      </c>
    </row>
    <row r="1303" spans="1:7" x14ac:dyDescent="0.3">
      <c r="A1303" s="1">
        <v>44161</v>
      </c>
      <c r="B1303">
        <v>34121515051</v>
      </c>
      <c r="C1303" s="2" t="s">
        <v>60</v>
      </c>
      <c r="D1303" s="4" t="s">
        <v>10</v>
      </c>
      <c r="E1303" s="2" t="s">
        <v>6</v>
      </c>
      <c r="F1303" s="14">
        <f>IF(historico_incidencia_concello[[#This Row],[CASOS]]=" entre 1 e 9",5,VALUE(historico_incidencia_concello[[#This Row],[CASOS]]))</f>
        <v>5</v>
      </c>
      <c r="G1303" s="2" t="str">
        <f>VLOOKUP(historico_incidencia_concello[[#This Row],[NOME]],I14_Concello!B:D,3,FALSE)</f>
        <v>Ferrol</v>
      </c>
    </row>
    <row r="1304" spans="1:7" x14ac:dyDescent="0.3">
      <c r="A1304" s="1">
        <v>44161</v>
      </c>
      <c r="B1304">
        <v>34121515052</v>
      </c>
      <c r="C1304" s="2" t="s">
        <v>61</v>
      </c>
      <c r="D1304" s="4" t="s">
        <v>331</v>
      </c>
      <c r="E1304" s="2" t="s">
        <v>11</v>
      </c>
      <c r="F1304" s="14">
        <f>IF(historico_incidencia_concello[[#This Row],[CASOS]]=" entre 1 e 9",5,VALUE(historico_incidencia_concello[[#This Row],[CASOS]]))</f>
        <v>45</v>
      </c>
      <c r="G1304" s="2" t="str">
        <f>VLOOKUP(historico_incidencia_concello[[#This Row],[NOME]],I14_Concello!B:D,3,FALSE)</f>
        <v>Coruña</v>
      </c>
    </row>
    <row r="1305" spans="1:7" x14ac:dyDescent="0.3">
      <c r="A1305" s="1">
        <v>44161</v>
      </c>
      <c r="B1305">
        <v>34121515053</v>
      </c>
      <c r="C1305" s="2" t="s">
        <v>62</v>
      </c>
      <c r="D1305" s="4" t="s">
        <v>10</v>
      </c>
      <c r="E1305" s="2" t="s">
        <v>8</v>
      </c>
      <c r="F1305" s="14">
        <f>IF(historico_incidencia_concello[[#This Row],[CASOS]]=" entre 1 e 9",5,VALUE(historico_incidencia_concello[[#This Row],[CASOS]]))</f>
        <v>5</v>
      </c>
      <c r="G1305" s="2" t="str">
        <f>VLOOKUP(historico_incidencia_concello[[#This Row],[NOME]],I14_Concello!B:D,3,FALSE)</f>
        <v>Santiago</v>
      </c>
    </row>
    <row r="1306" spans="1:7" x14ac:dyDescent="0.3">
      <c r="A1306" s="1">
        <v>44161</v>
      </c>
      <c r="B1306">
        <v>34121515054</v>
      </c>
      <c r="C1306" s="2" t="s">
        <v>63</v>
      </c>
      <c r="D1306" s="4" t="s">
        <v>459</v>
      </c>
      <c r="E1306" s="2" t="s">
        <v>11</v>
      </c>
      <c r="F1306" s="14">
        <f>IF(historico_incidencia_concello[[#This Row],[CASOS]]=" entre 1 e 9",5,VALUE(historico_incidencia_concello[[#This Row],[CASOS]]))</f>
        <v>135</v>
      </c>
      <c r="G1306" s="2" t="str">
        <f>VLOOKUP(historico_incidencia_concello[[#This Row],[NOME]],I14_Concello!B:D,3,FALSE)</f>
        <v>Ferrol</v>
      </c>
    </row>
    <row r="1307" spans="1:7" x14ac:dyDescent="0.3">
      <c r="A1307" s="1">
        <v>44161</v>
      </c>
      <c r="B1307">
        <v>34121515055</v>
      </c>
      <c r="C1307" s="2" t="s">
        <v>64</v>
      </c>
      <c r="D1307" s="4" t="s">
        <v>349</v>
      </c>
      <c r="E1307" s="2" t="s">
        <v>11</v>
      </c>
      <c r="F1307" s="14">
        <f>IF(historico_incidencia_concello[[#This Row],[CASOS]]=" entre 1 e 9",5,VALUE(historico_incidencia_concello[[#This Row],[CASOS]]))</f>
        <v>14</v>
      </c>
      <c r="G1307" s="2" t="str">
        <f>VLOOKUP(historico_incidencia_concello[[#This Row],[NOME]],I14_Concello!B:D,3,FALSE)</f>
        <v>Ferrol</v>
      </c>
    </row>
    <row r="1308" spans="1:7" x14ac:dyDescent="0.3">
      <c r="A1308" s="1">
        <v>44161</v>
      </c>
      <c r="B1308">
        <v>34121515056</v>
      </c>
      <c r="C1308" s="2" t="s">
        <v>65</v>
      </c>
      <c r="D1308" s="4" t="s">
        <v>328</v>
      </c>
      <c r="E1308" s="2" t="s">
        <v>6</v>
      </c>
      <c r="F1308" s="14">
        <f>IF(historico_incidencia_concello[[#This Row],[CASOS]]=" entre 1 e 9",5,VALUE(historico_incidencia_concello[[#This Row],[CASOS]]))</f>
        <v>13</v>
      </c>
      <c r="G1308" s="2" t="str">
        <f>VLOOKUP(historico_incidencia_concello[[#This Row],[NOME]],I14_Concello!B:D,3,FALSE)</f>
        <v>Santiago</v>
      </c>
    </row>
    <row r="1309" spans="1:7" x14ac:dyDescent="0.3">
      <c r="A1309" s="1">
        <v>44161</v>
      </c>
      <c r="B1309">
        <v>34121515057</v>
      </c>
      <c r="C1309" s="2" t="s">
        <v>66</v>
      </c>
      <c r="D1309" s="4" t="s">
        <v>343</v>
      </c>
      <c r="E1309" s="2" t="s">
        <v>6</v>
      </c>
      <c r="F1309" s="14">
        <f>IF(historico_incidencia_concello[[#This Row],[CASOS]]=" entre 1 e 9",5,VALUE(historico_incidencia_concello[[#This Row],[CASOS]]))</f>
        <v>23</v>
      </c>
      <c r="G1309" s="2" t="str">
        <f>VLOOKUP(historico_incidencia_concello[[#This Row],[NOME]],I14_Concello!B:D,3,FALSE)</f>
        <v>Santiago</v>
      </c>
    </row>
    <row r="1310" spans="1:7" x14ac:dyDescent="0.3">
      <c r="A1310" s="1">
        <v>44161</v>
      </c>
      <c r="B1310">
        <v>34121515058</v>
      </c>
      <c r="C1310" s="2" t="s">
        <v>67</v>
      </c>
      <c r="D1310" s="4" t="s">
        <v>389</v>
      </c>
      <c r="E1310" s="2" t="s">
        <v>8</v>
      </c>
      <c r="F1310" s="14">
        <f>IF(historico_incidencia_concello[[#This Row],[CASOS]]=" entre 1 e 9",5,VALUE(historico_incidencia_concello[[#This Row],[CASOS]]))</f>
        <v>41</v>
      </c>
      <c r="G1310" s="2" t="str">
        <f>VLOOKUP(historico_incidencia_concello[[#This Row],[NOME]],I14_Concello!B:D,3,FALSE)</f>
        <v>Coruña</v>
      </c>
    </row>
    <row r="1311" spans="1:7" x14ac:dyDescent="0.3">
      <c r="A1311" s="1">
        <v>44161</v>
      </c>
      <c r="B1311">
        <v>34121515059</v>
      </c>
      <c r="C1311" s="2" t="s">
        <v>68</v>
      </c>
      <c r="D1311" s="4" t="s">
        <v>385</v>
      </c>
      <c r="E1311" s="2" t="s">
        <v>6</v>
      </c>
      <c r="F1311" s="14">
        <f>IF(historico_incidencia_concello[[#This Row],[CASOS]]=" entre 1 e 9",5,VALUE(historico_incidencia_concello[[#This Row],[CASOS]]))</f>
        <v>30</v>
      </c>
      <c r="G1311" s="2" t="str">
        <f>VLOOKUP(historico_incidencia_concello[[#This Row],[NOME]],I14_Concello!B:D,3,FALSE)</f>
        <v>Santiago</v>
      </c>
    </row>
    <row r="1312" spans="1:7" x14ac:dyDescent="0.3">
      <c r="A1312" s="1">
        <v>44161</v>
      </c>
      <c r="B1312">
        <v>34121515060</v>
      </c>
      <c r="C1312" s="2" t="s">
        <v>69</v>
      </c>
      <c r="D1312" s="4" t="s">
        <v>362</v>
      </c>
      <c r="E1312" s="2" t="s">
        <v>11</v>
      </c>
      <c r="F1312" s="14">
        <f>IF(historico_incidencia_concello[[#This Row],[CASOS]]=" entre 1 e 9",5,VALUE(historico_incidencia_concello[[#This Row],[CASOS]]))</f>
        <v>26</v>
      </c>
      <c r="G1312" s="2" t="str">
        <f>VLOOKUP(historico_incidencia_concello[[#This Row],[NOME]],I14_Concello!B:D,3,FALSE)</f>
        <v>Santiago</v>
      </c>
    </row>
    <row r="1313" spans="1:7" x14ac:dyDescent="0.3">
      <c r="A1313" s="1">
        <v>44161</v>
      </c>
      <c r="B1313">
        <v>34121515061</v>
      </c>
      <c r="C1313" s="2" t="s">
        <v>70</v>
      </c>
      <c r="D1313" s="4" t="s">
        <v>10</v>
      </c>
      <c r="E1313" s="2" t="s">
        <v>8</v>
      </c>
      <c r="F1313" s="14">
        <f>IF(historico_incidencia_concello[[#This Row],[CASOS]]=" entre 1 e 9",5,VALUE(historico_incidencia_concello[[#This Row],[CASOS]]))</f>
        <v>5</v>
      </c>
      <c r="G1313" s="2" t="str">
        <f>VLOOKUP(historico_incidencia_concello[[#This Row],[NOME]],I14_Concello!B:D,3,FALSE)</f>
        <v>Ferrol</v>
      </c>
    </row>
    <row r="1314" spans="1:7" x14ac:dyDescent="0.3">
      <c r="A1314" s="1">
        <v>44161</v>
      </c>
      <c r="B1314">
        <v>34121515062</v>
      </c>
      <c r="C1314" s="2" t="s">
        <v>71</v>
      </c>
      <c r="D1314" s="4" t="s">
        <v>10</v>
      </c>
      <c r="E1314" s="2" t="s">
        <v>8</v>
      </c>
      <c r="F1314" s="14">
        <f>IF(historico_incidencia_concello[[#This Row],[CASOS]]=" entre 1 e 9",5,VALUE(historico_incidencia_concello[[#This Row],[CASOS]]))</f>
        <v>5</v>
      </c>
      <c r="G1314" s="2" t="str">
        <f>VLOOKUP(historico_incidencia_concello[[#This Row],[NOME]],I14_Concello!B:D,3,FALSE)</f>
        <v>Santiago</v>
      </c>
    </row>
    <row r="1315" spans="1:7" x14ac:dyDescent="0.3">
      <c r="A1315" s="1">
        <v>44161</v>
      </c>
      <c r="B1315">
        <v>34121515064</v>
      </c>
      <c r="C1315" s="2" t="s">
        <v>72</v>
      </c>
      <c r="D1315" s="4" t="s">
        <v>336</v>
      </c>
      <c r="E1315" s="2" t="s">
        <v>11</v>
      </c>
      <c r="F1315" s="14">
        <f>IF(historico_incidencia_concello[[#This Row],[CASOS]]=" entre 1 e 9",5,VALUE(historico_incidencia_concello[[#This Row],[CASOS]]))</f>
        <v>10</v>
      </c>
      <c r="G1315" s="2" t="str">
        <f>VLOOKUP(historico_incidencia_concello[[#This Row],[NOME]],I14_Concello!B:D,3,FALSE)</f>
        <v>Coruña</v>
      </c>
    </row>
    <row r="1316" spans="1:7" x14ac:dyDescent="0.3">
      <c r="A1316" s="1">
        <v>44161</v>
      </c>
      <c r="B1316">
        <v>34121515065</v>
      </c>
      <c r="C1316" s="2" t="s">
        <v>73</v>
      </c>
      <c r="D1316" s="4" t="s">
        <v>328</v>
      </c>
      <c r="E1316" s="2" t="s">
        <v>6</v>
      </c>
      <c r="F1316" s="14">
        <f>IF(historico_incidencia_concello[[#This Row],[CASOS]]=" entre 1 e 9",5,VALUE(historico_incidencia_concello[[#This Row],[CASOS]]))</f>
        <v>13</v>
      </c>
      <c r="G1316" s="2" t="str">
        <f>VLOOKUP(historico_incidencia_concello[[#This Row],[NOME]],I14_Concello!B:D,3,FALSE)</f>
        <v>Santiago</v>
      </c>
    </row>
    <row r="1317" spans="1:7" x14ac:dyDescent="0.3">
      <c r="A1317" s="1">
        <v>44161</v>
      </c>
      <c r="B1317">
        <v>34121515066</v>
      </c>
      <c r="C1317" s="2" t="s">
        <v>74</v>
      </c>
      <c r="D1317" s="4" t="s">
        <v>10</v>
      </c>
      <c r="E1317" s="2" t="s">
        <v>8</v>
      </c>
      <c r="F1317" s="14">
        <f>IF(historico_incidencia_concello[[#This Row],[CASOS]]=" entre 1 e 9",5,VALUE(historico_incidencia_concello[[#This Row],[CASOS]]))</f>
        <v>5</v>
      </c>
      <c r="G1317" s="2" t="str">
        <f>VLOOKUP(historico_incidencia_concello[[#This Row],[NOME]],I14_Concello!B:D,3,FALSE)</f>
        <v>Santiago</v>
      </c>
    </row>
    <row r="1318" spans="1:7" x14ac:dyDescent="0.3">
      <c r="A1318" s="1">
        <v>44161</v>
      </c>
      <c r="B1318">
        <v>34121515067</v>
      </c>
      <c r="C1318" s="2" t="s">
        <v>75</v>
      </c>
      <c r="D1318" s="4" t="s">
        <v>328</v>
      </c>
      <c r="E1318" s="2" t="s">
        <v>8</v>
      </c>
      <c r="F1318" s="14">
        <f>IF(historico_incidencia_concello[[#This Row],[CASOS]]=" entre 1 e 9",5,VALUE(historico_incidencia_concello[[#This Row],[CASOS]]))</f>
        <v>13</v>
      </c>
      <c r="G1318" s="2" t="str">
        <f>VLOOKUP(historico_incidencia_concello[[#This Row],[NOME]],I14_Concello!B:D,3,FALSE)</f>
        <v>Santiago</v>
      </c>
    </row>
    <row r="1319" spans="1:7" x14ac:dyDescent="0.3">
      <c r="A1319" s="1">
        <v>44161</v>
      </c>
      <c r="B1319">
        <v>34121515068</v>
      </c>
      <c r="C1319" s="2" t="s">
        <v>76</v>
      </c>
      <c r="D1319" s="4" t="s">
        <v>395</v>
      </c>
      <c r="E1319" s="2" t="s">
        <v>11</v>
      </c>
      <c r="F1319" s="14">
        <f>IF(historico_incidencia_concello[[#This Row],[CASOS]]=" entre 1 e 9",5,VALUE(historico_incidencia_concello[[#This Row],[CASOS]]))</f>
        <v>35</v>
      </c>
      <c r="G1319" s="2" t="str">
        <f>VLOOKUP(historico_incidencia_concello[[#This Row],[NOME]],I14_Concello!B:D,3,FALSE)</f>
        <v>Coruña</v>
      </c>
    </row>
    <row r="1320" spans="1:7" x14ac:dyDescent="0.3">
      <c r="A1320" s="1">
        <v>44161</v>
      </c>
      <c r="B1320">
        <v>34121515069</v>
      </c>
      <c r="C1320" s="2" t="s">
        <v>77</v>
      </c>
      <c r="D1320" s="4" t="s">
        <v>418</v>
      </c>
      <c r="E1320" s="2" t="s">
        <v>11</v>
      </c>
      <c r="F1320" s="14">
        <f>IF(historico_incidencia_concello[[#This Row],[CASOS]]=" entre 1 e 9",5,VALUE(historico_incidencia_concello[[#This Row],[CASOS]]))</f>
        <v>54</v>
      </c>
      <c r="G1320" s="2" t="str">
        <f>VLOOKUP(historico_incidencia_concello[[#This Row],[NOME]],I14_Concello!B:D,3,FALSE)</f>
        <v>Ferrol</v>
      </c>
    </row>
    <row r="1321" spans="1:7" x14ac:dyDescent="0.3">
      <c r="A1321" s="1">
        <v>44161</v>
      </c>
      <c r="B1321">
        <v>34121515070</v>
      </c>
      <c r="C1321" s="2" t="s">
        <v>78</v>
      </c>
      <c r="D1321" s="4" t="s">
        <v>347</v>
      </c>
      <c r="E1321" s="2" t="s">
        <v>11</v>
      </c>
      <c r="F1321" s="14">
        <f>IF(historico_incidencia_concello[[#This Row],[CASOS]]=" entre 1 e 9",5,VALUE(historico_incidencia_concello[[#This Row],[CASOS]]))</f>
        <v>53</v>
      </c>
      <c r="G1321" s="2" t="str">
        <f>VLOOKUP(historico_incidencia_concello[[#This Row],[NOME]],I14_Concello!B:D,3,FALSE)</f>
        <v>Ferrol</v>
      </c>
    </row>
    <row r="1322" spans="1:7" x14ac:dyDescent="0.3">
      <c r="A1322" s="1">
        <v>44161</v>
      </c>
      <c r="B1322">
        <v>34121515071</v>
      </c>
      <c r="C1322" s="2" t="s">
        <v>79</v>
      </c>
      <c r="D1322" s="4" t="s">
        <v>395</v>
      </c>
      <c r="E1322" s="2" t="s">
        <v>11</v>
      </c>
      <c r="F1322" s="14">
        <f>IF(historico_incidencia_concello[[#This Row],[CASOS]]=" entre 1 e 9",5,VALUE(historico_incidencia_concello[[#This Row],[CASOS]]))</f>
        <v>35</v>
      </c>
      <c r="G1322" s="2" t="str">
        <f>VLOOKUP(historico_incidencia_concello[[#This Row],[NOME]],I14_Concello!B:D,3,FALSE)</f>
        <v>Santiago</v>
      </c>
    </row>
    <row r="1323" spans="1:7" x14ac:dyDescent="0.3">
      <c r="A1323" s="1">
        <v>44161</v>
      </c>
      <c r="B1323">
        <v>34121515072</v>
      </c>
      <c r="C1323" s="2" t="s">
        <v>80</v>
      </c>
      <c r="D1323" s="4" t="s">
        <v>328</v>
      </c>
      <c r="E1323" s="2" t="s">
        <v>8</v>
      </c>
      <c r="F1323" s="14">
        <f>IF(historico_incidencia_concello[[#This Row],[CASOS]]=" entre 1 e 9",5,VALUE(historico_incidencia_concello[[#This Row],[CASOS]]))</f>
        <v>13</v>
      </c>
      <c r="G1323" s="2" t="str">
        <f>VLOOKUP(historico_incidencia_concello[[#This Row],[NOME]],I14_Concello!B:D,3,FALSE)</f>
        <v>Santiago</v>
      </c>
    </row>
    <row r="1324" spans="1:7" x14ac:dyDescent="0.3">
      <c r="A1324" s="1">
        <v>44161</v>
      </c>
      <c r="B1324">
        <v>34121515073</v>
      </c>
      <c r="C1324" s="2" t="s">
        <v>81</v>
      </c>
      <c r="D1324" s="4" t="s">
        <v>371</v>
      </c>
      <c r="E1324" s="2" t="s">
        <v>11</v>
      </c>
      <c r="F1324" s="14">
        <f>IF(historico_incidencia_concello[[#This Row],[CASOS]]=" entre 1 e 9",5,VALUE(historico_incidencia_concello[[#This Row],[CASOS]]))</f>
        <v>71</v>
      </c>
      <c r="G1324" s="2" t="str">
        <f>VLOOKUP(historico_incidencia_concello[[#This Row],[NOME]],I14_Concello!B:D,3,FALSE)</f>
        <v>Santiago</v>
      </c>
    </row>
    <row r="1325" spans="1:7" x14ac:dyDescent="0.3">
      <c r="A1325" s="1">
        <v>44161</v>
      </c>
      <c r="B1325">
        <v>34121515074</v>
      </c>
      <c r="C1325" s="2" t="s">
        <v>82</v>
      </c>
      <c r="D1325" s="4" t="s">
        <v>349</v>
      </c>
      <c r="E1325" s="2" t="s">
        <v>11</v>
      </c>
      <c r="F1325" s="14">
        <f>IF(historico_incidencia_concello[[#This Row],[CASOS]]=" entre 1 e 9",5,VALUE(historico_incidencia_concello[[#This Row],[CASOS]]))</f>
        <v>14</v>
      </c>
      <c r="G1325" s="2" t="str">
        <f>VLOOKUP(historico_incidencia_concello[[#This Row],[NOME]],I14_Concello!B:D,3,FALSE)</f>
        <v>Santiago</v>
      </c>
    </row>
    <row r="1326" spans="1:7" x14ac:dyDescent="0.3">
      <c r="A1326" s="1">
        <v>44161</v>
      </c>
      <c r="B1326">
        <v>34121515075</v>
      </c>
      <c r="C1326" s="2" t="s">
        <v>83</v>
      </c>
      <c r="D1326" s="4" t="s">
        <v>326</v>
      </c>
      <c r="E1326" s="2" t="s">
        <v>8</v>
      </c>
      <c r="F1326" s="14">
        <f>IF(historico_incidencia_concello[[#This Row],[CASOS]]=" entre 1 e 9",5,VALUE(historico_incidencia_concello[[#This Row],[CASOS]]))</f>
        <v>15</v>
      </c>
      <c r="G1326" s="2" t="str">
        <f>VLOOKUP(historico_incidencia_concello[[#This Row],[NOME]],I14_Concello!B:D,3,FALSE)</f>
        <v>Coruña</v>
      </c>
    </row>
    <row r="1327" spans="1:7" x14ac:dyDescent="0.3">
      <c r="A1327" s="1">
        <v>44161</v>
      </c>
      <c r="B1327">
        <v>34121515076</v>
      </c>
      <c r="C1327" s="2" t="s">
        <v>84</v>
      </c>
      <c r="D1327" s="4" t="s">
        <v>336</v>
      </c>
      <c r="E1327" s="2" t="s">
        <v>11</v>
      </c>
      <c r="F1327" s="14">
        <f>IF(historico_incidencia_concello[[#This Row],[CASOS]]=" entre 1 e 9",5,VALUE(historico_incidencia_concello[[#This Row],[CASOS]]))</f>
        <v>10</v>
      </c>
      <c r="G1327" s="2" t="str">
        <f>VLOOKUP(historico_incidencia_concello[[#This Row],[NOME]],I14_Concello!B:D,3,FALSE)</f>
        <v>Ferrol</v>
      </c>
    </row>
    <row r="1328" spans="1:7" x14ac:dyDescent="0.3">
      <c r="A1328" s="1">
        <v>44161</v>
      </c>
      <c r="B1328">
        <v>34121515077</v>
      </c>
      <c r="C1328" s="2" t="s">
        <v>85</v>
      </c>
      <c r="D1328" s="4" t="s">
        <v>385</v>
      </c>
      <c r="E1328" s="2" t="s">
        <v>11</v>
      </c>
      <c r="F1328" s="14">
        <f>IF(historico_incidencia_concello[[#This Row],[CASOS]]=" entre 1 e 9",5,VALUE(historico_incidencia_concello[[#This Row],[CASOS]]))</f>
        <v>30</v>
      </c>
      <c r="G1328" s="2" t="str">
        <f>VLOOKUP(historico_incidencia_concello[[#This Row],[NOME]],I14_Concello!B:D,3,FALSE)</f>
        <v>Santiago</v>
      </c>
    </row>
    <row r="1329" spans="1:7" x14ac:dyDescent="0.3">
      <c r="A1329" s="1">
        <v>44161</v>
      </c>
      <c r="B1329">
        <v>34121515078</v>
      </c>
      <c r="C1329" s="2" t="s">
        <v>86</v>
      </c>
      <c r="D1329" s="4" t="s">
        <v>460</v>
      </c>
      <c r="E1329" s="2" t="s">
        <v>8</v>
      </c>
      <c r="F1329" s="14">
        <f>IF(historico_incidencia_concello[[#This Row],[CASOS]]=" entre 1 e 9",5,VALUE(historico_incidencia_concello[[#This Row],[CASOS]]))</f>
        <v>110</v>
      </c>
      <c r="G1329" s="2" t="str">
        <f>VLOOKUP(historico_incidencia_concello[[#This Row],[NOME]],I14_Concello!B:D,3,FALSE)</f>
        <v>Santiago</v>
      </c>
    </row>
    <row r="1330" spans="1:7" x14ac:dyDescent="0.3">
      <c r="A1330" s="1">
        <v>44161</v>
      </c>
      <c r="B1330">
        <v>34121515079</v>
      </c>
      <c r="C1330" s="2" t="s">
        <v>87</v>
      </c>
      <c r="D1330" s="4" t="s">
        <v>10</v>
      </c>
      <c r="E1330" s="2" t="s">
        <v>11</v>
      </c>
      <c r="F1330" s="14">
        <f>IF(historico_incidencia_concello[[#This Row],[CASOS]]=" entre 1 e 9",5,VALUE(historico_incidencia_concello[[#This Row],[CASOS]]))</f>
        <v>5</v>
      </c>
      <c r="G1330" s="2" t="str">
        <f>VLOOKUP(historico_incidencia_concello[[#This Row],[NOME]],I14_Concello!B:D,3,FALSE)</f>
        <v>Santiago</v>
      </c>
    </row>
    <row r="1331" spans="1:7" x14ac:dyDescent="0.3">
      <c r="A1331" s="1">
        <v>44161</v>
      </c>
      <c r="B1331">
        <v>34121515080</v>
      </c>
      <c r="C1331" s="2" t="s">
        <v>88</v>
      </c>
      <c r="D1331" s="4" t="s">
        <v>10</v>
      </c>
      <c r="E1331" s="2" t="s">
        <v>6</v>
      </c>
      <c r="F1331" s="14">
        <f>IF(historico_incidencia_concello[[#This Row],[CASOS]]=" entre 1 e 9",5,VALUE(historico_incidencia_concello[[#This Row],[CASOS]]))</f>
        <v>5</v>
      </c>
      <c r="G1331" s="2" t="str">
        <f>VLOOKUP(historico_incidencia_concello[[#This Row],[NOME]],I14_Concello!B:D,3,FALSE)</f>
        <v>Coruña</v>
      </c>
    </row>
    <row r="1332" spans="1:7" x14ac:dyDescent="0.3">
      <c r="A1332" s="1">
        <v>44161</v>
      </c>
      <c r="B1332">
        <v>34121515081</v>
      </c>
      <c r="C1332" s="2" t="s">
        <v>89</v>
      </c>
      <c r="D1332" s="4" t="s">
        <v>10</v>
      </c>
      <c r="E1332" s="2" t="s">
        <v>8</v>
      </c>
      <c r="F1332" s="14">
        <f>IF(historico_incidencia_concello[[#This Row],[CASOS]]=" entre 1 e 9",5,VALUE(historico_incidencia_concello[[#This Row],[CASOS]]))</f>
        <v>5</v>
      </c>
      <c r="G1332" s="2" t="str">
        <f>VLOOKUP(historico_incidencia_concello[[#This Row],[NOME]],I14_Concello!B:D,3,FALSE)</f>
        <v>Ferrol</v>
      </c>
    </row>
    <row r="1333" spans="1:7" x14ac:dyDescent="0.3">
      <c r="A1333" s="1">
        <v>44161</v>
      </c>
      <c r="B1333">
        <v>34121515082</v>
      </c>
      <c r="C1333" s="2" t="s">
        <v>90</v>
      </c>
      <c r="D1333" s="4" t="s">
        <v>381</v>
      </c>
      <c r="E1333" s="2" t="s">
        <v>8</v>
      </c>
      <c r="F1333" s="14">
        <f>IF(historico_incidencia_concello[[#This Row],[CASOS]]=" entre 1 e 9",5,VALUE(historico_incidencia_concello[[#This Row],[CASOS]]))</f>
        <v>21</v>
      </c>
      <c r="G1333" s="2" t="str">
        <f>VLOOKUP(historico_incidencia_concello[[#This Row],[NOME]],I14_Concello!B:D,3,FALSE)</f>
        <v>Santiago</v>
      </c>
    </row>
    <row r="1334" spans="1:7" x14ac:dyDescent="0.3">
      <c r="A1334" s="1">
        <v>44161</v>
      </c>
      <c r="B1334">
        <v>34121515083</v>
      </c>
      <c r="C1334" s="2" t="s">
        <v>91</v>
      </c>
      <c r="D1334" s="4" t="s">
        <v>338</v>
      </c>
      <c r="E1334" s="2" t="s">
        <v>35</v>
      </c>
      <c r="F1334" s="14">
        <f>IF(historico_incidencia_concello[[#This Row],[CASOS]]=" entre 1 e 9",5,VALUE(historico_incidencia_concello[[#This Row],[CASOS]]))</f>
        <v>0</v>
      </c>
      <c r="G1334" s="2" t="str">
        <f>VLOOKUP(historico_incidencia_concello[[#This Row],[NOME]],I14_Concello!B:D,3,FALSE)</f>
        <v>Santiago</v>
      </c>
    </row>
    <row r="1335" spans="1:7" x14ac:dyDescent="0.3">
      <c r="A1335" s="1">
        <v>44161</v>
      </c>
      <c r="B1335">
        <v>34121515084</v>
      </c>
      <c r="C1335" s="2" t="s">
        <v>92</v>
      </c>
      <c r="D1335" s="4" t="s">
        <v>328</v>
      </c>
      <c r="E1335" s="2" t="s">
        <v>11</v>
      </c>
      <c r="F1335" s="14">
        <f>IF(historico_incidencia_concello[[#This Row],[CASOS]]=" entre 1 e 9",5,VALUE(historico_incidencia_concello[[#This Row],[CASOS]]))</f>
        <v>13</v>
      </c>
      <c r="G1335" s="2" t="str">
        <f>VLOOKUP(historico_incidencia_concello[[#This Row],[NOME]],I14_Concello!B:D,3,FALSE)</f>
        <v>Santiago</v>
      </c>
    </row>
    <row r="1336" spans="1:7" x14ac:dyDescent="0.3">
      <c r="A1336" s="1">
        <v>44161</v>
      </c>
      <c r="B1336">
        <v>34121515085</v>
      </c>
      <c r="C1336" s="2" t="s">
        <v>93</v>
      </c>
      <c r="D1336" s="4" t="s">
        <v>338</v>
      </c>
      <c r="E1336" s="2" t="s">
        <v>35</v>
      </c>
      <c r="F1336" s="14">
        <f>IF(historico_incidencia_concello[[#This Row],[CASOS]]=" entre 1 e 9",5,VALUE(historico_incidencia_concello[[#This Row],[CASOS]]))</f>
        <v>0</v>
      </c>
      <c r="G1336" s="2" t="str">
        <f>VLOOKUP(historico_incidencia_concello[[#This Row],[NOME]],I14_Concello!B:D,3,FALSE)</f>
        <v>Santiago</v>
      </c>
    </row>
    <row r="1337" spans="1:7" x14ac:dyDescent="0.3">
      <c r="A1337" s="1">
        <v>44161</v>
      </c>
      <c r="B1337">
        <v>34121515086</v>
      </c>
      <c r="C1337" s="2" t="s">
        <v>94</v>
      </c>
      <c r="D1337" s="4" t="s">
        <v>10</v>
      </c>
      <c r="E1337" s="2" t="s">
        <v>8</v>
      </c>
      <c r="F1337" s="14">
        <f>IF(historico_incidencia_concello[[#This Row],[CASOS]]=" entre 1 e 9",5,VALUE(historico_incidencia_concello[[#This Row],[CASOS]]))</f>
        <v>5</v>
      </c>
      <c r="G1337" s="2" t="str">
        <f>VLOOKUP(historico_incidencia_concello[[#This Row],[NOME]],I14_Concello!B:D,3,FALSE)</f>
        <v>Santiago</v>
      </c>
    </row>
    <row r="1338" spans="1:7" x14ac:dyDescent="0.3">
      <c r="A1338" s="1">
        <v>44161</v>
      </c>
      <c r="B1338">
        <v>34121515087</v>
      </c>
      <c r="C1338" s="2" t="s">
        <v>95</v>
      </c>
      <c r="D1338" s="4" t="s">
        <v>328</v>
      </c>
      <c r="E1338" s="2" t="s">
        <v>6</v>
      </c>
      <c r="F1338" s="14">
        <f>IF(historico_incidencia_concello[[#This Row],[CASOS]]=" entre 1 e 9",5,VALUE(historico_incidencia_concello[[#This Row],[CASOS]]))</f>
        <v>13</v>
      </c>
      <c r="G1338" s="2" t="str">
        <f>VLOOKUP(historico_incidencia_concello[[#This Row],[NOME]],I14_Concello!B:D,3,FALSE)</f>
        <v>Ferrol</v>
      </c>
    </row>
    <row r="1339" spans="1:7" x14ac:dyDescent="0.3">
      <c r="A1339" s="1">
        <v>44161</v>
      </c>
      <c r="B1339">
        <v>34121515088</v>
      </c>
      <c r="C1339" s="2" t="s">
        <v>96</v>
      </c>
      <c r="D1339" s="4" t="s">
        <v>10</v>
      </c>
      <c r="E1339" s="2" t="s">
        <v>8</v>
      </c>
      <c r="F1339" s="14">
        <f>IF(historico_incidencia_concello[[#This Row],[CASOS]]=" entre 1 e 9",5,VALUE(historico_incidencia_concello[[#This Row],[CASOS]]))</f>
        <v>5</v>
      </c>
      <c r="G1339" s="2" t="str">
        <f>VLOOKUP(historico_incidencia_concello[[#This Row],[NOME]],I14_Concello!B:D,3,FALSE)</f>
        <v>Santiago</v>
      </c>
    </row>
    <row r="1340" spans="1:7" x14ac:dyDescent="0.3">
      <c r="A1340" s="1">
        <v>44161</v>
      </c>
      <c r="B1340">
        <v>34121515089</v>
      </c>
      <c r="C1340" s="2" t="s">
        <v>97</v>
      </c>
      <c r="D1340" s="4" t="s">
        <v>10</v>
      </c>
      <c r="E1340" s="2" t="s">
        <v>8</v>
      </c>
      <c r="F1340" s="14">
        <f>IF(historico_incidencia_concello[[#This Row],[CASOS]]=" entre 1 e 9",5,VALUE(historico_incidencia_concello[[#This Row],[CASOS]]))</f>
        <v>5</v>
      </c>
      <c r="G1340" s="2" t="str">
        <f>VLOOKUP(historico_incidencia_concello[[#This Row],[NOME]],I14_Concello!B:D,3,FALSE)</f>
        <v>Santiago</v>
      </c>
    </row>
    <row r="1341" spans="1:7" x14ac:dyDescent="0.3">
      <c r="A1341" s="1">
        <v>44161</v>
      </c>
      <c r="B1341">
        <v>34121515090</v>
      </c>
      <c r="C1341" s="2" t="s">
        <v>98</v>
      </c>
      <c r="D1341" s="4" t="s">
        <v>10</v>
      </c>
      <c r="E1341" s="2" t="s">
        <v>8</v>
      </c>
      <c r="F1341" s="14">
        <f>IF(historico_incidencia_concello[[#This Row],[CASOS]]=" entre 1 e 9",5,VALUE(historico_incidencia_concello[[#This Row],[CASOS]]))</f>
        <v>5</v>
      </c>
      <c r="G1341" s="2" t="str">
        <f>VLOOKUP(historico_incidencia_concello[[#This Row],[NOME]],I14_Concello!B:D,3,FALSE)</f>
        <v>Coruña</v>
      </c>
    </row>
    <row r="1342" spans="1:7" x14ac:dyDescent="0.3">
      <c r="A1342" s="1">
        <v>44161</v>
      </c>
      <c r="B1342">
        <v>34121515091</v>
      </c>
      <c r="C1342" s="2" t="s">
        <v>99</v>
      </c>
      <c r="D1342" s="4" t="s">
        <v>10</v>
      </c>
      <c r="E1342" s="2" t="s">
        <v>8</v>
      </c>
      <c r="F1342" s="14">
        <f>IF(historico_incidencia_concello[[#This Row],[CASOS]]=" entre 1 e 9",5,VALUE(historico_incidencia_concello[[#This Row],[CASOS]]))</f>
        <v>5</v>
      </c>
      <c r="G1342" s="2" t="str">
        <f>VLOOKUP(historico_incidencia_concello[[#This Row],[NOME]],I14_Concello!B:D,3,FALSE)</f>
        <v>Coruña</v>
      </c>
    </row>
    <row r="1343" spans="1:7" x14ac:dyDescent="0.3">
      <c r="A1343" s="1">
        <v>44161</v>
      </c>
      <c r="B1343">
        <v>34121515092</v>
      </c>
      <c r="C1343" s="2" t="s">
        <v>100</v>
      </c>
      <c r="D1343" s="4" t="s">
        <v>343</v>
      </c>
      <c r="E1343" s="2" t="s">
        <v>11</v>
      </c>
      <c r="F1343" s="14">
        <f>IF(historico_incidencia_concello[[#This Row],[CASOS]]=" entre 1 e 9",5,VALUE(historico_incidencia_concello[[#This Row],[CASOS]]))</f>
        <v>23</v>
      </c>
      <c r="G1343" s="2" t="str">
        <f>VLOOKUP(historico_incidencia_concello[[#This Row],[NOME]],I14_Concello!B:D,3,FALSE)</f>
        <v>Coruña</v>
      </c>
    </row>
    <row r="1344" spans="1:7" x14ac:dyDescent="0.3">
      <c r="A1344" s="1">
        <v>44161</v>
      </c>
      <c r="B1344">
        <v>34121515093</v>
      </c>
      <c r="C1344" s="2" t="s">
        <v>101</v>
      </c>
      <c r="D1344" s="4" t="s">
        <v>332</v>
      </c>
      <c r="E1344" s="2" t="s">
        <v>11</v>
      </c>
      <c r="F1344" s="14">
        <f>IF(historico_incidencia_concello[[#This Row],[CASOS]]=" entre 1 e 9",5,VALUE(historico_incidencia_concello[[#This Row],[CASOS]]))</f>
        <v>12</v>
      </c>
      <c r="G1344" s="2" t="str">
        <f>VLOOKUP(historico_incidencia_concello[[#This Row],[NOME]],I14_Concello!B:D,3,FALSE)</f>
        <v>Coruña</v>
      </c>
    </row>
    <row r="1345" spans="1:7" x14ac:dyDescent="0.3">
      <c r="A1345" s="1">
        <v>44161</v>
      </c>
      <c r="B1345">
        <v>34121515901</v>
      </c>
      <c r="C1345" s="2" t="s">
        <v>102</v>
      </c>
      <c r="D1345" s="4" t="s">
        <v>10</v>
      </c>
      <c r="E1345" s="2" t="s">
        <v>8</v>
      </c>
      <c r="F1345" s="14">
        <f>IF(historico_incidencia_concello[[#This Row],[CASOS]]=" entre 1 e 9",5,VALUE(historico_incidencia_concello[[#This Row],[CASOS]]))</f>
        <v>5</v>
      </c>
      <c r="G1345" s="2" t="str">
        <f>VLOOKUP(historico_incidencia_concello[[#This Row],[NOME]],I14_Concello!B:D,3,FALSE)</f>
        <v>Ferrol</v>
      </c>
    </row>
    <row r="1346" spans="1:7" x14ac:dyDescent="0.3">
      <c r="A1346" s="1">
        <v>44161</v>
      </c>
      <c r="B1346">
        <v>34121515902</v>
      </c>
      <c r="C1346" s="2" t="s">
        <v>103</v>
      </c>
      <c r="D1346" s="4" t="s">
        <v>10</v>
      </c>
      <c r="E1346" s="2" t="s">
        <v>8</v>
      </c>
      <c r="F1346" s="14">
        <f>IF(historico_incidencia_concello[[#This Row],[CASOS]]=" entre 1 e 9",5,VALUE(historico_incidencia_concello[[#This Row],[CASOS]]))</f>
        <v>5</v>
      </c>
      <c r="G1346" s="2" t="str">
        <f>VLOOKUP(historico_incidencia_concello[[#This Row],[NOME]],I14_Concello!B:D,3,FALSE)</f>
        <v>Coruña</v>
      </c>
    </row>
    <row r="1347" spans="1:7" x14ac:dyDescent="0.3">
      <c r="A1347" s="1">
        <v>44161</v>
      </c>
      <c r="B1347">
        <v>34122727001</v>
      </c>
      <c r="C1347" s="2" t="s">
        <v>104</v>
      </c>
      <c r="D1347" s="4" t="s">
        <v>10</v>
      </c>
      <c r="E1347" s="2" t="s">
        <v>11</v>
      </c>
      <c r="F1347" s="14">
        <f>IF(historico_incidencia_concello[[#This Row],[CASOS]]=" entre 1 e 9",5,VALUE(historico_incidencia_concello[[#This Row],[CASOS]]))</f>
        <v>5</v>
      </c>
      <c r="G1347" s="2" t="str">
        <f>VLOOKUP(historico_incidencia_concello[[#This Row],[NOME]],I14_Concello!B:D,3,FALSE)</f>
        <v>Lugo</v>
      </c>
    </row>
    <row r="1348" spans="1:7" x14ac:dyDescent="0.3">
      <c r="A1348" s="1">
        <v>44161</v>
      </c>
      <c r="B1348">
        <v>34122727002</v>
      </c>
      <c r="C1348" s="2" t="s">
        <v>105</v>
      </c>
      <c r="D1348" s="4" t="s">
        <v>10</v>
      </c>
      <c r="E1348" s="2" t="s">
        <v>8</v>
      </c>
      <c r="F1348" s="14">
        <f>IF(historico_incidencia_concello[[#This Row],[CASOS]]=" entre 1 e 9",5,VALUE(historico_incidencia_concello[[#This Row],[CASOS]]))</f>
        <v>5</v>
      </c>
      <c r="G1348" s="2" t="str">
        <f>VLOOKUP(historico_incidencia_concello[[#This Row],[NOME]],I14_Concello!B:D,3,FALSE)</f>
        <v>Lugo</v>
      </c>
    </row>
    <row r="1349" spans="1:7" x14ac:dyDescent="0.3">
      <c r="A1349" s="1">
        <v>44161</v>
      </c>
      <c r="B1349">
        <v>34122727003</v>
      </c>
      <c r="C1349" s="2" t="s">
        <v>106</v>
      </c>
      <c r="D1349" s="4" t="s">
        <v>326</v>
      </c>
      <c r="E1349" s="2" t="s">
        <v>11</v>
      </c>
      <c r="F1349" s="14">
        <f>IF(historico_incidencia_concello[[#This Row],[CASOS]]=" entre 1 e 9",5,VALUE(historico_incidencia_concello[[#This Row],[CASOS]]))</f>
        <v>15</v>
      </c>
      <c r="G1349" s="2" t="str">
        <f>VLOOKUP(historico_incidencia_concello[[#This Row],[NOME]],I14_Concello!B:D,3,FALSE)</f>
        <v>Lugo</v>
      </c>
    </row>
    <row r="1350" spans="1:7" x14ac:dyDescent="0.3">
      <c r="A1350" s="1">
        <v>44161</v>
      </c>
      <c r="B1350">
        <v>34122727004</v>
      </c>
      <c r="C1350" s="2" t="s">
        <v>107</v>
      </c>
      <c r="D1350" s="4" t="s">
        <v>10</v>
      </c>
      <c r="E1350" s="2" t="s">
        <v>6</v>
      </c>
      <c r="F1350" s="14">
        <f>IF(historico_incidencia_concello[[#This Row],[CASOS]]=" entre 1 e 9",5,VALUE(historico_incidencia_concello[[#This Row],[CASOS]]))</f>
        <v>5</v>
      </c>
      <c r="G1350" s="2" t="str">
        <f>VLOOKUP(historico_incidencia_concello[[#This Row],[NOME]],I14_Concello!B:D,3,FALSE)</f>
        <v>Lugo</v>
      </c>
    </row>
    <row r="1351" spans="1:7" x14ac:dyDescent="0.3">
      <c r="A1351" s="1">
        <v>44161</v>
      </c>
      <c r="B1351">
        <v>34122727005</v>
      </c>
      <c r="C1351" s="2" t="s">
        <v>108</v>
      </c>
      <c r="D1351" s="4" t="s">
        <v>10</v>
      </c>
      <c r="E1351" s="2" t="s">
        <v>6</v>
      </c>
      <c r="F1351" s="14">
        <f>IF(historico_incidencia_concello[[#This Row],[CASOS]]=" entre 1 e 9",5,VALUE(historico_incidencia_concello[[#This Row],[CASOS]]))</f>
        <v>5</v>
      </c>
      <c r="G1351" s="2" t="str">
        <f>VLOOKUP(historico_incidencia_concello[[#This Row],[NOME]],I14_Concello!B:D,3,FALSE)</f>
        <v>Lugo</v>
      </c>
    </row>
    <row r="1352" spans="1:7" x14ac:dyDescent="0.3">
      <c r="A1352" s="1">
        <v>44161</v>
      </c>
      <c r="B1352">
        <v>34122727006</v>
      </c>
      <c r="C1352" s="2" t="s">
        <v>109</v>
      </c>
      <c r="D1352" s="4" t="s">
        <v>10</v>
      </c>
      <c r="E1352" s="2" t="s">
        <v>8</v>
      </c>
      <c r="F1352" s="14">
        <f>IF(historico_incidencia_concello[[#This Row],[CASOS]]=" entre 1 e 9",5,VALUE(historico_incidencia_concello[[#This Row],[CASOS]]))</f>
        <v>5</v>
      </c>
      <c r="G1352" s="2" t="str">
        <f>VLOOKUP(historico_incidencia_concello[[#This Row],[NOME]],I14_Concello!B:D,3,FALSE)</f>
        <v>Lugo</v>
      </c>
    </row>
    <row r="1353" spans="1:7" x14ac:dyDescent="0.3">
      <c r="A1353" s="1">
        <v>44161</v>
      </c>
      <c r="B1353">
        <v>34122727007</v>
      </c>
      <c r="C1353" s="2" t="s">
        <v>110</v>
      </c>
      <c r="D1353" s="4" t="s">
        <v>10</v>
      </c>
      <c r="E1353" s="2" t="s">
        <v>6</v>
      </c>
      <c r="F1353" s="14">
        <f>IF(historico_incidencia_concello[[#This Row],[CASOS]]=" entre 1 e 9",5,VALUE(historico_incidencia_concello[[#This Row],[CASOS]]))</f>
        <v>5</v>
      </c>
      <c r="G1353" s="2" t="str">
        <f>VLOOKUP(historico_incidencia_concello[[#This Row],[NOME]],I14_Concello!B:D,3,FALSE)</f>
        <v>Lugo</v>
      </c>
    </row>
    <row r="1354" spans="1:7" x14ac:dyDescent="0.3">
      <c r="A1354" s="1">
        <v>44161</v>
      </c>
      <c r="B1354">
        <v>34122727008</v>
      </c>
      <c r="C1354" s="2" t="s">
        <v>111</v>
      </c>
      <c r="D1354" s="4" t="s">
        <v>10</v>
      </c>
      <c r="E1354" s="2" t="s">
        <v>8</v>
      </c>
      <c r="F1354" s="14">
        <f>IF(historico_incidencia_concello[[#This Row],[CASOS]]=" entre 1 e 9",5,VALUE(historico_incidencia_concello[[#This Row],[CASOS]]))</f>
        <v>5</v>
      </c>
      <c r="G1354" s="2" t="str">
        <f>VLOOKUP(historico_incidencia_concello[[#This Row],[NOME]],I14_Concello!B:D,3,FALSE)</f>
        <v>Lugo</v>
      </c>
    </row>
    <row r="1355" spans="1:7" x14ac:dyDescent="0.3">
      <c r="A1355" s="1">
        <v>44161</v>
      </c>
      <c r="B1355">
        <v>34122727009</v>
      </c>
      <c r="C1355" s="2" t="s">
        <v>112</v>
      </c>
      <c r="D1355" s="4" t="s">
        <v>10</v>
      </c>
      <c r="E1355" s="2" t="s">
        <v>11</v>
      </c>
      <c r="F1355" s="14">
        <f>IF(historico_incidencia_concello[[#This Row],[CASOS]]=" entre 1 e 9",5,VALUE(historico_incidencia_concello[[#This Row],[CASOS]]))</f>
        <v>5</v>
      </c>
      <c r="G1355" s="2" t="str">
        <f>VLOOKUP(historico_incidencia_concello[[#This Row],[NOME]],I14_Concello!B:D,3,FALSE)</f>
        <v>Lugo</v>
      </c>
    </row>
    <row r="1356" spans="1:7" x14ac:dyDescent="0.3">
      <c r="A1356" s="1">
        <v>44161</v>
      </c>
      <c r="B1356">
        <v>34122727010</v>
      </c>
      <c r="C1356" s="2" t="s">
        <v>113</v>
      </c>
      <c r="D1356" s="4" t="s">
        <v>345</v>
      </c>
      <c r="E1356" s="2" t="s">
        <v>11</v>
      </c>
      <c r="F1356" s="14">
        <f>IF(historico_incidencia_concello[[#This Row],[CASOS]]=" entre 1 e 9",5,VALUE(historico_incidencia_concello[[#This Row],[CASOS]]))</f>
        <v>18</v>
      </c>
      <c r="G1356" s="2" t="str">
        <f>VLOOKUP(historico_incidencia_concello[[#This Row],[NOME]],I14_Concello!B:D,3,FALSE)</f>
        <v>Lugo</v>
      </c>
    </row>
    <row r="1357" spans="1:7" x14ac:dyDescent="0.3">
      <c r="A1357" s="1">
        <v>44161</v>
      </c>
      <c r="B1357">
        <v>34122727011</v>
      </c>
      <c r="C1357" s="2" t="s">
        <v>114</v>
      </c>
      <c r="D1357" s="4" t="s">
        <v>10</v>
      </c>
      <c r="E1357" s="2" t="s">
        <v>6</v>
      </c>
      <c r="F1357" s="14">
        <f>IF(historico_incidencia_concello[[#This Row],[CASOS]]=" entre 1 e 9",5,VALUE(historico_incidencia_concello[[#This Row],[CASOS]]))</f>
        <v>5</v>
      </c>
      <c r="G1357" s="2" t="str">
        <f>VLOOKUP(historico_incidencia_concello[[#This Row],[NOME]],I14_Concello!B:D,3,FALSE)</f>
        <v>Lugo</v>
      </c>
    </row>
    <row r="1358" spans="1:7" x14ac:dyDescent="0.3">
      <c r="A1358" s="1">
        <v>44161</v>
      </c>
      <c r="B1358">
        <v>34122727012</v>
      </c>
      <c r="C1358" s="2" t="s">
        <v>115</v>
      </c>
      <c r="D1358" s="4" t="s">
        <v>338</v>
      </c>
      <c r="E1358" s="2" t="s">
        <v>35</v>
      </c>
      <c r="F1358" s="14">
        <f>IF(historico_incidencia_concello[[#This Row],[CASOS]]=" entre 1 e 9",5,VALUE(historico_incidencia_concello[[#This Row],[CASOS]]))</f>
        <v>0</v>
      </c>
      <c r="G1358" s="2" t="str">
        <f>VLOOKUP(historico_incidencia_concello[[#This Row],[NOME]],I14_Concello!B:D,3,FALSE)</f>
        <v>Lugo</v>
      </c>
    </row>
    <row r="1359" spans="1:7" x14ac:dyDescent="0.3">
      <c r="A1359" s="1">
        <v>44161</v>
      </c>
      <c r="B1359">
        <v>34122727013</v>
      </c>
      <c r="C1359" s="2" t="s">
        <v>116</v>
      </c>
      <c r="D1359" s="4" t="s">
        <v>326</v>
      </c>
      <c r="E1359" s="2" t="s">
        <v>11</v>
      </c>
      <c r="F1359" s="14">
        <f>IF(historico_incidencia_concello[[#This Row],[CASOS]]=" entre 1 e 9",5,VALUE(historico_incidencia_concello[[#This Row],[CASOS]]))</f>
        <v>15</v>
      </c>
      <c r="G1359" s="2" t="str">
        <f>VLOOKUP(historico_incidencia_concello[[#This Row],[NOME]],I14_Concello!B:D,3,FALSE)</f>
        <v>Lugo</v>
      </c>
    </row>
    <row r="1360" spans="1:7" x14ac:dyDescent="0.3">
      <c r="A1360" s="1">
        <v>44161</v>
      </c>
      <c r="B1360">
        <v>34122727014</v>
      </c>
      <c r="C1360" s="2" t="s">
        <v>117</v>
      </c>
      <c r="D1360" s="4" t="s">
        <v>10</v>
      </c>
      <c r="E1360" s="2" t="s">
        <v>6</v>
      </c>
      <c r="F1360" s="14">
        <f>IF(historico_incidencia_concello[[#This Row],[CASOS]]=" entre 1 e 9",5,VALUE(historico_incidencia_concello[[#This Row],[CASOS]]))</f>
        <v>5</v>
      </c>
      <c r="G1360" s="2" t="str">
        <f>VLOOKUP(historico_incidencia_concello[[#This Row],[NOME]],I14_Concello!B:D,3,FALSE)</f>
        <v>Lugo</v>
      </c>
    </row>
    <row r="1361" spans="1:7" x14ac:dyDescent="0.3">
      <c r="A1361" s="1">
        <v>44161</v>
      </c>
      <c r="B1361">
        <v>34122727015</v>
      </c>
      <c r="C1361" s="2" t="s">
        <v>118</v>
      </c>
      <c r="D1361" s="4" t="s">
        <v>336</v>
      </c>
      <c r="E1361" s="2" t="s">
        <v>6</v>
      </c>
      <c r="F1361" s="14">
        <f>IF(historico_incidencia_concello[[#This Row],[CASOS]]=" entre 1 e 9",5,VALUE(historico_incidencia_concello[[#This Row],[CASOS]]))</f>
        <v>10</v>
      </c>
      <c r="G1361" s="2" t="str">
        <f>VLOOKUP(historico_incidencia_concello[[#This Row],[NOME]],I14_Concello!B:D,3,FALSE)</f>
        <v>Lugo</v>
      </c>
    </row>
    <row r="1362" spans="1:7" x14ac:dyDescent="0.3">
      <c r="A1362" s="1">
        <v>44161</v>
      </c>
      <c r="B1362">
        <v>34122727016</v>
      </c>
      <c r="C1362" s="2" t="s">
        <v>119</v>
      </c>
      <c r="D1362" s="4" t="s">
        <v>351</v>
      </c>
      <c r="E1362" s="2" t="s">
        <v>11</v>
      </c>
      <c r="F1362" s="14">
        <f>IF(historico_incidencia_concello[[#This Row],[CASOS]]=" entre 1 e 9",5,VALUE(historico_incidencia_concello[[#This Row],[CASOS]]))</f>
        <v>22</v>
      </c>
      <c r="G1362" s="2" t="str">
        <f>VLOOKUP(historico_incidencia_concello[[#This Row],[NOME]],I14_Concello!B:D,3,FALSE)</f>
        <v>Lugo</v>
      </c>
    </row>
    <row r="1363" spans="1:7" x14ac:dyDescent="0.3">
      <c r="A1363" s="1">
        <v>44161</v>
      </c>
      <c r="B1363">
        <v>34122727017</v>
      </c>
      <c r="C1363" s="2" t="s">
        <v>120</v>
      </c>
      <c r="D1363" s="4" t="s">
        <v>338</v>
      </c>
      <c r="E1363" s="2" t="s">
        <v>35</v>
      </c>
      <c r="F1363" s="14">
        <f>IF(historico_incidencia_concello[[#This Row],[CASOS]]=" entre 1 e 9",5,VALUE(historico_incidencia_concello[[#This Row],[CASOS]]))</f>
        <v>0</v>
      </c>
      <c r="G1363" s="2" t="str">
        <f>VLOOKUP(historico_incidencia_concello[[#This Row],[NOME]],I14_Concello!B:D,3,FALSE)</f>
        <v>Lugo</v>
      </c>
    </row>
    <row r="1364" spans="1:7" x14ac:dyDescent="0.3">
      <c r="A1364" s="1">
        <v>44161</v>
      </c>
      <c r="B1364">
        <v>34122727018</v>
      </c>
      <c r="C1364" s="2" t="s">
        <v>121</v>
      </c>
      <c r="D1364" s="4" t="s">
        <v>338</v>
      </c>
      <c r="E1364" s="2" t="s">
        <v>35</v>
      </c>
      <c r="F1364" s="14">
        <f>IF(historico_incidencia_concello[[#This Row],[CASOS]]=" entre 1 e 9",5,VALUE(historico_incidencia_concello[[#This Row],[CASOS]]))</f>
        <v>0</v>
      </c>
      <c r="G1364" s="2" t="str">
        <f>VLOOKUP(historico_incidencia_concello[[#This Row],[NOME]],I14_Concello!B:D,3,FALSE)</f>
        <v>Lugo</v>
      </c>
    </row>
    <row r="1365" spans="1:7" x14ac:dyDescent="0.3">
      <c r="A1365" s="1">
        <v>44161</v>
      </c>
      <c r="B1365">
        <v>34122727019</v>
      </c>
      <c r="C1365" s="2" t="s">
        <v>122</v>
      </c>
      <c r="D1365" s="4" t="s">
        <v>360</v>
      </c>
      <c r="E1365" s="2" t="s">
        <v>11</v>
      </c>
      <c r="F1365" s="14">
        <f>IF(historico_incidencia_concello[[#This Row],[CASOS]]=" entre 1 e 9",5,VALUE(historico_incidencia_concello[[#This Row],[CASOS]]))</f>
        <v>29</v>
      </c>
      <c r="G1365" s="2" t="str">
        <f>VLOOKUP(historico_incidencia_concello[[#This Row],[NOME]],I14_Concello!B:D,3,FALSE)</f>
        <v>Lugo</v>
      </c>
    </row>
    <row r="1366" spans="1:7" x14ac:dyDescent="0.3">
      <c r="A1366" s="1">
        <v>44161</v>
      </c>
      <c r="B1366">
        <v>34122727020</v>
      </c>
      <c r="C1366" s="2" t="s">
        <v>123</v>
      </c>
      <c r="D1366" s="4" t="s">
        <v>10</v>
      </c>
      <c r="E1366" s="2" t="s">
        <v>8</v>
      </c>
      <c r="F1366" s="14">
        <f>IF(historico_incidencia_concello[[#This Row],[CASOS]]=" entre 1 e 9",5,VALUE(historico_incidencia_concello[[#This Row],[CASOS]]))</f>
        <v>5</v>
      </c>
      <c r="G1366" s="2" t="str">
        <f>VLOOKUP(historico_incidencia_concello[[#This Row],[NOME]],I14_Concello!B:D,3,FALSE)</f>
        <v>Lugo</v>
      </c>
    </row>
    <row r="1367" spans="1:7" x14ac:dyDescent="0.3">
      <c r="A1367" s="1">
        <v>44161</v>
      </c>
      <c r="B1367">
        <v>34122727021</v>
      </c>
      <c r="C1367" s="2" t="s">
        <v>124</v>
      </c>
      <c r="D1367" s="4" t="s">
        <v>10</v>
      </c>
      <c r="E1367" s="2" t="s">
        <v>6</v>
      </c>
      <c r="F1367" s="14">
        <f>IF(historico_incidencia_concello[[#This Row],[CASOS]]=" entre 1 e 9",5,VALUE(historico_incidencia_concello[[#This Row],[CASOS]]))</f>
        <v>5</v>
      </c>
      <c r="G1367" s="2" t="str">
        <f>VLOOKUP(historico_incidencia_concello[[#This Row],[NOME]],I14_Concello!B:D,3,FALSE)</f>
        <v>Lugo</v>
      </c>
    </row>
    <row r="1368" spans="1:7" x14ac:dyDescent="0.3">
      <c r="A1368" s="1">
        <v>44161</v>
      </c>
      <c r="B1368">
        <v>34122727022</v>
      </c>
      <c r="C1368" s="2" t="s">
        <v>125</v>
      </c>
      <c r="D1368" s="4" t="s">
        <v>10</v>
      </c>
      <c r="E1368" s="2" t="s">
        <v>8</v>
      </c>
      <c r="F1368" s="14">
        <f>IF(historico_incidencia_concello[[#This Row],[CASOS]]=" entre 1 e 9",5,VALUE(historico_incidencia_concello[[#This Row],[CASOS]]))</f>
        <v>5</v>
      </c>
      <c r="G1368" s="2" t="str">
        <f>VLOOKUP(historico_incidencia_concello[[#This Row],[NOME]],I14_Concello!B:D,3,FALSE)</f>
        <v>Lugo</v>
      </c>
    </row>
    <row r="1369" spans="1:7" x14ac:dyDescent="0.3">
      <c r="A1369" s="1">
        <v>44161</v>
      </c>
      <c r="B1369">
        <v>34122727023</v>
      </c>
      <c r="C1369" s="2" t="s">
        <v>126</v>
      </c>
      <c r="D1369" s="4" t="s">
        <v>398</v>
      </c>
      <c r="E1369" s="2" t="s">
        <v>11</v>
      </c>
      <c r="F1369" s="14">
        <f>IF(historico_incidencia_concello[[#This Row],[CASOS]]=" entre 1 e 9",5,VALUE(historico_incidencia_concello[[#This Row],[CASOS]]))</f>
        <v>44</v>
      </c>
      <c r="G1369" s="2" t="str">
        <f>VLOOKUP(historico_incidencia_concello[[#This Row],[NOME]],I14_Concello!B:D,3,FALSE)</f>
        <v>Lugo</v>
      </c>
    </row>
    <row r="1370" spans="1:7" x14ac:dyDescent="0.3">
      <c r="A1370" s="1">
        <v>44161</v>
      </c>
      <c r="B1370">
        <v>34122727024</v>
      </c>
      <c r="C1370" s="2" t="s">
        <v>127</v>
      </c>
      <c r="D1370" s="4" t="s">
        <v>10</v>
      </c>
      <c r="E1370" s="2" t="s">
        <v>11</v>
      </c>
      <c r="F1370" s="14">
        <f>IF(historico_incidencia_concello[[#This Row],[CASOS]]=" entre 1 e 9",5,VALUE(historico_incidencia_concello[[#This Row],[CASOS]]))</f>
        <v>5</v>
      </c>
      <c r="G1370" s="2" t="str">
        <f>VLOOKUP(historico_incidencia_concello[[#This Row],[NOME]],I14_Concello!B:D,3,FALSE)</f>
        <v>Lugo</v>
      </c>
    </row>
    <row r="1371" spans="1:7" x14ac:dyDescent="0.3">
      <c r="A1371" s="1">
        <v>44161</v>
      </c>
      <c r="B1371">
        <v>34122727025</v>
      </c>
      <c r="C1371" s="2" t="s">
        <v>128</v>
      </c>
      <c r="D1371" s="4" t="s">
        <v>336</v>
      </c>
      <c r="E1371" s="2" t="s">
        <v>11</v>
      </c>
      <c r="F1371" s="14">
        <f>IF(historico_incidencia_concello[[#This Row],[CASOS]]=" entre 1 e 9",5,VALUE(historico_incidencia_concello[[#This Row],[CASOS]]))</f>
        <v>10</v>
      </c>
      <c r="G1371" s="2" t="str">
        <f>VLOOKUP(historico_incidencia_concello[[#This Row],[NOME]],I14_Concello!B:D,3,FALSE)</f>
        <v>Lugo</v>
      </c>
    </row>
    <row r="1372" spans="1:7" x14ac:dyDescent="0.3">
      <c r="A1372" s="1">
        <v>44161</v>
      </c>
      <c r="B1372">
        <v>34122727026</v>
      </c>
      <c r="C1372" s="2" t="s">
        <v>129</v>
      </c>
      <c r="D1372" s="4" t="s">
        <v>328</v>
      </c>
      <c r="E1372" s="2" t="s">
        <v>11</v>
      </c>
      <c r="F1372" s="14">
        <f>IF(historico_incidencia_concello[[#This Row],[CASOS]]=" entre 1 e 9",5,VALUE(historico_incidencia_concello[[#This Row],[CASOS]]))</f>
        <v>13</v>
      </c>
      <c r="G1372" s="2" t="str">
        <f>VLOOKUP(historico_incidencia_concello[[#This Row],[NOME]],I14_Concello!B:D,3,FALSE)</f>
        <v>Lugo</v>
      </c>
    </row>
    <row r="1373" spans="1:7" x14ac:dyDescent="0.3">
      <c r="A1373" s="1">
        <v>44161</v>
      </c>
      <c r="B1373">
        <v>34122727027</v>
      </c>
      <c r="C1373" s="2" t="s">
        <v>130</v>
      </c>
      <c r="D1373" s="4" t="s">
        <v>10</v>
      </c>
      <c r="E1373" s="2" t="s">
        <v>11</v>
      </c>
      <c r="F1373" s="14">
        <f>IF(historico_incidencia_concello[[#This Row],[CASOS]]=" entre 1 e 9",5,VALUE(historico_incidencia_concello[[#This Row],[CASOS]]))</f>
        <v>5</v>
      </c>
      <c r="G1373" s="2" t="str">
        <f>VLOOKUP(historico_incidencia_concello[[#This Row],[NOME]],I14_Concello!B:D,3,FALSE)</f>
        <v>Lugo</v>
      </c>
    </row>
    <row r="1374" spans="1:7" x14ac:dyDescent="0.3">
      <c r="A1374" s="1">
        <v>44161</v>
      </c>
      <c r="B1374">
        <v>34122727028</v>
      </c>
      <c r="C1374" s="2" t="s">
        <v>131</v>
      </c>
      <c r="D1374" s="4" t="s">
        <v>461</v>
      </c>
      <c r="E1374" s="2" t="s">
        <v>11</v>
      </c>
      <c r="F1374" s="14">
        <f>IF(historico_incidencia_concello[[#This Row],[CASOS]]=" entre 1 e 9",5,VALUE(historico_incidencia_concello[[#This Row],[CASOS]]))</f>
        <v>315</v>
      </c>
      <c r="G1374" s="2" t="str">
        <f>VLOOKUP(historico_incidencia_concello[[#This Row],[NOME]],I14_Concello!B:D,3,FALSE)</f>
        <v>Lugo</v>
      </c>
    </row>
    <row r="1375" spans="1:7" x14ac:dyDescent="0.3">
      <c r="A1375" s="1">
        <v>44161</v>
      </c>
      <c r="B1375">
        <v>34122727029</v>
      </c>
      <c r="C1375" s="2" t="s">
        <v>132</v>
      </c>
      <c r="D1375" s="4" t="s">
        <v>10</v>
      </c>
      <c r="E1375" s="2" t="s">
        <v>8</v>
      </c>
      <c r="F1375" s="14">
        <f>IF(historico_incidencia_concello[[#This Row],[CASOS]]=" entre 1 e 9",5,VALUE(historico_incidencia_concello[[#This Row],[CASOS]]))</f>
        <v>5</v>
      </c>
      <c r="G1375" s="2" t="str">
        <f>VLOOKUP(historico_incidencia_concello[[#This Row],[NOME]],I14_Concello!B:D,3,FALSE)</f>
        <v>Lugo</v>
      </c>
    </row>
    <row r="1376" spans="1:7" x14ac:dyDescent="0.3">
      <c r="A1376" s="1">
        <v>44161</v>
      </c>
      <c r="B1376">
        <v>34122727030</v>
      </c>
      <c r="C1376" s="2" t="s">
        <v>133</v>
      </c>
      <c r="D1376" s="4" t="s">
        <v>10</v>
      </c>
      <c r="E1376" s="2" t="s">
        <v>8</v>
      </c>
      <c r="F1376" s="14">
        <f>IF(historico_incidencia_concello[[#This Row],[CASOS]]=" entre 1 e 9",5,VALUE(historico_incidencia_concello[[#This Row],[CASOS]]))</f>
        <v>5</v>
      </c>
      <c r="G1376" s="2" t="str">
        <f>VLOOKUP(historico_incidencia_concello[[#This Row],[NOME]],I14_Concello!B:D,3,FALSE)</f>
        <v>Lugo</v>
      </c>
    </row>
    <row r="1377" spans="1:7" x14ac:dyDescent="0.3">
      <c r="A1377" s="1">
        <v>44161</v>
      </c>
      <c r="B1377">
        <v>34122727031</v>
      </c>
      <c r="C1377" s="2" t="s">
        <v>134</v>
      </c>
      <c r="D1377" s="4" t="s">
        <v>332</v>
      </c>
      <c r="E1377" s="2" t="s">
        <v>8</v>
      </c>
      <c r="F1377" s="14">
        <f>IF(historico_incidencia_concello[[#This Row],[CASOS]]=" entre 1 e 9",5,VALUE(historico_incidencia_concello[[#This Row],[CASOS]]))</f>
        <v>12</v>
      </c>
      <c r="G1377" s="2" t="str">
        <f>VLOOKUP(historico_incidencia_concello[[#This Row],[NOME]],I14_Concello!B:D,3,FALSE)</f>
        <v>Lugo</v>
      </c>
    </row>
    <row r="1378" spans="1:7" x14ac:dyDescent="0.3">
      <c r="A1378" s="1">
        <v>44161</v>
      </c>
      <c r="B1378">
        <v>34122727032</v>
      </c>
      <c r="C1378" s="2" t="s">
        <v>135</v>
      </c>
      <c r="D1378" s="4" t="s">
        <v>358</v>
      </c>
      <c r="E1378" s="2" t="s">
        <v>11</v>
      </c>
      <c r="F1378" s="14">
        <f>IF(historico_incidencia_concello[[#This Row],[CASOS]]=" entre 1 e 9",5,VALUE(historico_incidencia_concello[[#This Row],[CASOS]]))</f>
        <v>24</v>
      </c>
      <c r="G1378" s="2" t="str">
        <f>VLOOKUP(historico_incidencia_concello[[#This Row],[NOME]],I14_Concello!B:D,3,FALSE)</f>
        <v>Lugo</v>
      </c>
    </row>
    <row r="1379" spans="1:7" x14ac:dyDescent="0.3">
      <c r="A1379" s="1">
        <v>44161</v>
      </c>
      <c r="B1379">
        <v>34122727033</v>
      </c>
      <c r="C1379" s="2" t="s">
        <v>136</v>
      </c>
      <c r="D1379" s="4" t="s">
        <v>338</v>
      </c>
      <c r="E1379" s="2" t="s">
        <v>35</v>
      </c>
      <c r="F1379" s="14">
        <f>IF(historico_incidencia_concello[[#This Row],[CASOS]]=" entre 1 e 9",5,VALUE(historico_incidencia_concello[[#This Row],[CASOS]]))</f>
        <v>0</v>
      </c>
      <c r="G1379" s="2" t="str">
        <f>VLOOKUP(historico_incidencia_concello[[#This Row],[NOME]],I14_Concello!B:D,3,FALSE)</f>
        <v>Lugo</v>
      </c>
    </row>
    <row r="1380" spans="1:7" x14ac:dyDescent="0.3">
      <c r="A1380" s="1">
        <v>44161</v>
      </c>
      <c r="B1380">
        <v>34122727034</v>
      </c>
      <c r="C1380" s="2" t="s">
        <v>137</v>
      </c>
      <c r="D1380" s="4" t="s">
        <v>338</v>
      </c>
      <c r="E1380" s="2" t="s">
        <v>35</v>
      </c>
      <c r="F1380" s="14">
        <f>IF(historico_incidencia_concello[[#This Row],[CASOS]]=" entre 1 e 9",5,VALUE(historico_incidencia_concello[[#This Row],[CASOS]]))</f>
        <v>0</v>
      </c>
      <c r="G1380" s="2" t="str">
        <f>VLOOKUP(historico_incidencia_concello[[#This Row],[NOME]],I14_Concello!B:D,3,FALSE)</f>
        <v>Lugo</v>
      </c>
    </row>
    <row r="1381" spans="1:7" x14ac:dyDescent="0.3">
      <c r="A1381" s="1">
        <v>44161</v>
      </c>
      <c r="B1381">
        <v>34122727035</v>
      </c>
      <c r="C1381" s="2" t="s">
        <v>138</v>
      </c>
      <c r="D1381" s="4" t="s">
        <v>338</v>
      </c>
      <c r="E1381" s="2" t="s">
        <v>35</v>
      </c>
      <c r="F1381" s="14">
        <f>IF(historico_incidencia_concello[[#This Row],[CASOS]]=" entre 1 e 9",5,VALUE(historico_incidencia_concello[[#This Row],[CASOS]]))</f>
        <v>0</v>
      </c>
      <c r="G1381" s="2" t="str">
        <f>VLOOKUP(historico_incidencia_concello[[#This Row],[NOME]],I14_Concello!B:D,3,FALSE)</f>
        <v>Lugo</v>
      </c>
    </row>
    <row r="1382" spans="1:7" x14ac:dyDescent="0.3">
      <c r="A1382" s="1">
        <v>44161</v>
      </c>
      <c r="B1382">
        <v>34122727037</v>
      </c>
      <c r="C1382" s="2" t="s">
        <v>139</v>
      </c>
      <c r="D1382" s="4" t="s">
        <v>338</v>
      </c>
      <c r="E1382" s="2" t="s">
        <v>35</v>
      </c>
      <c r="F1382" s="14">
        <f>IF(historico_incidencia_concello[[#This Row],[CASOS]]=" entre 1 e 9",5,VALUE(historico_incidencia_concello[[#This Row],[CASOS]]))</f>
        <v>0</v>
      </c>
      <c r="G1382" s="2" t="str">
        <f>VLOOKUP(historico_incidencia_concello[[#This Row],[NOME]],I14_Concello!B:D,3,FALSE)</f>
        <v>Lugo</v>
      </c>
    </row>
    <row r="1383" spans="1:7" x14ac:dyDescent="0.3">
      <c r="A1383" s="1">
        <v>44161</v>
      </c>
      <c r="B1383">
        <v>34122727038</v>
      </c>
      <c r="C1383" s="2" t="s">
        <v>140</v>
      </c>
      <c r="D1383" s="4" t="s">
        <v>338</v>
      </c>
      <c r="E1383" s="2" t="s">
        <v>35</v>
      </c>
      <c r="F1383" s="14">
        <f>IF(historico_incidencia_concello[[#This Row],[CASOS]]=" entre 1 e 9",5,VALUE(historico_incidencia_concello[[#This Row],[CASOS]]))</f>
        <v>0</v>
      </c>
      <c r="G1383" s="2" t="str">
        <f>VLOOKUP(historico_incidencia_concello[[#This Row],[NOME]],I14_Concello!B:D,3,FALSE)</f>
        <v>Lugo</v>
      </c>
    </row>
    <row r="1384" spans="1:7" x14ac:dyDescent="0.3">
      <c r="A1384" s="1">
        <v>44161</v>
      </c>
      <c r="B1384">
        <v>34122727039</v>
      </c>
      <c r="C1384" s="2" t="s">
        <v>141</v>
      </c>
      <c r="D1384" s="4" t="s">
        <v>10</v>
      </c>
      <c r="E1384" s="2" t="s">
        <v>8</v>
      </c>
      <c r="F1384" s="14">
        <f>IF(historico_incidencia_concello[[#This Row],[CASOS]]=" entre 1 e 9",5,VALUE(historico_incidencia_concello[[#This Row],[CASOS]]))</f>
        <v>5</v>
      </c>
      <c r="G1384" s="2" t="str">
        <f>VLOOKUP(historico_incidencia_concello[[#This Row],[NOME]],I14_Concello!B:D,3,FALSE)</f>
        <v>Lugo</v>
      </c>
    </row>
    <row r="1385" spans="1:7" x14ac:dyDescent="0.3">
      <c r="A1385" s="1">
        <v>44161</v>
      </c>
      <c r="B1385">
        <v>34122727040</v>
      </c>
      <c r="C1385" s="2" t="s">
        <v>142</v>
      </c>
      <c r="D1385" s="4" t="s">
        <v>10</v>
      </c>
      <c r="E1385" s="2" t="s">
        <v>8</v>
      </c>
      <c r="F1385" s="14">
        <f>IF(historico_incidencia_concello[[#This Row],[CASOS]]=" entre 1 e 9",5,VALUE(historico_incidencia_concello[[#This Row],[CASOS]]))</f>
        <v>5</v>
      </c>
      <c r="G1385" s="2" t="str">
        <f>VLOOKUP(historico_incidencia_concello[[#This Row],[NOME]],I14_Concello!B:D,3,FALSE)</f>
        <v>Lugo</v>
      </c>
    </row>
    <row r="1386" spans="1:7" x14ac:dyDescent="0.3">
      <c r="A1386" s="1">
        <v>44161</v>
      </c>
      <c r="B1386">
        <v>34122727041</v>
      </c>
      <c r="C1386" s="2" t="s">
        <v>143</v>
      </c>
      <c r="D1386" s="4" t="s">
        <v>338</v>
      </c>
      <c r="E1386" s="2" t="s">
        <v>35</v>
      </c>
      <c r="F1386" s="14">
        <f>IF(historico_incidencia_concello[[#This Row],[CASOS]]=" entre 1 e 9",5,VALUE(historico_incidencia_concello[[#This Row],[CASOS]]))</f>
        <v>0</v>
      </c>
      <c r="G1386" s="2" t="str">
        <f>VLOOKUP(historico_incidencia_concello[[#This Row],[NOME]],I14_Concello!B:D,3,FALSE)</f>
        <v>Lugo</v>
      </c>
    </row>
    <row r="1387" spans="1:7" x14ac:dyDescent="0.3">
      <c r="A1387" s="1">
        <v>44161</v>
      </c>
      <c r="B1387">
        <v>34122727042</v>
      </c>
      <c r="C1387" s="2" t="s">
        <v>144</v>
      </c>
      <c r="D1387" s="4" t="s">
        <v>10</v>
      </c>
      <c r="E1387" s="2" t="s">
        <v>8</v>
      </c>
      <c r="F1387" s="14">
        <f>IF(historico_incidencia_concello[[#This Row],[CASOS]]=" entre 1 e 9",5,VALUE(historico_incidencia_concello[[#This Row],[CASOS]]))</f>
        <v>5</v>
      </c>
      <c r="G1387" s="2" t="str">
        <f>VLOOKUP(historico_incidencia_concello[[#This Row],[NOME]],I14_Concello!B:D,3,FALSE)</f>
        <v>Lugo</v>
      </c>
    </row>
    <row r="1388" spans="1:7" x14ac:dyDescent="0.3">
      <c r="A1388" s="1">
        <v>44161</v>
      </c>
      <c r="B1388">
        <v>34122727043</v>
      </c>
      <c r="C1388" s="2" t="s">
        <v>145</v>
      </c>
      <c r="D1388" s="4" t="s">
        <v>10</v>
      </c>
      <c r="E1388" s="2" t="s">
        <v>6</v>
      </c>
      <c r="F1388" s="14">
        <f>IF(historico_incidencia_concello[[#This Row],[CASOS]]=" entre 1 e 9",5,VALUE(historico_incidencia_concello[[#This Row],[CASOS]]))</f>
        <v>5</v>
      </c>
      <c r="G1388" s="2" t="str">
        <f>VLOOKUP(historico_incidencia_concello[[#This Row],[NOME]],I14_Concello!B:D,3,FALSE)</f>
        <v>Lugo</v>
      </c>
    </row>
    <row r="1389" spans="1:7" x14ac:dyDescent="0.3">
      <c r="A1389" s="1">
        <v>44161</v>
      </c>
      <c r="B1389">
        <v>34122727044</v>
      </c>
      <c r="C1389" s="2" t="s">
        <v>146</v>
      </c>
      <c r="D1389" s="4" t="s">
        <v>10</v>
      </c>
      <c r="E1389" s="2" t="s">
        <v>8</v>
      </c>
      <c r="F1389" s="14">
        <f>IF(historico_incidencia_concello[[#This Row],[CASOS]]=" entre 1 e 9",5,VALUE(historico_incidencia_concello[[#This Row],[CASOS]]))</f>
        <v>5</v>
      </c>
      <c r="G1389" s="2" t="str">
        <f>VLOOKUP(historico_incidencia_concello[[#This Row],[NOME]],I14_Concello!B:D,3,FALSE)</f>
        <v>Lugo</v>
      </c>
    </row>
    <row r="1390" spans="1:7" x14ac:dyDescent="0.3">
      <c r="A1390" s="1">
        <v>44161</v>
      </c>
      <c r="B1390">
        <v>34122727045</v>
      </c>
      <c r="C1390" s="2" t="s">
        <v>147</v>
      </c>
      <c r="D1390" s="4" t="s">
        <v>338</v>
      </c>
      <c r="E1390" s="2" t="s">
        <v>35</v>
      </c>
      <c r="F1390" s="14">
        <f>IF(historico_incidencia_concello[[#This Row],[CASOS]]=" entre 1 e 9",5,VALUE(historico_incidencia_concello[[#This Row],[CASOS]]))</f>
        <v>0</v>
      </c>
      <c r="G1390" s="2" t="str">
        <f>VLOOKUP(historico_incidencia_concello[[#This Row],[NOME]],I14_Concello!B:D,3,FALSE)</f>
        <v>Lugo</v>
      </c>
    </row>
    <row r="1391" spans="1:7" x14ac:dyDescent="0.3">
      <c r="A1391" s="1">
        <v>44161</v>
      </c>
      <c r="B1391">
        <v>34122727046</v>
      </c>
      <c r="C1391" s="2" t="s">
        <v>148</v>
      </c>
      <c r="D1391" s="4" t="s">
        <v>10</v>
      </c>
      <c r="E1391" s="2" t="s">
        <v>11</v>
      </c>
      <c r="F1391" s="14">
        <f>IF(historico_incidencia_concello[[#This Row],[CASOS]]=" entre 1 e 9",5,VALUE(historico_incidencia_concello[[#This Row],[CASOS]]))</f>
        <v>5</v>
      </c>
      <c r="G1391" s="2" t="str">
        <f>VLOOKUP(historico_incidencia_concello[[#This Row],[NOME]],I14_Concello!B:D,3,FALSE)</f>
        <v>Lugo</v>
      </c>
    </row>
    <row r="1392" spans="1:7" x14ac:dyDescent="0.3">
      <c r="A1392" s="1">
        <v>44161</v>
      </c>
      <c r="B1392">
        <v>34122727047</v>
      </c>
      <c r="C1392" s="2" t="s">
        <v>149</v>
      </c>
      <c r="D1392" s="4" t="s">
        <v>10</v>
      </c>
      <c r="E1392" s="2" t="s">
        <v>6</v>
      </c>
      <c r="F1392" s="14">
        <f>IF(historico_incidencia_concello[[#This Row],[CASOS]]=" entre 1 e 9",5,VALUE(historico_incidencia_concello[[#This Row],[CASOS]]))</f>
        <v>5</v>
      </c>
      <c r="G1392" s="2" t="str">
        <f>VLOOKUP(historico_incidencia_concello[[#This Row],[NOME]],I14_Concello!B:D,3,FALSE)</f>
        <v>Lugo</v>
      </c>
    </row>
    <row r="1393" spans="1:7" x14ac:dyDescent="0.3">
      <c r="A1393" s="1">
        <v>44161</v>
      </c>
      <c r="B1393">
        <v>34122727048</v>
      </c>
      <c r="C1393" s="2" t="s">
        <v>150</v>
      </c>
      <c r="D1393" s="4" t="s">
        <v>10</v>
      </c>
      <c r="E1393" s="2" t="s">
        <v>11</v>
      </c>
      <c r="F1393" s="14">
        <f>IF(historico_incidencia_concello[[#This Row],[CASOS]]=" entre 1 e 9",5,VALUE(historico_incidencia_concello[[#This Row],[CASOS]]))</f>
        <v>5</v>
      </c>
      <c r="G1393" s="2" t="str">
        <f>VLOOKUP(historico_incidencia_concello[[#This Row],[NOME]],I14_Concello!B:D,3,FALSE)</f>
        <v>Lugo</v>
      </c>
    </row>
    <row r="1394" spans="1:7" x14ac:dyDescent="0.3">
      <c r="A1394" s="1">
        <v>44161</v>
      </c>
      <c r="B1394">
        <v>34122727049</v>
      </c>
      <c r="C1394" s="2" t="s">
        <v>151</v>
      </c>
      <c r="D1394" s="4" t="s">
        <v>10</v>
      </c>
      <c r="E1394" s="2" t="s">
        <v>8</v>
      </c>
      <c r="F1394" s="14">
        <f>IF(historico_incidencia_concello[[#This Row],[CASOS]]=" entre 1 e 9",5,VALUE(historico_incidencia_concello[[#This Row],[CASOS]]))</f>
        <v>5</v>
      </c>
      <c r="G1394" s="2" t="str">
        <f>VLOOKUP(historico_incidencia_concello[[#This Row],[NOME]],I14_Concello!B:D,3,FALSE)</f>
        <v>Lugo</v>
      </c>
    </row>
    <row r="1395" spans="1:7" x14ac:dyDescent="0.3">
      <c r="A1395" s="1">
        <v>44161</v>
      </c>
      <c r="B1395">
        <v>34122727050</v>
      </c>
      <c r="C1395" s="2" t="s">
        <v>152</v>
      </c>
      <c r="D1395" s="4" t="s">
        <v>10</v>
      </c>
      <c r="E1395" s="2" t="s">
        <v>8</v>
      </c>
      <c r="F1395" s="14">
        <f>IF(historico_incidencia_concello[[#This Row],[CASOS]]=" entre 1 e 9",5,VALUE(historico_incidencia_concello[[#This Row],[CASOS]]))</f>
        <v>5</v>
      </c>
      <c r="G1395" s="2" t="str">
        <f>VLOOKUP(historico_incidencia_concello[[#This Row],[NOME]],I14_Concello!B:D,3,FALSE)</f>
        <v>Lugo</v>
      </c>
    </row>
    <row r="1396" spans="1:7" x14ac:dyDescent="0.3">
      <c r="A1396" s="1">
        <v>44161</v>
      </c>
      <c r="B1396">
        <v>34122727051</v>
      </c>
      <c r="C1396" s="2" t="s">
        <v>153</v>
      </c>
      <c r="D1396" s="4" t="s">
        <v>10</v>
      </c>
      <c r="E1396" s="2" t="s">
        <v>8</v>
      </c>
      <c r="F1396" s="14">
        <f>IF(historico_incidencia_concello[[#This Row],[CASOS]]=" entre 1 e 9",5,VALUE(historico_incidencia_concello[[#This Row],[CASOS]]))</f>
        <v>5</v>
      </c>
      <c r="G1396" s="2" t="str">
        <f>VLOOKUP(historico_incidencia_concello[[#This Row],[NOME]],I14_Concello!B:D,3,FALSE)</f>
        <v>Lugo</v>
      </c>
    </row>
    <row r="1397" spans="1:7" x14ac:dyDescent="0.3">
      <c r="A1397" s="1">
        <v>44161</v>
      </c>
      <c r="B1397">
        <v>34122727052</v>
      </c>
      <c r="C1397" s="2" t="s">
        <v>154</v>
      </c>
      <c r="D1397" s="4" t="s">
        <v>10</v>
      </c>
      <c r="E1397" s="2" t="s">
        <v>8</v>
      </c>
      <c r="F1397" s="14">
        <f>IF(historico_incidencia_concello[[#This Row],[CASOS]]=" entre 1 e 9",5,VALUE(historico_incidencia_concello[[#This Row],[CASOS]]))</f>
        <v>5</v>
      </c>
      <c r="G1397" s="2" t="str">
        <f>VLOOKUP(historico_incidencia_concello[[#This Row],[NOME]],I14_Concello!B:D,3,FALSE)</f>
        <v>Lugo</v>
      </c>
    </row>
    <row r="1398" spans="1:7" x14ac:dyDescent="0.3">
      <c r="A1398" s="1">
        <v>44161</v>
      </c>
      <c r="B1398">
        <v>34122727053</v>
      </c>
      <c r="C1398" s="2" t="s">
        <v>155</v>
      </c>
      <c r="D1398" s="4" t="s">
        <v>338</v>
      </c>
      <c r="E1398" s="2" t="s">
        <v>35</v>
      </c>
      <c r="F1398" s="14">
        <f>IF(historico_incidencia_concello[[#This Row],[CASOS]]=" entre 1 e 9",5,VALUE(historico_incidencia_concello[[#This Row],[CASOS]]))</f>
        <v>0</v>
      </c>
      <c r="G1398" s="2" t="str">
        <f>VLOOKUP(historico_incidencia_concello[[#This Row],[NOME]],I14_Concello!B:D,3,FALSE)</f>
        <v>Lugo</v>
      </c>
    </row>
    <row r="1399" spans="1:7" x14ac:dyDescent="0.3">
      <c r="A1399" s="1">
        <v>44161</v>
      </c>
      <c r="B1399">
        <v>34122727054</v>
      </c>
      <c r="C1399" s="2" t="s">
        <v>156</v>
      </c>
      <c r="D1399" s="4" t="s">
        <v>338</v>
      </c>
      <c r="E1399" s="2" t="s">
        <v>35</v>
      </c>
      <c r="F1399" s="14">
        <f>IF(historico_incidencia_concello[[#This Row],[CASOS]]=" entre 1 e 9",5,VALUE(historico_incidencia_concello[[#This Row],[CASOS]]))</f>
        <v>0</v>
      </c>
      <c r="G1399" s="2" t="str">
        <f>VLOOKUP(historico_incidencia_concello[[#This Row],[NOME]],I14_Concello!B:D,3,FALSE)</f>
        <v>Lugo</v>
      </c>
    </row>
    <row r="1400" spans="1:7" x14ac:dyDescent="0.3">
      <c r="A1400" s="1">
        <v>44161</v>
      </c>
      <c r="B1400">
        <v>34122727055</v>
      </c>
      <c r="C1400" s="2" t="s">
        <v>157</v>
      </c>
      <c r="D1400" s="4" t="s">
        <v>10</v>
      </c>
      <c r="E1400" s="2" t="s">
        <v>6</v>
      </c>
      <c r="F1400" s="14">
        <f>IF(historico_incidencia_concello[[#This Row],[CASOS]]=" entre 1 e 9",5,VALUE(historico_incidencia_concello[[#This Row],[CASOS]]))</f>
        <v>5</v>
      </c>
      <c r="G1400" s="2" t="str">
        <f>VLOOKUP(historico_incidencia_concello[[#This Row],[NOME]],I14_Concello!B:D,3,FALSE)</f>
        <v>Lugo</v>
      </c>
    </row>
    <row r="1401" spans="1:7" x14ac:dyDescent="0.3">
      <c r="A1401" s="1">
        <v>44161</v>
      </c>
      <c r="B1401">
        <v>34122727056</v>
      </c>
      <c r="C1401" s="2" t="s">
        <v>158</v>
      </c>
      <c r="D1401" s="4" t="s">
        <v>10</v>
      </c>
      <c r="E1401" s="2" t="s">
        <v>11</v>
      </c>
      <c r="F1401" s="14">
        <f>IF(historico_incidencia_concello[[#This Row],[CASOS]]=" entre 1 e 9",5,VALUE(historico_incidencia_concello[[#This Row],[CASOS]]))</f>
        <v>5</v>
      </c>
      <c r="G1401" s="2" t="str">
        <f>VLOOKUP(historico_incidencia_concello[[#This Row],[NOME]],I14_Concello!B:D,3,FALSE)</f>
        <v>Lugo</v>
      </c>
    </row>
    <row r="1402" spans="1:7" x14ac:dyDescent="0.3">
      <c r="A1402" s="1">
        <v>44161</v>
      </c>
      <c r="B1402">
        <v>34122727057</v>
      </c>
      <c r="C1402" s="2" t="s">
        <v>159</v>
      </c>
      <c r="D1402" s="4" t="s">
        <v>367</v>
      </c>
      <c r="E1402" s="2" t="s">
        <v>11</v>
      </c>
      <c r="F1402" s="14">
        <f>IF(historico_incidencia_concello[[#This Row],[CASOS]]=" entre 1 e 9",5,VALUE(historico_incidencia_concello[[#This Row],[CASOS]]))</f>
        <v>34</v>
      </c>
      <c r="G1402" s="2" t="str">
        <f>VLOOKUP(historico_incidencia_concello[[#This Row],[NOME]],I14_Concello!B:D,3,FALSE)</f>
        <v>Lugo</v>
      </c>
    </row>
    <row r="1403" spans="1:7" x14ac:dyDescent="0.3">
      <c r="A1403" s="1">
        <v>44161</v>
      </c>
      <c r="B1403">
        <v>34122727058</v>
      </c>
      <c r="C1403" s="2" t="s">
        <v>160</v>
      </c>
      <c r="D1403" s="4" t="s">
        <v>338</v>
      </c>
      <c r="E1403" s="2" t="s">
        <v>35</v>
      </c>
      <c r="F1403" s="14">
        <f>IF(historico_incidencia_concello[[#This Row],[CASOS]]=" entre 1 e 9",5,VALUE(historico_incidencia_concello[[#This Row],[CASOS]]))</f>
        <v>0</v>
      </c>
      <c r="G1403" s="2" t="str">
        <f>VLOOKUP(historico_incidencia_concello[[#This Row],[NOME]],I14_Concello!B:D,3,FALSE)</f>
        <v>Lugo</v>
      </c>
    </row>
    <row r="1404" spans="1:7" x14ac:dyDescent="0.3">
      <c r="A1404" s="1">
        <v>44161</v>
      </c>
      <c r="B1404">
        <v>34122727059</v>
      </c>
      <c r="C1404" s="2" t="s">
        <v>161</v>
      </c>
      <c r="D1404" s="4" t="s">
        <v>338</v>
      </c>
      <c r="E1404" s="2" t="s">
        <v>35</v>
      </c>
      <c r="F1404" s="14">
        <f>IF(historico_incidencia_concello[[#This Row],[CASOS]]=" entre 1 e 9",5,VALUE(historico_incidencia_concello[[#This Row],[CASOS]]))</f>
        <v>0</v>
      </c>
      <c r="G1404" s="2" t="str">
        <f>VLOOKUP(historico_incidencia_concello[[#This Row],[NOME]],I14_Concello!B:D,3,FALSE)</f>
        <v>Lugo</v>
      </c>
    </row>
    <row r="1405" spans="1:7" x14ac:dyDescent="0.3">
      <c r="A1405" s="1">
        <v>44161</v>
      </c>
      <c r="B1405">
        <v>34122727060</v>
      </c>
      <c r="C1405" s="2" t="s">
        <v>162</v>
      </c>
      <c r="D1405" s="4" t="s">
        <v>10</v>
      </c>
      <c r="E1405" s="2" t="s">
        <v>21</v>
      </c>
      <c r="F1405" s="14">
        <f>IF(historico_incidencia_concello[[#This Row],[CASOS]]=" entre 1 e 9",5,VALUE(historico_incidencia_concello[[#This Row],[CASOS]]))</f>
        <v>5</v>
      </c>
      <c r="G1405" s="2" t="str">
        <f>VLOOKUP(historico_incidencia_concello[[#This Row],[NOME]],I14_Concello!B:D,3,FALSE)</f>
        <v>Lugo</v>
      </c>
    </row>
    <row r="1406" spans="1:7" x14ac:dyDescent="0.3">
      <c r="A1406" s="1">
        <v>44161</v>
      </c>
      <c r="B1406">
        <v>34122727061</v>
      </c>
      <c r="C1406" s="2" t="s">
        <v>163</v>
      </c>
      <c r="D1406" s="4" t="s">
        <v>10</v>
      </c>
      <c r="E1406" s="2" t="s">
        <v>8</v>
      </c>
      <c r="F1406" s="14">
        <f>IF(historico_incidencia_concello[[#This Row],[CASOS]]=" entre 1 e 9",5,VALUE(historico_incidencia_concello[[#This Row],[CASOS]]))</f>
        <v>5</v>
      </c>
      <c r="G1406" s="2" t="str">
        <f>VLOOKUP(historico_incidencia_concello[[#This Row],[NOME]],I14_Concello!B:D,3,FALSE)</f>
        <v>Lugo</v>
      </c>
    </row>
    <row r="1407" spans="1:7" x14ac:dyDescent="0.3">
      <c r="A1407" s="1">
        <v>44161</v>
      </c>
      <c r="B1407">
        <v>34122727062</v>
      </c>
      <c r="C1407" s="2" t="s">
        <v>164</v>
      </c>
      <c r="D1407" s="4" t="s">
        <v>338</v>
      </c>
      <c r="E1407" s="2" t="s">
        <v>35</v>
      </c>
      <c r="F1407" s="14">
        <f>IF(historico_incidencia_concello[[#This Row],[CASOS]]=" entre 1 e 9",5,VALUE(historico_incidencia_concello[[#This Row],[CASOS]]))</f>
        <v>0</v>
      </c>
      <c r="G1407" s="2" t="str">
        <f>VLOOKUP(historico_incidencia_concello[[#This Row],[NOME]],I14_Concello!B:D,3,FALSE)</f>
        <v>Lugo</v>
      </c>
    </row>
    <row r="1408" spans="1:7" x14ac:dyDescent="0.3">
      <c r="A1408" s="1">
        <v>44161</v>
      </c>
      <c r="B1408">
        <v>34122727063</v>
      </c>
      <c r="C1408" s="2" t="s">
        <v>165</v>
      </c>
      <c r="D1408" s="4" t="s">
        <v>10</v>
      </c>
      <c r="E1408" s="2" t="s">
        <v>8</v>
      </c>
      <c r="F1408" s="14">
        <f>IF(historico_incidencia_concello[[#This Row],[CASOS]]=" entre 1 e 9",5,VALUE(historico_incidencia_concello[[#This Row],[CASOS]]))</f>
        <v>5</v>
      </c>
      <c r="G1408" s="2" t="str">
        <f>VLOOKUP(historico_incidencia_concello[[#This Row],[NOME]],I14_Concello!B:D,3,FALSE)</f>
        <v>Lugo</v>
      </c>
    </row>
    <row r="1409" spans="1:7" x14ac:dyDescent="0.3">
      <c r="A1409" s="1">
        <v>44161</v>
      </c>
      <c r="B1409">
        <v>34122727064</v>
      </c>
      <c r="C1409" s="2" t="s">
        <v>166</v>
      </c>
      <c r="D1409" s="4" t="s">
        <v>338</v>
      </c>
      <c r="E1409" s="2" t="s">
        <v>35</v>
      </c>
      <c r="F1409" s="14">
        <f>IF(historico_incidencia_concello[[#This Row],[CASOS]]=" entre 1 e 9",5,VALUE(historico_incidencia_concello[[#This Row],[CASOS]]))</f>
        <v>0</v>
      </c>
      <c r="G1409" s="2" t="str">
        <f>VLOOKUP(historico_incidencia_concello[[#This Row],[NOME]],I14_Concello!B:D,3,FALSE)</f>
        <v>Lugo</v>
      </c>
    </row>
    <row r="1410" spans="1:7" x14ac:dyDescent="0.3">
      <c r="A1410" s="1">
        <v>44161</v>
      </c>
      <c r="B1410">
        <v>34122727065</v>
      </c>
      <c r="C1410" s="2" t="s">
        <v>167</v>
      </c>
      <c r="D1410" s="4" t="s">
        <v>417</v>
      </c>
      <c r="E1410" s="2" t="s">
        <v>11</v>
      </c>
      <c r="F1410" s="14">
        <f>IF(historico_incidencia_concello[[#This Row],[CASOS]]=" entre 1 e 9",5,VALUE(historico_incidencia_concello[[#This Row],[CASOS]]))</f>
        <v>174</v>
      </c>
      <c r="G1410" s="2" t="str">
        <f>VLOOKUP(historico_incidencia_concello[[#This Row],[NOME]],I14_Concello!B:D,3,FALSE)</f>
        <v>Lugo</v>
      </c>
    </row>
    <row r="1411" spans="1:7" x14ac:dyDescent="0.3">
      <c r="A1411" s="1">
        <v>44161</v>
      </c>
      <c r="B1411">
        <v>34122727066</v>
      </c>
      <c r="C1411" s="2" t="s">
        <v>168</v>
      </c>
      <c r="D1411" s="4" t="s">
        <v>349</v>
      </c>
      <c r="E1411" s="2" t="s">
        <v>8</v>
      </c>
      <c r="F1411" s="14">
        <f>IF(historico_incidencia_concello[[#This Row],[CASOS]]=" entre 1 e 9",5,VALUE(historico_incidencia_concello[[#This Row],[CASOS]]))</f>
        <v>14</v>
      </c>
      <c r="G1411" s="2" t="str">
        <f>VLOOKUP(historico_incidencia_concello[[#This Row],[NOME]],I14_Concello!B:D,3,FALSE)</f>
        <v>Lugo</v>
      </c>
    </row>
    <row r="1412" spans="1:7" x14ac:dyDescent="0.3">
      <c r="A1412" s="1">
        <v>44161</v>
      </c>
      <c r="B1412">
        <v>34122727901</v>
      </c>
      <c r="C1412" s="2" t="s">
        <v>169</v>
      </c>
      <c r="D1412" s="4" t="s">
        <v>10</v>
      </c>
      <c r="E1412" s="2" t="s">
        <v>11</v>
      </c>
      <c r="F1412" s="14">
        <f>IF(historico_incidencia_concello[[#This Row],[CASOS]]=" entre 1 e 9",5,VALUE(historico_incidencia_concello[[#This Row],[CASOS]]))</f>
        <v>5</v>
      </c>
      <c r="G1412" s="2" t="str">
        <f>VLOOKUP(historico_incidencia_concello[[#This Row],[NOME]],I14_Concello!B:D,3,FALSE)</f>
        <v>Lugo</v>
      </c>
    </row>
    <row r="1413" spans="1:7" x14ac:dyDescent="0.3">
      <c r="A1413" s="1">
        <v>44161</v>
      </c>
      <c r="B1413">
        <v>34122727902</v>
      </c>
      <c r="C1413" s="2" t="s">
        <v>170</v>
      </c>
      <c r="D1413" s="4" t="s">
        <v>337</v>
      </c>
      <c r="E1413" s="2" t="s">
        <v>11</v>
      </c>
      <c r="F1413" s="14">
        <f>IF(historico_incidencia_concello[[#This Row],[CASOS]]=" entre 1 e 9",5,VALUE(historico_incidencia_concello[[#This Row],[CASOS]]))</f>
        <v>38</v>
      </c>
      <c r="G1413" s="2" t="str">
        <f>VLOOKUP(historico_incidencia_concello[[#This Row],[NOME]],I14_Concello!B:D,3,FALSE)</f>
        <v>Lugo</v>
      </c>
    </row>
    <row r="1414" spans="1:7" x14ac:dyDescent="0.3">
      <c r="A1414" s="1">
        <v>44161</v>
      </c>
      <c r="B1414">
        <v>34123232001</v>
      </c>
      <c r="C1414" s="2" t="s">
        <v>171</v>
      </c>
      <c r="D1414" s="4" t="s">
        <v>10</v>
      </c>
      <c r="E1414" s="2" t="s">
        <v>21</v>
      </c>
      <c r="F1414" s="14">
        <f>IF(historico_incidencia_concello[[#This Row],[CASOS]]=" entre 1 e 9",5,VALUE(historico_incidencia_concello[[#This Row],[CASOS]]))</f>
        <v>5</v>
      </c>
      <c r="G1414" s="2" t="str">
        <f>VLOOKUP(historico_incidencia_concello[[#This Row],[NOME]],I14_Concello!B:D,3,FALSE)</f>
        <v>Ourense</v>
      </c>
    </row>
    <row r="1415" spans="1:7" x14ac:dyDescent="0.3">
      <c r="A1415" s="1">
        <v>44161</v>
      </c>
      <c r="B1415">
        <v>34123232002</v>
      </c>
      <c r="C1415" s="2" t="s">
        <v>172</v>
      </c>
      <c r="D1415" s="4" t="s">
        <v>338</v>
      </c>
      <c r="E1415" s="2" t="s">
        <v>35</v>
      </c>
      <c r="F1415" s="14">
        <f>IF(historico_incidencia_concello[[#This Row],[CASOS]]=" entre 1 e 9",5,VALUE(historico_incidencia_concello[[#This Row],[CASOS]]))</f>
        <v>0</v>
      </c>
      <c r="G1415" s="2" t="str">
        <f>VLOOKUP(historico_incidencia_concello[[#This Row],[NOME]],I14_Concello!B:D,3,FALSE)</f>
        <v>Ourense</v>
      </c>
    </row>
    <row r="1416" spans="1:7" x14ac:dyDescent="0.3">
      <c r="A1416" s="1">
        <v>44161</v>
      </c>
      <c r="B1416">
        <v>34123232003</v>
      </c>
      <c r="C1416" s="2" t="s">
        <v>173</v>
      </c>
      <c r="D1416" s="4" t="s">
        <v>338</v>
      </c>
      <c r="E1416" s="2" t="s">
        <v>35</v>
      </c>
      <c r="F1416" s="14">
        <f>IF(historico_incidencia_concello[[#This Row],[CASOS]]=" entre 1 e 9",5,VALUE(historico_incidencia_concello[[#This Row],[CASOS]]))</f>
        <v>0</v>
      </c>
      <c r="G1416" s="2" t="str">
        <f>VLOOKUP(historico_incidencia_concello[[#This Row],[NOME]],I14_Concello!B:D,3,FALSE)</f>
        <v>Ourense</v>
      </c>
    </row>
    <row r="1417" spans="1:7" x14ac:dyDescent="0.3">
      <c r="A1417" s="1">
        <v>44161</v>
      </c>
      <c r="B1417">
        <v>34123232004</v>
      </c>
      <c r="C1417" s="2" t="s">
        <v>174</v>
      </c>
      <c r="D1417" s="4" t="s">
        <v>10</v>
      </c>
      <c r="E1417" s="2" t="s">
        <v>8</v>
      </c>
      <c r="F1417" s="14">
        <f>IF(historico_incidencia_concello[[#This Row],[CASOS]]=" entre 1 e 9",5,VALUE(historico_incidencia_concello[[#This Row],[CASOS]]))</f>
        <v>5</v>
      </c>
      <c r="G1417" s="2" t="str">
        <f>VLOOKUP(historico_incidencia_concello[[#This Row],[NOME]],I14_Concello!B:D,3,FALSE)</f>
        <v>Ourense</v>
      </c>
    </row>
    <row r="1418" spans="1:7" x14ac:dyDescent="0.3">
      <c r="A1418" s="1">
        <v>44161</v>
      </c>
      <c r="B1418">
        <v>34123232005</v>
      </c>
      <c r="C1418" s="2" t="s">
        <v>175</v>
      </c>
      <c r="D1418" s="4" t="s">
        <v>342</v>
      </c>
      <c r="E1418" s="2" t="s">
        <v>11</v>
      </c>
      <c r="F1418" s="14">
        <f>IF(historico_incidencia_concello[[#This Row],[CASOS]]=" entre 1 e 9",5,VALUE(historico_incidencia_concello[[#This Row],[CASOS]]))</f>
        <v>16</v>
      </c>
      <c r="G1418" s="2" t="str">
        <f>VLOOKUP(historico_incidencia_concello[[#This Row],[NOME]],I14_Concello!B:D,3,FALSE)</f>
        <v>Ourense</v>
      </c>
    </row>
    <row r="1419" spans="1:7" x14ac:dyDescent="0.3">
      <c r="A1419" s="1">
        <v>44161</v>
      </c>
      <c r="B1419">
        <v>34123232006</v>
      </c>
      <c r="C1419" s="2" t="s">
        <v>176</v>
      </c>
      <c r="D1419" s="4" t="s">
        <v>10</v>
      </c>
      <c r="E1419" s="2" t="s">
        <v>8</v>
      </c>
      <c r="F1419" s="14">
        <f>IF(historico_incidencia_concello[[#This Row],[CASOS]]=" entre 1 e 9",5,VALUE(historico_incidencia_concello[[#This Row],[CASOS]]))</f>
        <v>5</v>
      </c>
      <c r="G1419" s="2" t="str">
        <f>VLOOKUP(historico_incidencia_concello[[#This Row],[NOME]],I14_Concello!B:D,3,FALSE)</f>
        <v>Ourense</v>
      </c>
    </row>
    <row r="1420" spans="1:7" x14ac:dyDescent="0.3">
      <c r="A1420" s="1">
        <v>44161</v>
      </c>
      <c r="B1420">
        <v>34123232007</v>
      </c>
      <c r="C1420" s="2" t="s">
        <v>177</v>
      </c>
      <c r="D1420" s="4" t="s">
        <v>338</v>
      </c>
      <c r="E1420" s="2" t="s">
        <v>35</v>
      </c>
      <c r="F1420" s="14">
        <f>IF(historico_incidencia_concello[[#This Row],[CASOS]]=" entre 1 e 9",5,VALUE(historico_incidencia_concello[[#This Row],[CASOS]]))</f>
        <v>0</v>
      </c>
      <c r="G1420" s="2" t="str">
        <f>VLOOKUP(historico_incidencia_concello[[#This Row],[NOME]],I14_Concello!B:D,3,FALSE)</f>
        <v>Ourense</v>
      </c>
    </row>
    <row r="1421" spans="1:7" x14ac:dyDescent="0.3">
      <c r="A1421" s="1">
        <v>44161</v>
      </c>
      <c r="B1421">
        <v>34123232008</v>
      </c>
      <c r="C1421" s="2" t="s">
        <v>178</v>
      </c>
      <c r="D1421" s="4" t="s">
        <v>329</v>
      </c>
      <c r="E1421" s="2" t="s">
        <v>6</v>
      </c>
      <c r="F1421" s="14">
        <f>IF(historico_incidencia_concello[[#This Row],[CASOS]]=" entre 1 e 9",5,VALUE(historico_incidencia_concello[[#This Row],[CASOS]]))</f>
        <v>19</v>
      </c>
      <c r="G1421" s="2" t="str">
        <f>VLOOKUP(historico_incidencia_concello[[#This Row],[NOME]],I14_Concello!B:D,3,FALSE)</f>
        <v>Ourense</v>
      </c>
    </row>
    <row r="1422" spans="1:7" x14ac:dyDescent="0.3">
      <c r="A1422" s="1">
        <v>44161</v>
      </c>
      <c r="B1422">
        <v>34123232009</v>
      </c>
      <c r="C1422" s="2" t="s">
        <v>179</v>
      </c>
      <c r="D1422" s="4" t="s">
        <v>359</v>
      </c>
      <c r="E1422" s="2" t="s">
        <v>8</v>
      </c>
      <c r="F1422" s="14">
        <f>IF(historico_incidencia_concello[[#This Row],[CASOS]]=" entre 1 e 9",5,VALUE(historico_incidencia_concello[[#This Row],[CASOS]]))</f>
        <v>20</v>
      </c>
      <c r="G1422" s="2" t="str">
        <f>VLOOKUP(historico_incidencia_concello[[#This Row],[NOME]],I14_Concello!B:D,3,FALSE)</f>
        <v>Ourense</v>
      </c>
    </row>
    <row r="1423" spans="1:7" x14ac:dyDescent="0.3">
      <c r="A1423" s="1">
        <v>44161</v>
      </c>
      <c r="B1423">
        <v>34123232010</v>
      </c>
      <c r="C1423" s="2" t="s">
        <v>180</v>
      </c>
      <c r="D1423" s="4" t="s">
        <v>338</v>
      </c>
      <c r="E1423" s="2" t="s">
        <v>35</v>
      </c>
      <c r="F1423" s="14">
        <f>IF(historico_incidencia_concello[[#This Row],[CASOS]]=" entre 1 e 9",5,VALUE(historico_incidencia_concello[[#This Row],[CASOS]]))</f>
        <v>0</v>
      </c>
      <c r="G1423" s="2" t="str">
        <f>VLOOKUP(historico_incidencia_concello[[#This Row],[NOME]],I14_Concello!B:D,3,FALSE)</f>
        <v>Ourense</v>
      </c>
    </row>
    <row r="1424" spans="1:7" x14ac:dyDescent="0.3">
      <c r="A1424" s="1">
        <v>44161</v>
      </c>
      <c r="B1424">
        <v>34123232011</v>
      </c>
      <c r="C1424" s="2" t="s">
        <v>181</v>
      </c>
      <c r="D1424" s="4" t="s">
        <v>360</v>
      </c>
      <c r="E1424" s="2" t="s">
        <v>11</v>
      </c>
      <c r="F1424" s="14">
        <f>IF(historico_incidencia_concello[[#This Row],[CASOS]]=" entre 1 e 9",5,VALUE(historico_incidencia_concello[[#This Row],[CASOS]]))</f>
        <v>29</v>
      </c>
      <c r="G1424" s="2" t="str">
        <f>VLOOKUP(historico_incidencia_concello[[#This Row],[NOME]],I14_Concello!B:D,3,FALSE)</f>
        <v>Ourense</v>
      </c>
    </row>
    <row r="1425" spans="1:7" x14ac:dyDescent="0.3">
      <c r="A1425" s="1">
        <v>44161</v>
      </c>
      <c r="B1425">
        <v>34123232012</v>
      </c>
      <c r="C1425" s="2" t="s">
        <v>182</v>
      </c>
      <c r="D1425" s="4" t="s">
        <v>10</v>
      </c>
      <c r="E1425" s="2" t="s">
        <v>11</v>
      </c>
      <c r="F1425" s="14">
        <f>IF(historico_incidencia_concello[[#This Row],[CASOS]]=" entre 1 e 9",5,VALUE(historico_incidencia_concello[[#This Row],[CASOS]]))</f>
        <v>5</v>
      </c>
      <c r="G1425" s="2" t="str">
        <f>VLOOKUP(historico_incidencia_concello[[#This Row],[NOME]],I14_Concello!B:D,3,FALSE)</f>
        <v>Ourense</v>
      </c>
    </row>
    <row r="1426" spans="1:7" x14ac:dyDescent="0.3">
      <c r="A1426" s="1">
        <v>44161</v>
      </c>
      <c r="B1426">
        <v>34123232013</v>
      </c>
      <c r="C1426" s="2" t="s">
        <v>183</v>
      </c>
      <c r="D1426" s="4" t="s">
        <v>10</v>
      </c>
      <c r="E1426" s="2" t="s">
        <v>21</v>
      </c>
      <c r="F1426" s="14">
        <f>IF(historico_incidencia_concello[[#This Row],[CASOS]]=" entre 1 e 9",5,VALUE(historico_incidencia_concello[[#This Row],[CASOS]]))</f>
        <v>5</v>
      </c>
      <c r="G1426" s="2" t="str">
        <f>VLOOKUP(historico_incidencia_concello[[#This Row],[NOME]],I14_Concello!B:D,3,FALSE)</f>
        <v>Ourense</v>
      </c>
    </row>
    <row r="1427" spans="1:7" x14ac:dyDescent="0.3">
      <c r="A1427" s="1">
        <v>44161</v>
      </c>
      <c r="B1427">
        <v>34123232014</v>
      </c>
      <c r="C1427" s="2" t="s">
        <v>184</v>
      </c>
      <c r="D1427" s="4" t="s">
        <v>338</v>
      </c>
      <c r="E1427" s="2" t="s">
        <v>35</v>
      </c>
      <c r="F1427" s="14">
        <f>IF(historico_incidencia_concello[[#This Row],[CASOS]]=" entre 1 e 9",5,VALUE(historico_incidencia_concello[[#This Row],[CASOS]]))</f>
        <v>0</v>
      </c>
      <c r="G1427" s="2" t="str">
        <f>VLOOKUP(historico_incidencia_concello[[#This Row],[NOME]],I14_Concello!B:D,3,FALSE)</f>
        <v>Ourense</v>
      </c>
    </row>
    <row r="1428" spans="1:7" x14ac:dyDescent="0.3">
      <c r="A1428" s="1">
        <v>44161</v>
      </c>
      <c r="B1428">
        <v>34123232015</v>
      </c>
      <c r="C1428" s="2" t="s">
        <v>185</v>
      </c>
      <c r="D1428" s="4" t="s">
        <v>338</v>
      </c>
      <c r="E1428" s="2" t="s">
        <v>35</v>
      </c>
      <c r="F1428" s="14">
        <f>IF(historico_incidencia_concello[[#This Row],[CASOS]]=" entre 1 e 9",5,VALUE(historico_incidencia_concello[[#This Row],[CASOS]]))</f>
        <v>0</v>
      </c>
      <c r="G1428" s="2" t="str">
        <f>VLOOKUP(historico_incidencia_concello[[#This Row],[NOME]],I14_Concello!B:D,3,FALSE)</f>
        <v>Ourense</v>
      </c>
    </row>
    <row r="1429" spans="1:7" x14ac:dyDescent="0.3">
      <c r="A1429" s="1">
        <v>44161</v>
      </c>
      <c r="B1429">
        <v>34123232016</v>
      </c>
      <c r="C1429" s="2" t="s">
        <v>186</v>
      </c>
      <c r="D1429" s="4" t="s">
        <v>10</v>
      </c>
      <c r="E1429" s="2" t="s">
        <v>11</v>
      </c>
      <c r="F1429" s="14">
        <f>IF(historico_incidencia_concello[[#This Row],[CASOS]]=" entre 1 e 9",5,VALUE(historico_incidencia_concello[[#This Row],[CASOS]]))</f>
        <v>5</v>
      </c>
      <c r="G1429" s="2" t="str">
        <f>VLOOKUP(historico_incidencia_concello[[#This Row],[NOME]],I14_Concello!B:D,3,FALSE)</f>
        <v>Ourense</v>
      </c>
    </row>
    <row r="1430" spans="1:7" x14ac:dyDescent="0.3">
      <c r="A1430" s="1">
        <v>44161</v>
      </c>
      <c r="B1430">
        <v>34123232017</v>
      </c>
      <c r="C1430" s="2" t="s">
        <v>187</v>
      </c>
      <c r="D1430" s="4" t="s">
        <v>338</v>
      </c>
      <c r="E1430" s="2" t="s">
        <v>35</v>
      </c>
      <c r="F1430" s="14">
        <f>IF(historico_incidencia_concello[[#This Row],[CASOS]]=" entre 1 e 9",5,VALUE(historico_incidencia_concello[[#This Row],[CASOS]]))</f>
        <v>0</v>
      </c>
      <c r="G1430" s="2" t="str">
        <f>VLOOKUP(historico_incidencia_concello[[#This Row],[NOME]],I14_Concello!B:D,3,FALSE)</f>
        <v>Ourense</v>
      </c>
    </row>
    <row r="1431" spans="1:7" x14ac:dyDescent="0.3">
      <c r="A1431" s="1">
        <v>44161</v>
      </c>
      <c r="B1431">
        <v>34123232018</v>
      </c>
      <c r="C1431" s="2" t="s">
        <v>188</v>
      </c>
      <c r="D1431" s="4" t="s">
        <v>10</v>
      </c>
      <c r="E1431" s="2" t="s">
        <v>8</v>
      </c>
      <c r="F1431" s="14">
        <f>IF(historico_incidencia_concello[[#This Row],[CASOS]]=" entre 1 e 9",5,VALUE(historico_incidencia_concello[[#This Row],[CASOS]]))</f>
        <v>5</v>
      </c>
      <c r="G1431" s="2" t="str">
        <f>VLOOKUP(historico_incidencia_concello[[#This Row],[NOME]],I14_Concello!B:D,3,FALSE)</f>
        <v>Ourense</v>
      </c>
    </row>
    <row r="1432" spans="1:7" x14ac:dyDescent="0.3">
      <c r="A1432" s="1">
        <v>44161</v>
      </c>
      <c r="B1432">
        <v>34123232019</v>
      </c>
      <c r="C1432" s="2" t="s">
        <v>189</v>
      </c>
      <c r="D1432" s="4" t="s">
        <v>10</v>
      </c>
      <c r="E1432" s="2" t="s">
        <v>8</v>
      </c>
      <c r="F1432" s="14">
        <f>IF(historico_incidencia_concello[[#This Row],[CASOS]]=" entre 1 e 9",5,VALUE(historico_incidencia_concello[[#This Row],[CASOS]]))</f>
        <v>5</v>
      </c>
      <c r="G1432" s="2" t="str">
        <f>VLOOKUP(historico_incidencia_concello[[#This Row],[NOME]],I14_Concello!B:D,3,FALSE)</f>
        <v>Ourense</v>
      </c>
    </row>
    <row r="1433" spans="1:7" x14ac:dyDescent="0.3">
      <c r="A1433" s="1">
        <v>44161</v>
      </c>
      <c r="B1433">
        <v>34123232020</v>
      </c>
      <c r="C1433" s="2" t="s">
        <v>190</v>
      </c>
      <c r="D1433" s="4" t="s">
        <v>338</v>
      </c>
      <c r="E1433" s="2" t="s">
        <v>35</v>
      </c>
      <c r="F1433" s="14">
        <f>IF(historico_incidencia_concello[[#This Row],[CASOS]]=" entre 1 e 9",5,VALUE(historico_incidencia_concello[[#This Row],[CASOS]]))</f>
        <v>0</v>
      </c>
      <c r="G1433" s="2" t="str">
        <f>VLOOKUP(historico_incidencia_concello[[#This Row],[NOME]],I14_Concello!B:D,3,FALSE)</f>
        <v>Ourense</v>
      </c>
    </row>
    <row r="1434" spans="1:7" x14ac:dyDescent="0.3">
      <c r="A1434" s="1">
        <v>44161</v>
      </c>
      <c r="B1434">
        <v>34123232021</v>
      </c>
      <c r="C1434" s="2" t="s">
        <v>191</v>
      </c>
      <c r="D1434" s="4" t="s">
        <v>338</v>
      </c>
      <c r="E1434" s="2" t="s">
        <v>35</v>
      </c>
      <c r="F1434" s="14">
        <f>IF(historico_incidencia_concello[[#This Row],[CASOS]]=" entre 1 e 9",5,VALUE(historico_incidencia_concello[[#This Row],[CASOS]]))</f>
        <v>0</v>
      </c>
      <c r="G1434" s="2" t="str">
        <f>VLOOKUP(historico_incidencia_concello[[#This Row],[NOME]],I14_Concello!B:D,3,FALSE)</f>
        <v>Ourense</v>
      </c>
    </row>
    <row r="1435" spans="1:7" x14ac:dyDescent="0.3">
      <c r="A1435" s="1">
        <v>44161</v>
      </c>
      <c r="B1435">
        <v>34123232022</v>
      </c>
      <c r="C1435" s="2" t="s">
        <v>192</v>
      </c>
      <c r="D1435" s="4" t="s">
        <v>338</v>
      </c>
      <c r="E1435" s="2" t="s">
        <v>35</v>
      </c>
      <c r="F1435" s="14">
        <f>IF(historico_incidencia_concello[[#This Row],[CASOS]]=" entre 1 e 9",5,VALUE(historico_incidencia_concello[[#This Row],[CASOS]]))</f>
        <v>0</v>
      </c>
      <c r="G1435" s="2" t="str">
        <f>VLOOKUP(historico_incidencia_concello[[#This Row],[NOME]],I14_Concello!B:D,3,FALSE)</f>
        <v>Ourense</v>
      </c>
    </row>
    <row r="1436" spans="1:7" x14ac:dyDescent="0.3">
      <c r="A1436" s="1">
        <v>44161</v>
      </c>
      <c r="B1436">
        <v>34123232023</v>
      </c>
      <c r="C1436" s="2" t="s">
        <v>193</v>
      </c>
      <c r="D1436" s="4" t="s">
        <v>338</v>
      </c>
      <c r="E1436" s="2" t="s">
        <v>35</v>
      </c>
      <c r="F1436" s="14">
        <f>IF(historico_incidencia_concello[[#This Row],[CASOS]]=" entre 1 e 9",5,VALUE(historico_incidencia_concello[[#This Row],[CASOS]]))</f>
        <v>0</v>
      </c>
      <c r="G1436" s="2" t="str">
        <f>VLOOKUP(historico_incidencia_concello[[#This Row],[NOME]],I14_Concello!B:D,3,FALSE)</f>
        <v>Ourense</v>
      </c>
    </row>
    <row r="1437" spans="1:7" x14ac:dyDescent="0.3">
      <c r="A1437" s="1">
        <v>44161</v>
      </c>
      <c r="B1437">
        <v>34123232024</v>
      </c>
      <c r="C1437" s="2" t="s">
        <v>194</v>
      </c>
      <c r="D1437" s="4" t="s">
        <v>10</v>
      </c>
      <c r="E1437" s="2" t="s">
        <v>8</v>
      </c>
      <c r="F1437" s="14">
        <f>IF(historico_incidencia_concello[[#This Row],[CASOS]]=" entre 1 e 9",5,VALUE(historico_incidencia_concello[[#This Row],[CASOS]]))</f>
        <v>5</v>
      </c>
      <c r="G1437" s="2" t="str">
        <f>VLOOKUP(historico_incidencia_concello[[#This Row],[NOME]],I14_Concello!B:D,3,FALSE)</f>
        <v>Ourense</v>
      </c>
    </row>
    <row r="1438" spans="1:7" x14ac:dyDescent="0.3">
      <c r="A1438" s="1">
        <v>44161</v>
      </c>
      <c r="B1438">
        <v>34123232025</v>
      </c>
      <c r="C1438" s="2" t="s">
        <v>195</v>
      </c>
      <c r="D1438" s="4" t="s">
        <v>338</v>
      </c>
      <c r="E1438" s="2" t="s">
        <v>35</v>
      </c>
      <c r="F1438" s="14">
        <f>IF(historico_incidencia_concello[[#This Row],[CASOS]]=" entre 1 e 9",5,VALUE(historico_incidencia_concello[[#This Row],[CASOS]]))</f>
        <v>0</v>
      </c>
      <c r="G1438" s="2" t="str">
        <f>VLOOKUP(historico_incidencia_concello[[#This Row],[NOME]],I14_Concello!B:D,3,FALSE)</f>
        <v>Ourense</v>
      </c>
    </row>
    <row r="1439" spans="1:7" x14ac:dyDescent="0.3">
      <c r="A1439" s="1">
        <v>44161</v>
      </c>
      <c r="B1439">
        <v>34123232026</v>
      </c>
      <c r="C1439" s="2" t="s">
        <v>196</v>
      </c>
      <c r="D1439" s="4" t="s">
        <v>10</v>
      </c>
      <c r="E1439" s="2" t="s">
        <v>8</v>
      </c>
      <c r="F1439" s="14">
        <f>IF(historico_incidencia_concello[[#This Row],[CASOS]]=" entre 1 e 9",5,VALUE(historico_incidencia_concello[[#This Row],[CASOS]]))</f>
        <v>5</v>
      </c>
      <c r="G1439" s="2" t="str">
        <f>VLOOKUP(historico_incidencia_concello[[#This Row],[NOME]],I14_Concello!B:D,3,FALSE)</f>
        <v>Ourense</v>
      </c>
    </row>
    <row r="1440" spans="1:7" x14ac:dyDescent="0.3">
      <c r="A1440" s="1">
        <v>44161</v>
      </c>
      <c r="B1440">
        <v>34123232027</v>
      </c>
      <c r="C1440" s="2" t="s">
        <v>197</v>
      </c>
      <c r="D1440" s="4" t="s">
        <v>10</v>
      </c>
      <c r="E1440" s="2" t="s">
        <v>8</v>
      </c>
      <c r="F1440" s="14">
        <f>IF(historico_incidencia_concello[[#This Row],[CASOS]]=" entre 1 e 9",5,VALUE(historico_incidencia_concello[[#This Row],[CASOS]]))</f>
        <v>5</v>
      </c>
      <c r="G1440" s="2" t="str">
        <f>VLOOKUP(historico_incidencia_concello[[#This Row],[NOME]],I14_Concello!B:D,3,FALSE)</f>
        <v>Ourense</v>
      </c>
    </row>
    <row r="1441" spans="1:7" x14ac:dyDescent="0.3">
      <c r="A1441" s="1">
        <v>44161</v>
      </c>
      <c r="B1441">
        <v>34123232028</v>
      </c>
      <c r="C1441" s="2" t="s">
        <v>198</v>
      </c>
      <c r="D1441" s="4" t="s">
        <v>10</v>
      </c>
      <c r="E1441" s="2" t="s">
        <v>6</v>
      </c>
      <c r="F1441" s="14">
        <f>IF(historico_incidencia_concello[[#This Row],[CASOS]]=" entre 1 e 9",5,VALUE(historico_incidencia_concello[[#This Row],[CASOS]]))</f>
        <v>5</v>
      </c>
      <c r="G1441" s="2" t="str">
        <f>VLOOKUP(historico_incidencia_concello[[#This Row],[NOME]],I14_Concello!B:D,3,FALSE)</f>
        <v>Ourense</v>
      </c>
    </row>
    <row r="1442" spans="1:7" x14ac:dyDescent="0.3">
      <c r="A1442" s="1">
        <v>44161</v>
      </c>
      <c r="B1442">
        <v>34123232029</v>
      </c>
      <c r="C1442" s="2" t="s">
        <v>199</v>
      </c>
      <c r="D1442" s="4" t="s">
        <v>338</v>
      </c>
      <c r="E1442" s="2" t="s">
        <v>35</v>
      </c>
      <c r="F1442" s="14">
        <f>IF(historico_incidencia_concello[[#This Row],[CASOS]]=" entre 1 e 9",5,VALUE(historico_incidencia_concello[[#This Row],[CASOS]]))</f>
        <v>0</v>
      </c>
      <c r="G1442" s="2" t="str">
        <f>VLOOKUP(historico_incidencia_concello[[#This Row],[NOME]],I14_Concello!B:D,3,FALSE)</f>
        <v>Ourense</v>
      </c>
    </row>
    <row r="1443" spans="1:7" x14ac:dyDescent="0.3">
      <c r="A1443" s="1">
        <v>44161</v>
      </c>
      <c r="B1443">
        <v>34123232030</v>
      </c>
      <c r="C1443" s="2" t="s">
        <v>200</v>
      </c>
      <c r="D1443" s="4" t="s">
        <v>10</v>
      </c>
      <c r="E1443" s="2" t="s">
        <v>8</v>
      </c>
      <c r="F1443" s="14">
        <f>IF(historico_incidencia_concello[[#This Row],[CASOS]]=" entre 1 e 9",5,VALUE(historico_incidencia_concello[[#This Row],[CASOS]]))</f>
        <v>5</v>
      </c>
      <c r="G1443" s="2" t="str">
        <f>VLOOKUP(historico_incidencia_concello[[#This Row],[NOME]],I14_Concello!B:D,3,FALSE)</f>
        <v>Ourense</v>
      </c>
    </row>
    <row r="1444" spans="1:7" x14ac:dyDescent="0.3">
      <c r="A1444" s="1">
        <v>44161</v>
      </c>
      <c r="B1444">
        <v>34123232031</v>
      </c>
      <c r="C1444" s="2" t="s">
        <v>201</v>
      </c>
      <c r="D1444" s="4" t="s">
        <v>338</v>
      </c>
      <c r="E1444" s="2" t="s">
        <v>35</v>
      </c>
      <c r="F1444" s="14">
        <f>IF(historico_incidencia_concello[[#This Row],[CASOS]]=" entre 1 e 9",5,VALUE(historico_incidencia_concello[[#This Row],[CASOS]]))</f>
        <v>0</v>
      </c>
      <c r="G1444" s="2" t="str">
        <f>VLOOKUP(historico_incidencia_concello[[#This Row],[NOME]],I14_Concello!B:D,3,FALSE)</f>
        <v>Ourense</v>
      </c>
    </row>
    <row r="1445" spans="1:7" x14ac:dyDescent="0.3">
      <c r="A1445" s="1">
        <v>44161</v>
      </c>
      <c r="B1445">
        <v>34123232032</v>
      </c>
      <c r="C1445" s="2" t="s">
        <v>202</v>
      </c>
      <c r="D1445" s="4" t="s">
        <v>412</v>
      </c>
      <c r="E1445" s="2" t="s">
        <v>11</v>
      </c>
      <c r="F1445" s="14">
        <f>IF(historico_incidencia_concello[[#This Row],[CASOS]]=" entre 1 e 9",5,VALUE(historico_incidencia_concello[[#This Row],[CASOS]]))</f>
        <v>56</v>
      </c>
      <c r="G1445" s="2" t="str">
        <f>VLOOKUP(historico_incidencia_concello[[#This Row],[NOME]],I14_Concello!B:D,3,FALSE)</f>
        <v>Ourense</v>
      </c>
    </row>
    <row r="1446" spans="1:7" x14ac:dyDescent="0.3">
      <c r="A1446" s="1">
        <v>44161</v>
      </c>
      <c r="B1446">
        <v>34123232033</v>
      </c>
      <c r="C1446" s="2" t="s">
        <v>203</v>
      </c>
      <c r="D1446" s="4" t="s">
        <v>338</v>
      </c>
      <c r="E1446" s="2" t="s">
        <v>35</v>
      </c>
      <c r="F1446" s="14">
        <f>IF(historico_incidencia_concello[[#This Row],[CASOS]]=" entre 1 e 9",5,VALUE(historico_incidencia_concello[[#This Row],[CASOS]]))</f>
        <v>0</v>
      </c>
      <c r="G1446" s="2" t="str">
        <f>VLOOKUP(historico_incidencia_concello[[#This Row],[NOME]],I14_Concello!B:D,3,FALSE)</f>
        <v>Ourense</v>
      </c>
    </row>
    <row r="1447" spans="1:7" x14ac:dyDescent="0.3">
      <c r="A1447" s="1">
        <v>44161</v>
      </c>
      <c r="B1447">
        <v>34123232034</v>
      </c>
      <c r="C1447" s="2" t="s">
        <v>204</v>
      </c>
      <c r="D1447" s="4" t="s">
        <v>338</v>
      </c>
      <c r="E1447" s="2" t="s">
        <v>35</v>
      </c>
      <c r="F1447" s="14">
        <f>IF(historico_incidencia_concello[[#This Row],[CASOS]]=" entre 1 e 9",5,VALUE(historico_incidencia_concello[[#This Row],[CASOS]]))</f>
        <v>0</v>
      </c>
      <c r="G1447" s="2" t="str">
        <f>VLOOKUP(historico_incidencia_concello[[#This Row],[NOME]],I14_Concello!B:D,3,FALSE)</f>
        <v>Ourense</v>
      </c>
    </row>
    <row r="1448" spans="1:7" x14ac:dyDescent="0.3">
      <c r="A1448" s="1">
        <v>44161</v>
      </c>
      <c r="B1448">
        <v>34123232035</v>
      </c>
      <c r="C1448" s="2" t="s">
        <v>205</v>
      </c>
      <c r="D1448" s="4" t="s">
        <v>338</v>
      </c>
      <c r="E1448" s="2" t="s">
        <v>35</v>
      </c>
      <c r="F1448" s="14">
        <f>IF(historico_incidencia_concello[[#This Row],[CASOS]]=" entre 1 e 9",5,VALUE(historico_incidencia_concello[[#This Row],[CASOS]]))</f>
        <v>0</v>
      </c>
      <c r="G1448" s="2" t="str">
        <f>VLOOKUP(historico_incidencia_concello[[#This Row],[NOME]],I14_Concello!B:D,3,FALSE)</f>
        <v>Ourense</v>
      </c>
    </row>
    <row r="1449" spans="1:7" x14ac:dyDescent="0.3">
      <c r="A1449" s="1">
        <v>44161</v>
      </c>
      <c r="B1449">
        <v>34123232036</v>
      </c>
      <c r="C1449" s="2" t="s">
        <v>206</v>
      </c>
      <c r="D1449" s="4" t="s">
        <v>338</v>
      </c>
      <c r="E1449" s="2" t="s">
        <v>35</v>
      </c>
      <c r="F1449" s="14">
        <f>IF(historico_incidencia_concello[[#This Row],[CASOS]]=" entre 1 e 9",5,VALUE(historico_incidencia_concello[[#This Row],[CASOS]]))</f>
        <v>0</v>
      </c>
      <c r="G1449" s="2" t="str">
        <f>VLOOKUP(historico_incidencia_concello[[#This Row],[NOME]],I14_Concello!B:D,3,FALSE)</f>
        <v>Ourense</v>
      </c>
    </row>
    <row r="1450" spans="1:7" x14ac:dyDescent="0.3">
      <c r="A1450" s="1">
        <v>44161</v>
      </c>
      <c r="B1450">
        <v>34123232037</v>
      </c>
      <c r="C1450" s="2" t="s">
        <v>207</v>
      </c>
      <c r="D1450" s="4" t="s">
        <v>338</v>
      </c>
      <c r="E1450" s="2" t="s">
        <v>35</v>
      </c>
      <c r="F1450" s="14">
        <f>IF(historico_incidencia_concello[[#This Row],[CASOS]]=" entre 1 e 9",5,VALUE(historico_incidencia_concello[[#This Row],[CASOS]]))</f>
        <v>0</v>
      </c>
      <c r="G1450" s="2" t="str">
        <f>VLOOKUP(historico_incidencia_concello[[#This Row],[NOME]],I14_Concello!B:D,3,FALSE)</f>
        <v>Ourense</v>
      </c>
    </row>
    <row r="1451" spans="1:7" x14ac:dyDescent="0.3">
      <c r="A1451" s="1">
        <v>44161</v>
      </c>
      <c r="B1451">
        <v>34123232038</v>
      </c>
      <c r="C1451" s="2" t="s">
        <v>208</v>
      </c>
      <c r="D1451" s="4" t="s">
        <v>338</v>
      </c>
      <c r="E1451" s="2" t="s">
        <v>35</v>
      </c>
      <c r="F1451" s="14">
        <f>IF(historico_incidencia_concello[[#This Row],[CASOS]]=" entre 1 e 9",5,VALUE(historico_incidencia_concello[[#This Row],[CASOS]]))</f>
        <v>0</v>
      </c>
      <c r="G1451" s="2" t="str">
        <f>VLOOKUP(historico_incidencia_concello[[#This Row],[NOME]],I14_Concello!B:D,3,FALSE)</f>
        <v>Ourense</v>
      </c>
    </row>
    <row r="1452" spans="1:7" x14ac:dyDescent="0.3">
      <c r="A1452" s="1">
        <v>44161</v>
      </c>
      <c r="B1452">
        <v>34123232039</v>
      </c>
      <c r="C1452" s="2" t="s">
        <v>209</v>
      </c>
      <c r="D1452" s="4" t="s">
        <v>338</v>
      </c>
      <c r="E1452" s="2" t="s">
        <v>35</v>
      </c>
      <c r="F1452" s="14">
        <f>IF(historico_incidencia_concello[[#This Row],[CASOS]]=" entre 1 e 9",5,VALUE(historico_incidencia_concello[[#This Row],[CASOS]]))</f>
        <v>0</v>
      </c>
      <c r="G1452" s="2" t="str">
        <f>VLOOKUP(historico_incidencia_concello[[#This Row],[NOME]],I14_Concello!B:D,3,FALSE)</f>
        <v>Ourense</v>
      </c>
    </row>
    <row r="1453" spans="1:7" x14ac:dyDescent="0.3">
      <c r="A1453" s="1">
        <v>44161</v>
      </c>
      <c r="B1453">
        <v>34123232040</v>
      </c>
      <c r="C1453" s="2" t="s">
        <v>210</v>
      </c>
      <c r="D1453" s="4" t="s">
        <v>10</v>
      </c>
      <c r="E1453" s="2" t="s">
        <v>8</v>
      </c>
      <c r="F1453" s="14">
        <f>IF(historico_incidencia_concello[[#This Row],[CASOS]]=" entre 1 e 9",5,VALUE(historico_incidencia_concello[[#This Row],[CASOS]]))</f>
        <v>5</v>
      </c>
      <c r="G1453" s="2" t="str">
        <f>VLOOKUP(historico_incidencia_concello[[#This Row],[NOME]],I14_Concello!B:D,3,FALSE)</f>
        <v>Ourense</v>
      </c>
    </row>
    <row r="1454" spans="1:7" x14ac:dyDescent="0.3">
      <c r="A1454" s="1">
        <v>44161</v>
      </c>
      <c r="B1454">
        <v>34123232041</v>
      </c>
      <c r="C1454" s="2" t="s">
        <v>211</v>
      </c>
      <c r="D1454" s="4" t="s">
        <v>10</v>
      </c>
      <c r="E1454" s="2" t="s">
        <v>8</v>
      </c>
      <c r="F1454" s="14">
        <f>IF(historico_incidencia_concello[[#This Row],[CASOS]]=" entre 1 e 9",5,VALUE(historico_incidencia_concello[[#This Row],[CASOS]]))</f>
        <v>5</v>
      </c>
      <c r="G1454" s="2" t="str">
        <f>VLOOKUP(historico_incidencia_concello[[#This Row],[NOME]],I14_Concello!B:D,3,FALSE)</f>
        <v>Ourense</v>
      </c>
    </row>
    <row r="1455" spans="1:7" x14ac:dyDescent="0.3">
      <c r="A1455" s="1">
        <v>44161</v>
      </c>
      <c r="B1455">
        <v>34123232042</v>
      </c>
      <c r="C1455" s="2" t="s">
        <v>212</v>
      </c>
      <c r="D1455" s="4" t="s">
        <v>10</v>
      </c>
      <c r="E1455" s="2" t="s">
        <v>8</v>
      </c>
      <c r="F1455" s="14">
        <f>IF(historico_incidencia_concello[[#This Row],[CASOS]]=" entre 1 e 9",5,VALUE(historico_incidencia_concello[[#This Row],[CASOS]]))</f>
        <v>5</v>
      </c>
      <c r="G1455" s="2" t="str">
        <f>VLOOKUP(historico_incidencia_concello[[#This Row],[NOME]],I14_Concello!B:D,3,FALSE)</f>
        <v>Ourense</v>
      </c>
    </row>
    <row r="1456" spans="1:7" x14ac:dyDescent="0.3">
      <c r="A1456" s="1">
        <v>44161</v>
      </c>
      <c r="B1456">
        <v>34123232043</v>
      </c>
      <c r="C1456" s="2" t="s">
        <v>213</v>
      </c>
      <c r="D1456" s="4" t="s">
        <v>10</v>
      </c>
      <c r="E1456" s="2" t="s">
        <v>21</v>
      </c>
      <c r="F1456" s="14">
        <f>IF(historico_incidencia_concello[[#This Row],[CASOS]]=" entre 1 e 9",5,VALUE(historico_incidencia_concello[[#This Row],[CASOS]]))</f>
        <v>5</v>
      </c>
      <c r="G1456" s="2" t="str">
        <f>VLOOKUP(historico_incidencia_concello[[#This Row],[NOME]],I14_Concello!B:D,3,FALSE)</f>
        <v>Ourense</v>
      </c>
    </row>
    <row r="1457" spans="1:7" x14ac:dyDescent="0.3">
      <c r="A1457" s="1">
        <v>44161</v>
      </c>
      <c r="B1457">
        <v>34123232044</v>
      </c>
      <c r="C1457" s="2" t="s">
        <v>214</v>
      </c>
      <c r="D1457" s="4" t="s">
        <v>10</v>
      </c>
      <c r="E1457" s="2" t="s">
        <v>8</v>
      </c>
      <c r="F1457" s="14">
        <f>IF(historico_incidencia_concello[[#This Row],[CASOS]]=" entre 1 e 9",5,VALUE(historico_incidencia_concello[[#This Row],[CASOS]]))</f>
        <v>5</v>
      </c>
      <c r="G1457" s="2" t="str">
        <f>VLOOKUP(historico_incidencia_concello[[#This Row],[NOME]],I14_Concello!B:D,3,FALSE)</f>
        <v>Ourense</v>
      </c>
    </row>
    <row r="1458" spans="1:7" x14ac:dyDescent="0.3">
      <c r="A1458" s="1">
        <v>44161</v>
      </c>
      <c r="B1458">
        <v>34123232045</v>
      </c>
      <c r="C1458" s="2" t="s">
        <v>215</v>
      </c>
      <c r="D1458" s="4" t="s">
        <v>10</v>
      </c>
      <c r="E1458" s="2" t="s">
        <v>8</v>
      </c>
      <c r="F1458" s="14">
        <f>IF(historico_incidencia_concello[[#This Row],[CASOS]]=" entre 1 e 9",5,VALUE(historico_incidencia_concello[[#This Row],[CASOS]]))</f>
        <v>5</v>
      </c>
      <c r="G1458" s="2" t="str">
        <f>VLOOKUP(historico_incidencia_concello[[#This Row],[NOME]],I14_Concello!B:D,3,FALSE)</f>
        <v>Ourense</v>
      </c>
    </row>
    <row r="1459" spans="1:7" x14ac:dyDescent="0.3">
      <c r="A1459" s="1">
        <v>44161</v>
      </c>
      <c r="B1459">
        <v>34123232046</v>
      </c>
      <c r="C1459" s="2" t="s">
        <v>216</v>
      </c>
      <c r="D1459" s="4" t="s">
        <v>10</v>
      </c>
      <c r="E1459" s="2" t="s">
        <v>6</v>
      </c>
      <c r="F1459" s="14">
        <f>IF(historico_incidencia_concello[[#This Row],[CASOS]]=" entre 1 e 9",5,VALUE(historico_incidencia_concello[[#This Row],[CASOS]]))</f>
        <v>5</v>
      </c>
      <c r="G1459" s="2" t="str">
        <f>VLOOKUP(historico_incidencia_concello[[#This Row],[NOME]],I14_Concello!B:D,3,FALSE)</f>
        <v>Ourense</v>
      </c>
    </row>
    <row r="1460" spans="1:7" x14ac:dyDescent="0.3">
      <c r="A1460" s="1">
        <v>44161</v>
      </c>
      <c r="B1460">
        <v>34123232047</v>
      </c>
      <c r="C1460" s="2" t="s">
        <v>217</v>
      </c>
      <c r="D1460" s="4" t="s">
        <v>10</v>
      </c>
      <c r="E1460" s="2" t="s">
        <v>6</v>
      </c>
      <c r="F1460" s="14">
        <f>IF(historico_incidencia_concello[[#This Row],[CASOS]]=" entre 1 e 9",5,VALUE(historico_incidencia_concello[[#This Row],[CASOS]]))</f>
        <v>5</v>
      </c>
      <c r="G1460" s="2" t="str">
        <f>VLOOKUP(historico_incidencia_concello[[#This Row],[NOME]],I14_Concello!B:D,3,FALSE)</f>
        <v>Ourense</v>
      </c>
    </row>
    <row r="1461" spans="1:7" x14ac:dyDescent="0.3">
      <c r="A1461" s="1">
        <v>44161</v>
      </c>
      <c r="B1461">
        <v>34123232048</v>
      </c>
      <c r="C1461" s="2" t="s">
        <v>218</v>
      </c>
      <c r="D1461" s="4" t="s">
        <v>338</v>
      </c>
      <c r="E1461" s="2" t="s">
        <v>35</v>
      </c>
      <c r="F1461" s="14">
        <f>IF(historico_incidencia_concello[[#This Row],[CASOS]]=" entre 1 e 9",5,VALUE(historico_incidencia_concello[[#This Row],[CASOS]]))</f>
        <v>0</v>
      </c>
      <c r="G1461" s="2" t="str">
        <f>VLOOKUP(historico_incidencia_concello[[#This Row],[NOME]],I14_Concello!B:D,3,FALSE)</f>
        <v>Ourense</v>
      </c>
    </row>
    <row r="1462" spans="1:7" x14ac:dyDescent="0.3">
      <c r="A1462" s="1">
        <v>44161</v>
      </c>
      <c r="B1462">
        <v>34123232049</v>
      </c>
      <c r="C1462" s="2" t="s">
        <v>219</v>
      </c>
      <c r="D1462" s="4" t="s">
        <v>338</v>
      </c>
      <c r="E1462" s="2" t="s">
        <v>35</v>
      </c>
      <c r="F1462" s="14">
        <f>IF(historico_incidencia_concello[[#This Row],[CASOS]]=" entre 1 e 9",5,VALUE(historico_incidencia_concello[[#This Row],[CASOS]]))</f>
        <v>0</v>
      </c>
      <c r="G1462" s="2" t="str">
        <f>VLOOKUP(historico_incidencia_concello[[#This Row],[NOME]],I14_Concello!B:D,3,FALSE)</f>
        <v>Ourense</v>
      </c>
    </row>
    <row r="1463" spans="1:7" x14ac:dyDescent="0.3">
      <c r="A1463" s="1">
        <v>44161</v>
      </c>
      <c r="B1463">
        <v>34123232050</v>
      </c>
      <c r="C1463" s="2" t="s">
        <v>220</v>
      </c>
      <c r="D1463" s="4" t="s">
        <v>10</v>
      </c>
      <c r="E1463" s="2" t="s">
        <v>21</v>
      </c>
      <c r="F1463" s="14">
        <f>IF(historico_incidencia_concello[[#This Row],[CASOS]]=" entre 1 e 9",5,VALUE(historico_incidencia_concello[[#This Row],[CASOS]]))</f>
        <v>5</v>
      </c>
      <c r="G1463" s="2" t="str">
        <f>VLOOKUP(historico_incidencia_concello[[#This Row],[NOME]],I14_Concello!B:D,3,FALSE)</f>
        <v>Ourense</v>
      </c>
    </row>
    <row r="1464" spans="1:7" x14ac:dyDescent="0.3">
      <c r="A1464" s="1">
        <v>44161</v>
      </c>
      <c r="B1464">
        <v>34123232051</v>
      </c>
      <c r="C1464" s="2" t="s">
        <v>221</v>
      </c>
      <c r="D1464" s="4" t="s">
        <v>10</v>
      </c>
      <c r="E1464" s="2" t="s">
        <v>8</v>
      </c>
      <c r="F1464" s="14">
        <f>IF(historico_incidencia_concello[[#This Row],[CASOS]]=" entre 1 e 9",5,VALUE(historico_incidencia_concello[[#This Row],[CASOS]]))</f>
        <v>5</v>
      </c>
      <c r="G1464" s="2" t="str">
        <f>VLOOKUP(historico_incidencia_concello[[#This Row],[NOME]],I14_Concello!B:D,3,FALSE)</f>
        <v>Ourense</v>
      </c>
    </row>
    <row r="1465" spans="1:7" x14ac:dyDescent="0.3">
      <c r="A1465" s="1">
        <v>44161</v>
      </c>
      <c r="B1465">
        <v>34123232052</v>
      </c>
      <c r="C1465" s="2" t="s">
        <v>222</v>
      </c>
      <c r="D1465" s="4" t="s">
        <v>10</v>
      </c>
      <c r="E1465" s="2" t="s">
        <v>8</v>
      </c>
      <c r="F1465" s="14">
        <f>IF(historico_incidencia_concello[[#This Row],[CASOS]]=" entre 1 e 9",5,VALUE(historico_incidencia_concello[[#This Row],[CASOS]]))</f>
        <v>5</v>
      </c>
      <c r="G1465" s="2" t="str">
        <f>VLOOKUP(historico_incidencia_concello[[#This Row],[NOME]],I14_Concello!B:D,3,FALSE)</f>
        <v>Ourense</v>
      </c>
    </row>
    <row r="1466" spans="1:7" x14ac:dyDescent="0.3">
      <c r="A1466" s="1">
        <v>44161</v>
      </c>
      <c r="B1466">
        <v>34123232053</v>
      </c>
      <c r="C1466" s="2" t="s">
        <v>223</v>
      </c>
      <c r="D1466" s="4" t="s">
        <v>10</v>
      </c>
      <c r="E1466" s="2" t="s">
        <v>6</v>
      </c>
      <c r="F1466" s="14">
        <f>IF(historico_incidencia_concello[[#This Row],[CASOS]]=" entre 1 e 9",5,VALUE(historico_incidencia_concello[[#This Row],[CASOS]]))</f>
        <v>5</v>
      </c>
      <c r="G1466" s="2" t="str">
        <f>VLOOKUP(historico_incidencia_concello[[#This Row],[NOME]],I14_Concello!B:D,3,FALSE)</f>
        <v>Ourense</v>
      </c>
    </row>
    <row r="1467" spans="1:7" x14ac:dyDescent="0.3">
      <c r="A1467" s="1">
        <v>44161</v>
      </c>
      <c r="B1467">
        <v>34123232054</v>
      </c>
      <c r="C1467" s="2" t="s">
        <v>224</v>
      </c>
      <c r="D1467" s="4" t="s">
        <v>462</v>
      </c>
      <c r="E1467" s="2" t="s">
        <v>8</v>
      </c>
      <c r="F1467" s="14">
        <f>IF(historico_incidencia_concello[[#This Row],[CASOS]]=" entre 1 e 9",5,VALUE(historico_incidencia_concello[[#This Row],[CASOS]]))</f>
        <v>155</v>
      </c>
      <c r="G1467" s="2" t="str">
        <f>VLOOKUP(historico_incidencia_concello[[#This Row],[NOME]],I14_Concello!B:D,3,FALSE)</f>
        <v>Ourense</v>
      </c>
    </row>
    <row r="1468" spans="1:7" x14ac:dyDescent="0.3">
      <c r="A1468" s="1">
        <v>44161</v>
      </c>
      <c r="B1468">
        <v>34123232055</v>
      </c>
      <c r="C1468" s="2" t="s">
        <v>225</v>
      </c>
      <c r="D1468" s="4" t="s">
        <v>338</v>
      </c>
      <c r="E1468" s="2" t="s">
        <v>35</v>
      </c>
      <c r="F1468" s="14">
        <f>IF(historico_incidencia_concello[[#This Row],[CASOS]]=" entre 1 e 9",5,VALUE(historico_incidencia_concello[[#This Row],[CASOS]]))</f>
        <v>0</v>
      </c>
      <c r="G1468" s="2" t="str">
        <f>VLOOKUP(historico_incidencia_concello[[#This Row],[NOME]],I14_Concello!B:D,3,FALSE)</f>
        <v>Ourense</v>
      </c>
    </row>
    <row r="1469" spans="1:7" x14ac:dyDescent="0.3">
      <c r="A1469" s="1">
        <v>44161</v>
      </c>
      <c r="B1469">
        <v>34123232056</v>
      </c>
      <c r="C1469" s="2" t="s">
        <v>226</v>
      </c>
      <c r="D1469" s="4" t="s">
        <v>338</v>
      </c>
      <c r="E1469" s="2" t="s">
        <v>35</v>
      </c>
      <c r="F1469" s="14">
        <f>IF(historico_incidencia_concello[[#This Row],[CASOS]]=" entre 1 e 9",5,VALUE(historico_incidencia_concello[[#This Row],[CASOS]]))</f>
        <v>0</v>
      </c>
      <c r="G1469" s="2" t="str">
        <f>VLOOKUP(historico_incidencia_concello[[#This Row],[NOME]],I14_Concello!B:D,3,FALSE)</f>
        <v>Ourense</v>
      </c>
    </row>
    <row r="1470" spans="1:7" x14ac:dyDescent="0.3">
      <c r="A1470" s="1">
        <v>44161</v>
      </c>
      <c r="B1470">
        <v>34123232057</v>
      </c>
      <c r="C1470" s="2" t="s">
        <v>227</v>
      </c>
      <c r="D1470" s="4" t="s">
        <v>338</v>
      </c>
      <c r="E1470" s="2" t="s">
        <v>35</v>
      </c>
      <c r="F1470" s="14">
        <f>IF(historico_incidencia_concello[[#This Row],[CASOS]]=" entre 1 e 9",5,VALUE(historico_incidencia_concello[[#This Row],[CASOS]]))</f>
        <v>0</v>
      </c>
      <c r="G1470" s="2" t="str">
        <f>VLOOKUP(historico_incidencia_concello[[#This Row],[NOME]],I14_Concello!B:D,3,FALSE)</f>
        <v>Ourense</v>
      </c>
    </row>
    <row r="1471" spans="1:7" x14ac:dyDescent="0.3">
      <c r="A1471" s="1">
        <v>44161</v>
      </c>
      <c r="B1471">
        <v>34123232058</v>
      </c>
      <c r="C1471" s="2" t="s">
        <v>228</v>
      </c>
      <c r="D1471" s="4" t="s">
        <v>349</v>
      </c>
      <c r="E1471" s="2" t="s">
        <v>6</v>
      </c>
      <c r="F1471" s="14">
        <f>IF(historico_incidencia_concello[[#This Row],[CASOS]]=" entre 1 e 9",5,VALUE(historico_incidencia_concello[[#This Row],[CASOS]]))</f>
        <v>14</v>
      </c>
      <c r="G1471" s="2" t="str">
        <f>VLOOKUP(historico_incidencia_concello[[#This Row],[NOME]],I14_Concello!B:D,3,FALSE)</f>
        <v>Ourense</v>
      </c>
    </row>
    <row r="1472" spans="1:7" x14ac:dyDescent="0.3">
      <c r="A1472" s="1">
        <v>44161</v>
      </c>
      <c r="B1472">
        <v>34123232059</v>
      </c>
      <c r="C1472" s="2" t="s">
        <v>229</v>
      </c>
      <c r="D1472" s="4" t="s">
        <v>10</v>
      </c>
      <c r="E1472" s="2" t="s">
        <v>8</v>
      </c>
      <c r="F1472" s="14">
        <f>IF(historico_incidencia_concello[[#This Row],[CASOS]]=" entre 1 e 9",5,VALUE(historico_incidencia_concello[[#This Row],[CASOS]]))</f>
        <v>5</v>
      </c>
      <c r="G1472" s="2" t="str">
        <f>VLOOKUP(historico_incidencia_concello[[#This Row],[NOME]],I14_Concello!B:D,3,FALSE)</f>
        <v>Ourense</v>
      </c>
    </row>
    <row r="1473" spans="1:7" x14ac:dyDescent="0.3">
      <c r="A1473" s="1">
        <v>44161</v>
      </c>
      <c r="B1473">
        <v>34123232060</v>
      </c>
      <c r="C1473" s="2" t="s">
        <v>230</v>
      </c>
      <c r="D1473" s="4" t="s">
        <v>10</v>
      </c>
      <c r="E1473" s="2" t="s">
        <v>11</v>
      </c>
      <c r="F1473" s="14">
        <f>IF(historico_incidencia_concello[[#This Row],[CASOS]]=" entre 1 e 9",5,VALUE(historico_incidencia_concello[[#This Row],[CASOS]]))</f>
        <v>5</v>
      </c>
      <c r="G1473" s="2" t="str">
        <f>VLOOKUP(historico_incidencia_concello[[#This Row],[NOME]],I14_Concello!B:D,3,FALSE)</f>
        <v>Ourense</v>
      </c>
    </row>
    <row r="1474" spans="1:7" x14ac:dyDescent="0.3">
      <c r="A1474" s="1">
        <v>44161</v>
      </c>
      <c r="B1474">
        <v>34123232061</v>
      </c>
      <c r="C1474" s="2" t="s">
        <v>231</v>
      </c>
      <c r="D1474" s="4" t="s">
        <v>10</v>
      </c>
      <c r="E1474" s="2" t="s">
        <v>11</v>
      </c>
      <c r="F1474" s="14">
        <f>IF(historico_incidencia_concello[[#This Row],[CASOS]]=" entre 1 e 9",5,VALUE(historico_incidencia_concello[[#This Row],[CASOS]]))</f>
        <v>5</v>
      </c>
      <c r="G1474" s="2" t="str">
        <f>VLOOKUP(historico_incidencia_concello[[#This Row],[NOME]],I14_Concello!B:D,3,FALSE)</f>
        <v>Ourense</v>
      </c>
    </row>
    <row r="1475" spans="1:7" x14ac:dyDescent="0.3">
      <c r="A1475" s="1">
        <v>44161</v>
      </c>
      <c r="B1475">
        <v>34123232062</v>
      </c>
      <c r="C1475" s="2" t="s">
        <v>232</v>
      </c>
      <c r="D1475" s="4" t="s">
        <v>10</v>
      </c>
      <c r="E1475" s="2" t="s">
        <v>6</v>
      </c>
      <c r="F1475" s="14">
        <f>IF(historico_incidencia_concello[[#This Row],[CASOS]]=" entre 1 e 9",5,VALUE(historico_incidencia_concello[[#This Row],[CASOS]]))</f>
        <v>5</v>
      </c>
      <c r="G1475" s="2" t="str">
        <f>VLOOKUP(historico_incidencia_concello[[#This Row],[NOME]],I14_Concello!B:D,3,FALSE)</f>
        <v>Ourense</v>
      </c>
    </row>
    <row r="1476" spans="1:7" x14ac:dyDescent="0.3">
      <c r="A1476" s="1">
        <v>44161</v>
      </c>
      <c r="B1476">
        <v>34123232063</v>
      </c>
      <c r="C1476" s="2" t="s">
        <v>233</v>
      </c>
      <c r="D1476" s="4" t="s">
        <v>338</v>
      </c>
      <c r="E1476" s="2" t="s">
        <v>35</v>
      </c>
      <c r="F1476" s="14">
        <f>IF(historico_incidencia_concello[[#This Row],[CASOS]]=" entre 1 e 9",5,VALUE(historico_incidencia_concello[[#This Row],[CASOS]]))</f>
        <v>0</v>
      </c>
      <c r="G1476" s="2" t="str">
        <f>VLOOKUP(historico_incidencia_concello[[#This Row],[NOME]],I14_Concello!B:D,3,FALSE)</f>
        <v>Ourense</v>
      </c>
    </row>
    <row r="1477" spans="1:7" x14ac:dyDescent="0.3">
      <c r="A1477" s="1">
        <v>44161</v>
      </c>
      <c r="B1477">
        <v>34123232064</v>
      </c>
      <c r="C1477" s="2" t="s">
        <v>234</v>
      </c>
      <c r="D1477" s="4" t="s">
        <v>338</v>
      </c>
      <c r="E1477" s="2" t="s">
        <v>35</v>
      </c>
      <c r="F1477" s="14">
        <f>IF(historico_incidencia_concello[[#This Row],[CASOS]]=" entre 1 e 9",5,VALUE(historico_incidencia_concello[[#This Row],[CASOS]]))</f>
        <v>0</v>
      </c>
      <c r="G1477" s="2" t="str">
        <f>VLOOKUP(historico_incidencia_concello[[#This Row],[NOME]],I14_Concello!B:D,3,FALSE)</f>
        <v>Ourense</v>
      </c>
    </row>
    <row r="1478" spans="1:7" x14ac:dyDescent="0.3">
      <c r="A1478" s="1">
        <v>44161</v>
      </c>
      <c r="B1478">
        <v>34123232065</v>
      </c>
      <c r="C1478" s="2" t="s">
        <v>235</v>
      </c>
      <c r="D1478" s="4" t="s">
        <v>338</v>
      </c>
      <c r="E1478" s="2" t="s">
        <v>35</v>
      </c>
      <c r="F1478" s="14">
        <f>IF(historico_incidencia_concello[[#This Row],[CASOS]]=" entre 1 e 9",5,VALUE(historico_incidencia_concello[[#This Row],[CASOS]]))</f>
        <v>0</v>
      </c>
      <c r="G1478" s="2" t="str">
        <f>VLOOKUP(historico_incidencia_concello[[#This Row],[NOME]],I14_Concello!B:D,3,FALSE)</f>
        <v>Ourense</v>
      </c>
    </row>
    <row r="1479" spans="1:7" x14ac:dyDescent="0.3">
      <c r="A1479" s="1">
        <v>44161</v>
      </c>
      <c r="B1479">
        <v>34123232066</v>
      </c>
      <c r="C1479" s="2" t="s">
        <v>236</v>
      </c>
      <c r="D1479" s="4" t="s">
        <v>338</v>
      </c>
      <c r="E1479" s="2" t="s">
        <v>35</v>
      </c>
      <c r="F1479" s="14">
        <f>IF(historico_incidencia_concello[[#This Row],[CASOS]]=" entre 1 e 9",5,VALUE(historico_incidencia_concello[[#This Row],[CASOS]]))</f>
        <v>0</v>
      </c>
      <c r="G1479" s="2" t="str">
        <f>VLOOKUP(historico_incidencia_concello[[#This Row],[NOME]],I14_Concello!B:D,3,FALSE)</f>
        <v>Ourense</v>
      </c>
    </row>
    <row r="1480" spans="1:7" x14ac:dyDescent="0.3">
      <c r="A1480" s="1">
        <v>44161</v>
      </c>
      <c r="B1480">
        <v>34123232067</v>
      </c>
      <c r="C1480" s="2" t="s">
        <v>237</v>
      </c>
      <c r="D1480" s="4" t="s">
        <v>10</v>
      </c>
      <c r="E1480" s="2" t="s">
        <v>6</v>
      </c>
      <c r="F1480" s="14">
        <f>IF(historico_incidencia_concello[[#This Row],[CASOS]]=" entre 1 e 9",5,VALUE(historico_incidencia_concello[[#This Row],[CASOS]]))</f>
        <v>5</v>
      </c>
      <c r="G1480" s="2" t="str">
        <f>VLOOKUP(historico_incidencia_concello[[#This Row],[NOME]],I14_Concello!B:D,3,FALSE)</f>
        <v>Ourense</v>
      </c>
    </row>
    <row r="1481" spans="1:7" x14ac:dyDescent="0.3">
      <c r="A1481" s="1">
        <v>44161</v>
      </c>
      <c r="B1481">
        <v>34123232068</v>
      </c>
      <c r="C1481" s="2" t="s">
        <v>238</v>
      </c>
      <c r="D1481" s="4" t="s">
        <v>10</v>
      </c>
      <c r="E1481" s="2" t="s">
        <v>8</v>
      </c>
      <c r="F1481" s="14">
        <f>IF(historico_incidencia_concello[[#This Row],[CASOS]]=" entre 1 e 9",5,VALUE(historico_incidencia_concello[[#This Row],[CASOS]]))</f>
        <v>5</v>
      </c>
      <c r="G1481" s="2" t="str">
        <f>VLOOKUP(historico_incidencia_concello[[#This Row],[NOME]],I14_Concello!B:D,3,FALSE)</f>
        <v>Ourense</v>
      </c>
    </row>
    <row r="1482" spans="1:7" x14ac:dyDescent="0.3">
      <c r="A1482" s="1">
        <v>44161</v>
      </c>
      <c r="B1482">
        <v>34123232069</v>
      </c>
      <c r="C1482" s="2" t="s">
        <v>239</v>
      </c>
      <c r="D1482" s="4" t="s">
        <v>381</v>
      </c>
      <c r="E1482" s="2" t="s">
        <v>11</v>
      </c>
      <c r="F1482" s="14">
        <f>IF(historico_incidencia_concello[[#This Row],[CASOS]]=" entre 1 e 9",5,VALUE(historico_incidencia_concello[[#This Row],[CASOS]]))</f>
        <v>21</v>
      </c>
      <c r="G1482" s="2" t="str">
        <f>VLOOKUP(historico_incidencia_concello[[#This Row],[NOME]],I14_Concello!B:D,3,FALSE)</f>
        <v>Ourense</v>
      </c>
    </row>
    <row r="1483" spans="1:7" x14ac:dyDescent="0.3">
      <c r="A1483" s="1">
        <v>44161</v>
      </c>
      <c r="B1483">
        <v>34123232070</v>
      </c>
      <c r="C1483" s="2" t="s">
        <v>240</v>
      </c>
      <c r="D1483" s="4" t="s">
        <v>338</v>
      </c>
      <c r="E1483" s="2" t="s">
        <v>35</v>
      </c>
      <c r="F1483" s="14">
        <f>IF(historico_incidencia_concello[[#This Row],[CASOS]]=" entre 1 e 9",5,VALUE(historico_incidencia_concello[[#This Row],[CASOS]]))</f>
        <v>0</v>
      </c>
      <c r="G1483" s="2" t="str">
        <f>VLOOKUP(historico_incidencia_concello[[#This Row],[NOME]],I14_Concello!B:D,3,FALSE)</f>
        <v>Ourense</v>
      </c>
    </row>
    <row r="1484" spans="1:7" x14ac:dyDescent="0.3">
      <c r="A1484" s="1">
        <v>44161</v>
      </c>
      <c r="B1484">
        <v>34123232071</v>
      </c>
      <c r="C1484" s="2" t="s">
        <v>241</v>
      </c>
      <c r="D1484" s="4" t="s">
        <v>10</v>
      </c>
      <c r="E1484" s="2" t="s">
        <v>8</v>
      </c>
      <c r="F1484" s="14">
        <f>IF(historico_incidencia_concello[[#This Row],[CASOS]]=" entre 1 e 9",5,VALUE(historico_incidencia_concello[[#This Row],[CASOS]]))</f>
        <v>5</v>
      </c>
      <c r="G1484" s="2" t="str">
        <f>VLOOKUP(historico_incidencia_concello[[#This Row],[NOME]],I14_Concello!B:D,3,FALSE)</f>
        <v>Ourense</v>
      </c>
    </row>
    <row r="1485" spans="1:7" x14ac:dyDescent="0.3">
      <c r="A1485" s="1">
        <v>44161</v>
      </c>
      <c r="B1485">
        <v>34123232072</v>
      </c>
      <c r="C1485" s="2" t="s">
        <v>242</v>
      </c>
      <c r="D1485" s="4" t="s">
        <v>362</v>
      </c>
      <c r="E1485" s="2" t="s">
        <v>11</v>
      </c>
      <c r="F1485" s="14">
        <f>IF(historico_incidencia_concello[[#This Row],[CASOS]]=" entre 1 e 9",5,VALUE(historico_incidencia_concello[[#This Row],[CASOS]]))</f>
        <v>26</v>
      </c>
      <c r="G1485" s="2" t="str">
        <f>VLOOKUP(historico_incidencia_concello[[#This Row],[NOME]],I14_Concello!B:D,3,FALSE)</f>
        <v>Ourense</v>
      </c>
    </row>
    <row r="1486" spans="1:7" x14ac:dyDescent="0.3">
      <c r="A1486" s="1">
        <v>44161</v>
      </c>
      <c r="B1486">
        <v>34123232073</v>
      </c>
      <c r="C1486" s="2" t="s">
        <v>243</v>
      </c>
      <c r="D1486" s="4" t="s">
        <v>10</v>
      </c>
      <c r="E1486" s="2" t="s">
        <v>8</v>
      </c>
      <c r="F1486" s="14">
        <f>IF(historico_incidencia_concello[[#This Row],[CASOS]]=" entre 1 e 9",5,VALUE(historico_incidencia_concello[[#This Row],[CASOS]]))</f>
        <v>5</v>
      </c>
      <c r="G1486" s="2" t="str">
        <f>VLOOKUP(historico_incidencia_concello[[#This Row],[NOME]],I14_Concello!B:D,3,FALSE)</f>
        <v>Ourense</v>
      </c>
    </row>
    <row r="1487" spans="1:7" x14ac:dyDescent="0.3">
      <c r="A1487" s="1">
        <v>44161</v>
      </c>
      <c r="B1487">
        <v>34123232074</v>
      </c>
      <c r="C1487" s="2" t="s">
        <v>244</v>
      </c>
      <c r="D1487" s="4" t="s">
        <v>338</v>
      </c>
      <c r="E1487" s="2" t="s">
        <v>35</v>
      </c>
      <c r="F1487" s="14">
        <f>IF(historico_incidencia_concello[[#This Row],[CASOS]]=" entre 1 e 9",5,VALUE(historico_incidencia_concello[[#This Row],[CASOS]]))</f>
        <v>0</v>
      </c>
      <c r="G1487" s="2" t="str">
        <f>VLOOKUP(historico_incidencia_concello[[#This Row],[NOME]],I14_Concello!B:D,3,FALSE)</f>
        <v>Ourense</v>
      </c>
    </row>
    <row r="1488" spans="1:7" x14ac:dyDescent="0.3">
      <c r="A1488" s="1">
        <v>44161</v>
      </c>
      <c r="B1488">
        <v>34123232075</v>
      </c>
      <c r="C1488" s="2" t="s">
        <v>245</v>
      </c>
      <c r="D1488" s="4" t="s">
        <v>10</v>
      </c>
      <c r="E1488" s="2" t="s">
        <v>8</v>
      </c>
      <c r="F1488" s="14">
        <f>IF(historico_incidencia_concello[[#This Row],[CASOS]]=" entre 1 e 9",5,VALUE(historico_incidencia_concello[[#This Row],[CASOS]]))</f>
        <v>5</v>
      </c>
      <c r="G1488" s="2" t="str">
        <f>VLOOKUP(historico_incidencia_concello[[#This Row],[NOME]],I14_Concello!B:D,3,FALSE)</f>
        <v>Ourense</v>
      </c>
    </row>
    <row r="1489" spans="1:7" x14ac:dyDescent="0.3">
      <c r="A1489" s="1">
        <v>44161</v>
      </c>
      <c r="B1489">
        <v>34123232076</v>
      </c>
      <c r="C1489" s="2" t="s">
        <v>246</v>
      </c>
      <c r="D1489" s="4" t="s">
        <v>338</v>
      </c>
      <c r="E1489" s="2" t="s">
        <v>35</v>
      </c>
      <c r="F1489" s="14">
        <f>IF(historico_incidencia_concello[[#This Row],[CASOS]]=" entre 1 e 9",5,VALUE(historico_incidencia_concello[[#This Row],[CASOS]]))</f>
        <v>0</v>
      </c>
      <c r="G1489" s="2" t="str">
        <f>VLOOKUP(historico_incidencia_concello[[#This Row],[NOME]],I14_Concello!B:D,3,FALSE)</f>
        <v>Ourense</v>
      </c>
    </row>
    <row r="1490" spans="1:7" x14ac:dyDescent="0.3">
      <c r="A1490" s="1">
        <v>44161</v>
      </c>
      <c r="B1490">
        <v>34123232077</v>
      </c>
      <c r="C1490" s="2" t="s">
        <v>247</v>
      </c>
      <c r="D1490" s="4" t="s">
        <v>10</v>
      </c>
      <c r="E1490" s="2" t="s">
        <v>8</v>
      </c>
      <c r="F1490" s="14">
        <f>IF(historico_incidencia_concello[[#This Row],[CASOS]]=" entre 1 e 9",5,VALUE(historico_incidencia_concello[[#This Row],[CASOS]]))</f>
        <v>5</v>
      </c>
      <c r="G1490" s="2" t="str">
        <f>VLOOKUP(historico_incidencia_concello[[#This Row],[NOME]],I14_Concello!B:D,3,FALSE)</f>
        <v>Ourense</v>
      </c>
    </row>
    <row r="1491" spans="1:7" x14ac:dyDescent="0.3">
      <c r="A1491" s="1">
        <v>44161</v>
      </c>
      <c r="B1491">
        <v>34123232078</v>
      </c>
      <c r="C1491" s="2" t="s">
        <v>248</v>
      </c>
      <c r="D1491" s="4" t="s">
        <v>10</v>
      </c>
      <c r="E1491" s="2" t="s">
        <v>8</v>
      </c>
      <c r="F1491" s="14">
        <f>IF(historico_incidencia_concello[[#This Row],[CASOS]]=" entre 1 e 9",5,VALUE(historico_incidencia_concello[[#This Row],[CASOS]]))</f>
        <v>5</v>
      </c>
      <c r="G1491" s="2" t="str">
        <f>VLOOKUP(historico_incidencia_concello[[#This Row],[NOME]],I14_Concello!B:D,3,FALSE)</f>
        <v>Ourense</v>
      </c>
    </row>
    <row r="1492" spans="1:7" x14ac:dyDescent="0.3">
      <c r="A1492" s="1">
        <v>44161</v>
      </c>
      <c r="B1492">
        <v>34123232079</v>
      </c>
      <c r="C1492" s="2" t="s">
        <v>249</v>
      </c>
      <c r="D1492" s="4" t="s">
        <v>338</v>
      </c>
      <c r="E1492" s="2" t="s">
        <v>35</v>
      </c>
      <c r="F1492" s="14">
        <f>IF(historico_incidencia_concello[[#This Row],[CASOS]]=" entre 1 e 9",5,VALUE(historico_incidencia_concello[[#This Row],[CASOS]]))</f>
        <v>0</v>
      </c>
      <c r="G1492" s="2" t="str">
        <f>VLOOKUP(historico_incidencia_concello[[#This Row],[NOME]],I14_Concello!B:D,3,FALSE)</f>
        <v>Ourense</v>
      </c>
    </row>
    <row r="1493" spans="1:7" x14ac:dyDescent="0.3">
      <c r="A1493" s="1">
        <v>44161</v>
      </c>
      <c r="B1493">
        <v>34123232080</v>
      </c>
      <c r="C1493" s="2" t="s">
        <v>250</v>
      </c>
      <c r="D1493" s="4" t="s">
        <v>338</v>
      </c>
      <c r="E1493" s="2" t="s">
        <v>35</v>
      </c>
      <c r="F1493" s="14">
        <f>IF(historico_incidencia_concello[[#This Row],[CASOS]]=" entre 1 e 9",5,VALUE(historico_incidencia_concello[[#This Row],[CASOS]]))</f>
        <v>0</v>
      </c>
      <c r="G1493" s="2" t="str">
        <f>VLOOKUP(historico_incidencia_concello[[#This Row],[NOME]],I14_Concello!B:D,3,FALSE)</f>
        <v>Ourense</v>
      </c>
    </row>
    <row r="1494" spans="1:7" x14ac:dyDescent="0.3">
      <c r="A1494" s="1">
        <v>44161</v>
      </c>
      <c r="B1494">
        <v>34123232081</v>
      </c>
      <c r="C1494" s="2" t="s">
        <v>251</v>
      </c>
      <c r="D1494" s="4" t="s">
        <v>10</v>
      </c>
      <c r="E1494" s="2" t="s">
        <v>21</v>
      </c>
      <c r="F1494" s="14">
        <f>IF(historico_incidencia_concello[[#This Row],[CASOS]]=" entre 1 e 9",5,VALUE(historico_incidencia_concello[[#This Row],[CASOS]]))</f>
        <v>5</v>
      </c>
      <c r="G1494" s="2" t="str">
        <f>VLOOKUP(historico_incidencia_concello[[#This Row],[NOME]],I14_Concello!B:D,3,FALSE)</f>
        <v>Ourense</v>
      </c>
    </row>
    <row r="1495" spans="1:7" x14ac:dyDescent="0.3">
      <c r="A1495" s="1">
        <v>44161</v>
      </c>
      <c r="B1495">
        <v>34123232082</v>
      </c>
      <c r="C1495" s="2" t="s">
        <v>252</v>
      </c>
      <c r="D1495" s="4" t="s">
        <v>10</v>
      </c>
      <c r="E1495" s="2" t="s">
        <v>8</v>
      </c>
      <c r="F1495" s="14">
        <f>IF(historico_incidencia_concello[[#This Row],[CASOS]]=" entre 1 e 9",5,VALUE(historico_incidencia_concello[[#This Row],[CASOS]]))</f>
        <v>5</v>
      </c>
      <c r="G1495" s="2" t="str">
        <f>VLOOKUP(historico_incidencia_concello[[#This Row],[NOME]],I14_Concello!B:D,3,FALSE)</f>
        <v>Ourense</v>
      </c>
    </row>
    <row r="1496" spans="1:7" x14ac:dyDescent="0.3">
      <c r="A1496" s="1">
        <v>44161</v>
      </c>
      <c r="B1496">
        <v>34123232083</v>
      </c>
      <c r="C1496" s="2" t="s">
        <v>253</v>
      </c>
      <c r="D1496" s="4" t="s">
        <v>10</v>
      </c>
      <c r="E1496" s="2" t="s">
        <v>11</v>
      </c>
      <c r="F1496" s="14">
        <f>IF(historico_incidencia_concello[[#This Row],[CASOS]]=" entre 1 e 9",5,VALUE(historico_incidencia_concello[[#This Row],[CASOS]]))</f>
        <v>5</v>
      </c>
      <c r="G1496" s="2" t="str">
        <f>VLOOKUP(historico_incidencia_concello[[#This Row],[NOME]],I14_Concello!B:D,3,FALSE)</f>
        <v>Ourense</v>
      </c>
    </row>
    <row r="1497" spans="1:7" x14ac:dyDescent="0.3">
      <c r="A1497" s="1">
        <v>44161</v>
      </c>
      <c r="B1497">
        <v>34123232084</v>
      </c>
      <c r="C1497" s="2" t="s">
        <v>254</v>
      </c>
      <c r="D1497" s="4" t="s">
        <v>10</v>
      </c>
      <c r="E1497" s="2" t="s">
        <v>11</v>
      </c>
      <c r="F1497" s="14">
        <f>IF(historico_incidencia_concello[[#This Row],[CASOS]]=" entre 1 e 9",5,VALUE(historico_incidencia_concello[[#This Row],[CASOS]]))</f>
        <v>5</v>
      </c>
      <c r="G1497" s="2" t="str">
        <f>VLOOKUP(historico_incidencia_concello[[#This Row],[NOME]],I14_Concello!B:D,3,FALSE)</f>
        <v>Ourense</v>
      </c>
    </row>
    <row r="1498" spans="1:7" x14ac:dyDescent="0.3">
      <c r="A1498" s="1">
        <v>44161</v>
      </c>
      <c r="B1498">
        <v>34123232085</v>
      </c>
      <c r="C1498" s="2" t="s">
        <v>255</v>
      </c>
      <c r="D1498" s="4" t="s">
        <v>10</v>
      </c>
      <c r="E1498" s="2" t="s">
        <v>35</v>
      </c>
      <c r="F1498" s="14">
        <f>IF(historico_incidencia_concello[[#This Row],[CASOS]]=" entre 1 e 9",5,VALUE(historico_incidencia_concello[[#This Row],[CASOS]]))</f>
        <v>5</v>
      </c>
      <c r="G1498" s="2" t="str">
        <f>VLOOKUP(historico_incidencia_concello[[#This Row],[NOME]],I14_Concello!B:D,3,FALSE)</f>
        <v>Ourense</v>
      </c>
    </row>
    <row r="1499" spans="1:7" x14ac:dyDescent="0.3">
      <c r="A1499" s="1">
        <v>44161</v>
      </c>
      <c r="B1499">
        <v>34123232086</v>
      </c>
      <c r="C1499" s="2" t="s">
        <v>256</v>
      </c>
      <c r="D1499" s="4" t="s">
        <v>338</v>
      </c>
      <c r="E1499" s="2" t="s">
        <v>35</v>
      </c>
      <c r="F1499" s="14">
        <f>IF(historico_incidencia_concello[[#This Row],[CASOS]]=" entre 1 e 9",5,VALUE(historico_incidencia_concello[[#This Row],[CASOS]]))</f>
        <v>0</v>
      </c>
      <c r="G1499" s="2" t="str">
        <f>VLOOKUP(historico_incidencia_concello[[#This Row],[NOME]],I14_Concello!B:D,3,FALSE)</f>
        <v>Ourense</v>
      </c>
    </row>
    <row r="1500" spans="1:7" x14ac:dyDescent="0.3">
      <c r="A1500" s="1">
        <v>44161</v>
      </c>
      <c r="B1500">
        <v>34123232087</v>
      </c>
      <c r="C1500" s="2" t="s">
        <v>257</v>
      </c>
      <c r="D1500" s="4" t="s">
        <v>10</v>
      </c>
      <c r="E1500" s="2" t="s">
        <v>6</v>
      </c>
      <c r="F1500" s="14">
        <f>IF(historico_incidencia_concello[[#This Row],[CASOS]]=" entre 1 e 9",5,VALUE(historico_incidencia_concello[[#This Row],[CASOS]]))</f>
        <v>5</v>
      </c>
      <c r="G1500" s="2" t="str">
        <f>VLOOKUP(historico_incidencia_concello[[#This Row],[NOME]],I14_Concello!B:D,3,FALSE)</f>
        <v>Ourense</v>
      </c>
    </row>
    <row r="1501" spans="1:7" x14ac:dyDescent="0.3">
      <c r="A1501" s="1">
        <v>44161</v>
      </c>
      <c r="B1501">
        <v>34123232088</v>
      </c>
      <c r="C1501" s="2" t="s">
        <v>258</v>
      </c>
      <c r="D1501" s="4" t="s">
        <v>10</v>
      </c>
      <c r="E1501" s="2" t="s">
        <v>8</v>
      </c>
      <c r="F1501" s="14">
        <f>IF(historico_incidencia_concello[[#This Row],[CASOS]]=" entre 1 e 9",5,VALUE(historico_incidencia_concello[[#This Row],[CASOS]]))</f>
        <v>5</v>
      </c>
      <c r="G1501" s="2" t="str">
        <f>VLOOKUP(historico_incidencia_concello[[#This Row],[NOME]],I14_Concello!B:D,3,FALSE)</f>
        <v>Ourense</v>
      </c>
    </row>
    <row r="1502" spans="1:7" x14ac:dyDescent="0.3">
      <c r="A1502" s="1">
        <v>44161</v>
      </c>
      <c r="B1502">
        <v>34123232089</v>
      </c>
      <c r="C1502" s="2" t="s">
        <v>259</v>
      </c>
      <c r="D1502" s="4" t="s">
        <v>338</v>
      </c>
      <c r="E1502" s="2" t="s">
        <v>35</v>
      </c>
      <c r="F1502" s="14">
        <f>IF(historico_incidencia_concello[[#This Row],[CASOS]]=" entre 1 e 9",5,VALUE(historico_incidencia_concello[[#This Row],[CASOS]]))</f>
        <v>0</v>
      </c>
      <c r="G1502" s="2" t="str">
        <f>VLOOKUP(historico_incidencia_concello[[#This Row],[NOME]],I14_Concello!B:D,3,FALSE)</f>
        <v>Ourense</v>
      </c>
    </row>
    <row r="1503" spans="1:7" x14ac:dyDescent="0.3">
      <c r="A1503" s="1">
        <v>44161</v>
      </c>
      <c r="B1503">
        <v>34123232090</v>
      </c>
      <c r="C1503" s="2" t="s">
        <v>260</v>
      </c>
      <c r="D1503" s="4" t="s">
        <v>338</v>
      </c>
      <c r="E1503" s="2" t="s">
        <v>35</v>
      </c>
      <c r="F1503" s="14">
        <f>IF(historico_incidencia_concello[[#This Row],[CASOS]]=" entre 1 e 9",5,VALUE(historico_incidencia_concello[[#This Row],[CASOS]]))</f>
        <v>0</v>
      </c>
      <c r="G1503" s="2" t="str">
        <f>VLOOKUP(historico_incidencia_concello[[#This Row],[NOME]],I14_Concello!B:D,3,FALSE)</f>
        <v>Ourense</v>
      </c>
    </row>
    <row r="1504" spans="1:7" x14ac:dyDescent="0.3">
      <c r="A1504" s="1">
        <v>44161</v>
      </c>
      <c r="B1504">
        <v>34123232091</v>
      </c>
      <c r="C1504" s="2" t="s">
        <v>261</v>
      </c>
      <c r="D1504" s="4" t="s">
        <v>338</v>
      </c>
      <c r="E1504" s="2" t="s">
        <v>35</v>
      </c>
      <c r="F1504" s="14">
        <f>IF(historico_incidencia_concello[[#This Row],[CASOS]]=" entre 1 e 9",5,VALUE(historico_incidencia_concello[[#This Row],[CASOS]]))</f>
        <v>0</v>
      </c>
      <c r="G1504" s="2" t="str">
        <f>VLOOKUP(historico_incidencia_concello[[#This Row],[NOME]],I14_Concello!B:D,3,FALSE)</f>
        <v>Ourense</v>
      </c>
    </row>
    <row r="1505" spans="1:7" x14ac:dyDescent="0.3">
      <c r="A1505" s="1">
        <v>44161</v>
      </c>
      <c r="B1505">
        <v>34123232092</v>
      </c>
      <c r="C1505" s="2" t="s">
        <v>262</v>
      </c>
      <c r="D1505" s="4" t="s">
        <v>338</v>
      </c>
      <c r="E1505" s="2" t="s">
        <v>35</v>
      </c>
      <c r="F1505" s="14">
        <f>IF(historico_incidencia_concello[[#This Row],[CASOS]]=" entre 1 e 9",5,VALUE(historico_incidencia_concello[[#This Row],[CASOS]]))</f>
        <v>0</v>
      </c>
      <c r="G1505" s="2" t="str">
        <f>VLOOKUP(historico_incidencia_concello[[#This Row],[NOME]],I14_Concello!B:D,3,FALSE)</f>
        <v>Ourense</v>
      </c>
    </row>
    <row r="1506" spans="1:7" x14ac:dyDescent="0.3">
      <c r="A1506" s="1">
        <v>44161</v>
      </c>
      <c r="B1506">
        <v>34123636001</v>
      </c>
      <c r="C1506" s="2" t="s">
        <v>263</v>
      </c>
      <c r="D1506" s="4" t="s">
        <v>10</v>
      </c>
      <c r="E1506" s="2" t="s">
        <v>8</v>
      </c>
      <c r="F1506" s="14">
        <f>IF(historico_incidencia_concello[[#This Row],[CASOS]]=" entre 1 e 9",5,VALUE(historico_incidencia_concello[[#This Row],[CASOS]]))</f>
        <v>5</v>
      </c>
      <c r="G1506" s="2" t="str">
        <f>VLOOKUP(historico_incidencia_concello[[#This Row],[NOME]],I14_Concello!B:D,3,FALSE)</f>
        <v>Vigo</v>
      </c>
    </row>
    <row r="1507" spans="1:7" x14ac:dyDescent="0.3">
      <c r="A1507" s="1">
        <v>44161</v>
      </c>
      <c r="B1507">
        <v>34123636002</v>
      </c>
      <c r="C1507" s="2" t="s">
        <v>264</v>
      </c>
      <c r="D1507" s="4" t="s">
        <v>10</v>
      </c>
      <c r="E1507" s="2" t="s">
        <v>6</v>
      </c>
      <c r="F1507" s="14">
        <f>IF(historico_incidencia_concello[[#This Row],[CASOS]]=" entre 1 e 9",5,VALUE(historico_incidencia_concello[[#This Row],[CASOS]]))</f>
        <v>5</v>
      </c>
      <c r="G1507" s="2" t="str">
        <f>VLOOKUP(historico_incidencia_concello[[#This Row],[NOME]],I14_Concello!B:D,3,FALSE)</f>
        <v>Pontevedra</v>
      </c>
    </row>
    <row r="1508" spans="1:7" x14ac:dyDescent="0.3">
      <c r="A1508" s="1">
        <v>44161</v>
      </c>
      <c r="B1508">
        <v>34123636003</v>
      </c>
      <c r="C1508" s="2" t="s">
        <v>265</v>
      </c>
      <c r="D1508" s="4" t="s">
        <v>342</v>
      </c>
      <c r="E1508" s="2" t="s">
        <v>8</v>
      </c>
      <c r="F1508" s="14">
        <f>IF(historico_incidencia_concello[[#This Row],[CASOS]]=" entre 1 e 9",5,VALUE(historico_incidencia_concello[[#This Row],[CASOS]]))</f>
        <v>16</v>
      </c>
      <c r="G1508" s="2" t="str">
        <f>VLOOKUP(historico_incidencia_concello[[#This Row],[NOME]],I14_Concello!B:D,3,FALSE)</f>
        <v>Vigo</v>
      </c>
    </row>
    <row r="1509" spans="1:7" x14ac:dyDescent="0.3">
      <c r="A1509" s="1">
        <v>44161</v>
      </c>
      <c r="B1509">
        <v>34123636004</v>
      </c>
      <c r="C1509" s="2" t="s">
        <v>266</v>
      </c>
      <c r="D1509" s="4" t="s">
        <v>326</v>
      </c>
      <c r="E1509" s="2" t="s">
        <v>8</v>
      </c>
      <c r="F1509" s="14">
        <f>IF(historico_incidencia_concello[[#This Row],[CASOS]]=" entre 1 e 9",5,VALUE(historico_incidencia_concello[[#This Row],[CASOS]]))</f>
        <v>15</v>
      </c>
      <c r="G1509" s="2" t="str">
        <f>VLOOKUP(historico_incidencia_concello[[#This Row],[NOME]],I14_Concello!B:D,3,FALSE)</f>
        <v>Pontevedra</v>
      </c>
    </row>
    <row r="1510" spans="1:7" x14ac:dyDescent="0.3">
      <c r="A1510" s="1">
        <v>44161</v>
      </c>
      <c r="B1510">
        <v>34123636005</v>
      </c>
      <c r="C1510" s="2" t="s">
        <v>267</v>
      </c>
      <c r="D1510" s="4" t="s">
        <v>386</v>
      </c>
      <c r="E1510" s="2" t="s">
        <v>11</v>
      </c>
      <c r="F1510" s="14">
        <f>IF(historico_incidencia_concello[[#This Row],[CASOS]]=" entre 1 e 9",5,VALUE(historico_incidencia_concello[[#This Row],[CASOS]]))</f>
        <v>28</v>
      </c>
      <c r="G1510" s="2" t="str">
        <f>VLOOKUP(historico_incidencia_concello[[#This Row],[NOME]],I14_Concello!B:D,3,FALSE)</f>
        <v>Pontevedra</v>
      </c>
    </row>
    <row r="1511" spans="1:7" x14ac:dyDescent="0.3">
      <c r="A1511" s="1">
        <v>44161</v>
      </c>
      <c r="B1511">
        <v>34123636006</v>
      </c>
      <c r="C1511" s="2" t="s">
        <v>268</v>
      </c>
      <c r="D1511" s="4" t="s">
        <v>404</v>
      </c>
      <c r="E1511" s="2" t="s">
        <v>11</v>
      </c>
      <c r="F1511" s="14">
        <f>IF(historico_incidencia_concello[[#This Row],[CASOS]]=" entre 1 e 9",5,VALUE(historico_incidencia_concello[[#This Row],[CASOS]]))</f>
        <v>62</v>
      </c>
      <c r="G1511" s="2" t="str">
        <f>VLOOKUP(historico_incidencia_concello[[#This Row],[NOME]],I14_Concello!B:D,3,FALSE)</f>
        <v>Pontevedra</v>
      </c>
    </row>
    <row r="1512" spans="1:7" x14ac:dyDescent="0.3">
      <c r="A1512" s="1">
        <v>44161</v>
      </c>
      <c r="B1512">
        <v>34123636007</v>
      </c>
      <c r="C1512" s="2" t="s">
        <v>269</v>
      </c>
      <c r="D1512" s="4" t="s">
        <v>10</v>
      </c>
      <c r="E1512" s="2" t="s">
        <v>8</v>
      </c>
      <c r="F1512" s="14">
        <f>IF(historico_incidencia_concello[[#This Row],[CASOS]]=" entre 1 e 9",5,VALUE(historico_incidencia_concello[[#This Row],[CASOS]]))</f>
        <v>5</v>
      </c>
      <c r="G1512" s="2" t="str">
        <f>VLOOKUP(historico_incidencia_concello[[#This Row],[NOME]],I14_Concello!B:D,3,FALSE)</f>
        <v>Pontevedra</v>
      </c>
    </row>
    <row r="1513" spans="1:7" x14ac:dyDescent="0.3">
      <c r="A1513" s="1">
        <v>44161</v>
      </c>
      <c r="B1513">
        <v>34123636008</v>
      </c>
      <c r="C1513" s="2" t="s">
        <v>270</v>
      </c>
      <c r="D1513" s="4" t="s">
        <v>425</v>
      </c>
      <c r="E1513" s="2" t="s">
        <v>6</v>
      </c>
      <c r="F1513" s="14">
        <f>IF(historico_incidencia_concello[[#This Row],[CASOS]]=" entre 1 e 9",5,VALUE(historico_incidencia_concello[[#This Row],[CASOS]]))</f>
        <v>43</v>
      </c>
      <c r="G1513" s="2" t="str">
        <f>VLOOKUP(historico_incidencia_concello[[#This Row],[NOME]],I14_Concello!B:D,3,FALSE)</f>
        <v>Vigo</v>
      </c>
    </row>
    <row r="1514" spans="1:7" x14ac:dyDescent="0.3">
      <c r="A1514" s="1">
        <v>44161</v>
      </c>
      <c r="B1514">
        <v>34123636009</v>
      </c>
      <c r="C1514" s="2" t="s">
        <v>271</v>
      </c>
      <c r="D1514" s="4" t="s">
        <v>326</v>
      </c>
      <c r="E1514" s="2" t="s">
        <v>11</v>
      </c>
      <c r="F1514" s="14">
        <f>IF(historico_incidencia_concello[[#This Row],[CASOS]]=" entre 1 e 9",5,VALUE(historico_incidencia_concello[[#This Row],[CASOS]]))</f>
        <v>15</v>
      </c>
      <c r="G1514" s="2" t="str">
        <f>VLOOKUP(historico_incidencia_concello[[#This Row],[NOME]],I14_Concello!B:D,3,FALSE)</f>
        <v>Vigo</v>
      </c>
    </row>
    <row r="1515" spans="1:7" x14ac:dyDescent="0.3">
      <c r="A1515" s="1">
        <v>44161</v>
      </c>
      <c r="B1515">
        <v>34123636010</v>
      </c>
      <c r="C1515" s="2" t="s">
        <v>272</v>
      </c>
      <c r="D1515" s="4" t="s">
        <v>338</v>
      </c>
      <c r="E1515" s="2" t="s">
        <v>35</v>
      </c>
      <c r="F1515" s="14">
        <f>IF(historico_incidencia_concello[[#This Row],[CASOS]]=" entre 1 e 9",5,VALUE(historico_incidencia_concello[[#This Row],[CASOS]]))</f>
        <v>0</v>
      </c>
      <c r="G1515" s="2" t="str">
        <f>VLOOKUP(historico_incidencia_concello[[#This Row],[NOME]],I14_Concello!B:D,3,FALSE)</f>
        <v>Pontevedra</v>
      </c>
    </row>
    <row r="1516" spans="1:7" x14ac:dyDescent="0.3">
      <c r="A1516" s="1">
        <v>44161</v>
      </c>
      <c r="B1516">
        <v>34123636013</v>
      </c>
      <c r="C1516" s="2" t="s">
        <v>273</v>
      </c>
      <c r="D1516" s="4" t="s">
        <v>10</v>
      </c>
      <c r="E1516" s="2" t="s">
        <v>21</v>
      </c>
      <c r="F1516" s="14">
        <f>IF(historico_incidencia_concello[[#This Row],[CASOS]]=" entre 1 e 9",5,VALUE(historico_incidencia_concello[[#This Row],[CASOS]]))</f>
        <v>5</v>
      </c>
      <c r="G1516" s="2" t="str">
        <f>VLOOKUP(historico_incidencia_concello[[#This Row],[NOME]],I14_Concello!B:D,3,FALSE)</f>
        <v>Vigo</v>
      </c>
    </row>
    <row r="1517" spans="1:7" x14ac:dyDescent="0.3">
      <c r="A1517" s="1">
        <v>44161</v>
      </c>
      <c r="B1517">
        <v>34123636014</v>
      </c>
      <c r="C1517" s="2" t="s">
        <v>274</v>
      </c>
      <c r="D1517" s="4" t="s">
        <v>10</v>
      </c>
      <c r="E1517" s="2" t="s">
        <v>8</v>
      </c>
      <c r="F1517" s="14">
        <f>IF(historico_incidencia_concello[[#This Row],[CASOS]]=" entre 1 e 9",5,VALUE(historico_incidencia_concello[[#This Row],[CASOS]]))</f>
        <v>5</v>
      </c>
      <c r="G1517" s="2" t="str">
        <f>VLOOKUP(historico_incidencia_concello[[#This Row],[NOME]],I14_Concello!B:D,3,FALSE)</f>
        <v>Vigo</v>
      </c>
    </row>
    <row r="1518" spans="1:7" x14ac:dyDescent="0.3">
      <c r="A1518" s="1">
        <v>44161</v>
      </c>
      <c r="B1518">
        <v>34123636015</v>
      </c>
      <c r="C1518" s="2" t="s">
        <v>275</v>
      </c>
      <c r="D1518" s="4" t="s">
        <v>10</v>
      </c>
      <c r="E1518" s="2" t="s">
        <v>6</v>
      </c>
      <c r="F1518" s="14">
        <f>IF(historico_incidencia_concello[[#This Row],[CASOS]]=" entre 1 e 9",5,VALUE(historico_incidencia_concello[[#This Row],[CASOS]]))</f>
        <v>5</v>
      </c>
      <c r="G1518" s="2" t="str">
        <f>VLOOKUP(historico_incidencia_concello[[#This Row],[NOME]],I14_Concello!B:D,3,FALSE)</f>
        <v>Pontevedra</v>
      </c>
    </row>
    <row r="1519" spans="1:7" x14ac:dyDescent="0.3">
      <c r="A1519" s="1">
        <v>44161</v>
      </c>
      <c r="B1519">
        <v>34123636016</v>
      </c>
      <c r="C1519" s="2" t="s">
        <v>276</v>
      </c>
      <c r="D1519" s="4" t="s">
        <v>338</v>
      </c>
      <c r="E1519" s="2" t="s">
        <v>35</v>
      </c>
      <c r="F1519" s="14">
        <f>IF(historico_incidencia_concello[[#This Row],[CASOS]]=" entre 1 e 9",5,VALUE(historico_incidencia_concello[[#This Row],[CASOS]]))</f>
        <v>0</v>
      </c>
      <c r="G1519" s="2" t="str">
        <f>VLOOKUP(historico_incidencia_concello[[#This Row],[NOME]],I14_Concello!B:D,3,FALSE)</f>
        <v>Santiago</v>
      </c>
    </row>
    <row r="1520" spans="1:7" x14ac:dyDescent="0.3">
      <c r="A1520" s="1">
        <v>44161</v>
      </c>
      <c r="B1520">
        <v>34123636017</v>
      </c>
      <c r="C1520" s="2" t="s">
        <v>277</v>
      </c>
      <c r="D1520" s="4" t="s">
        <v>414</v>
      </c>
      <c r="E1520" s="2" t="s">
        <v>6</v>
      </c>
      <c r="F1520" s="14">
        <f>IF(historico_incidencia_concello[[#This Row],[CASOS]]=" entre 1 e 9",5,VALUE(historico_incidencia_concello[[#This Row],[CASOS]]))</f>
        <v>48</v>
      </c>
      <c r="G1520" s="2" t="str">
        <f>VLOOKUP(historico_incidencia_concello[[#This Row],[NOME]],I14_Concello!B:D,3,FALSE)</f>
        <v>Santiago</v>
      </c>
    </row>
    <row r="1521" spans="1:7" x14ac:dyDescent="0.3">
      <c r="A1521" s="1">
        <v>44161</v>
      </c>
      <c r="B1521">
        <v>34123636018</v>
      </c>
      <c r="C1521" s="2" t="s">
        <v>278</v>
      </c>
      <c r="D1521" s="4" t="s">
        <v>10</v>
      </c>
      <c r="E1521" s="2" t="s">
        <v>6</v>
      </c>
      <c r="F1521" s="14">
        <f>IF(historico_incidencia_concello[[#This Row],[CASOS]]=" entre 1 e 9",5,VALUE(historico_incidencia_concello[[#This Row],[CASOS]]))</f>
        <v>5</v>
      </c>
      <c r="G1521" s="2" t="str">
        <f>VLOOKUP(historico_incidencia_concello[[#This Row],[NOME]],I14_Concello!B:D,3,FALSE)</f>
        <v>Pontevedra</v>
      </c>
    </row>
    <row r="1522" spans="1:7" x14ac:dyDescent="0.3">
      <c r="A1522" s="1">
        <v>44161</v>
      </c>
      <c r="B1522">
        <v>34123636019</v>
      </c>
      <c r="C1522" s="2" t="s">
        <v>279</v>
      </c>
      <c r="D1522" s="4" t="s">
        <v>10</v>
      </c>
      <c r="E1522" s="2" t="s">
        <v>6</v>
      </c>
      <c r="F1522" s="14">
        <f>IF(historico_incidencia_concello[[#This Row],[CASOS]]=" entre 1 e 9",5,VALUE(historico_incidencia_concello[[#This Row],[CASOS]]))</f>
        <v>5</v>
      </c>
      <c r="G1522" s="2" t="str">
        <f>VLOOKUP(historico_incidencia_concello[[#This Row],[NOME]],I14_Concello!B:D,3,FALSE)</f>
        <v>Vigo</v>
      </c>
    </row>
    <row r="1523" spans="1:7" x14ac:dyDescent="0.3">
      <c r="A1523" s="1">
        <v>44161</v>
      </c>
      <c r="B1523">
        <v>34123636020</v>
      </c>
      <c r="C1523" s="2" t="s">
        <v>280</v>
      </c>
      <c r="D1523" s="4" t="s">
        <v>10</v>
      </c>
      <c r="E1523" s="2" t="s">
        <v>6</v>
      </c>
      <c r="F1523" s="14">
        <f>IF(historico_incidencia_concello[[#This Row],[CASOS]]=" entre 1 e 9",5,VALUE(historico_incidencia_concello[[#This Row],[CASOS]]))</f>
        <v>5</v>
      </c>
      <c r="G1523" s="2" t="str">
        <f>VLOOKUP(historico_incidencia_concello[[#This Row],[NOME]],I14_Concello!B:D,3,FALSE)</f>
        <v>Santiago</v>
      </c>
    </row>
    <row r="1524" spans="1:7" x14ac:dyDescent="0.3">
      <c r="A1524" s="1">
        <v>44161</v>
      </c>
      <c r="B1524">
        <v>34123636021</v>
      </c>
      <c r="C1524" s="2" t="s">
        <v>281</v>
      </c>
      <c r="D1524" s="4" t="s">
        <v>463</v>
      </c>
      <c r="E1524" s="2" t="s">
        <v>11</v>
      </c>
      <c r="F1524" s="14">
        <f>IF(historico_incidencia_concello[[#This Row],[CASOS]]=" entre 1 e 9",5,VALUE(historico_incidencia_concello[[#This Row],[CASOS]]))</f>
        <v>101</v>
      </c>
      <c r="G1524" s="2" t="str">
        <f>VLOOKUP(historico_incidencia_concello[[#This Row],[NOME]],I14_Concello!B:D,3,FALSE)</f>
        <v>Vigo</v>
      </c>
    </row>
    <row r="1525" spans="1:7" x14ac:dyDescent="0.3">
      <c r="A1525" s="1">
        <v>44161</v>
      </c>
      <c r="B1525">
        <v>34123636022</v>
      </c>
      <c r="C1525" s="2" t="s">
        <v>282</v>
      </c>
      <c r="D1525" s="4" t="s">
        <v>414</v>
      </c>
      <c r="E1525" s="2" t="s">
        <v>11</v>
      </c>
      <c r="F1525" s="14">
        <f>IF(historico_incidencia_concello[[#This Row],[CASOS]]=" entre 1 e 9",5,VALUE(historico_incidencia_concello[[#This Row],[CASOS]]))</f>
        <v>48</v>
      </c>
      <c r="G1525" s="2" t="str">
        <f>VLOOKUP(historico_incidencia_concello[[#This Row],[NOME]],I14_Concello!B:D,3,FALSE)</f>
        <v>Pontevedra</v>
      </c>
    </row>
    <row r="1526" spans="1:7" x14ac:dyDescent="0.3">
      <c r="A1526" s="1">
        <v>44161</v>
      </c>
      <c r="B1526">
        <v>34123636023</v>
      </c>
      <c r="C1526" s="2" t="s">
        <v>283</v>
      </c>
      <c r="D1526" s="4" t="s">
        <v>330</v>
      </c>
      <c r="E1526" s="2" t="s">
        <v>11</v>
      </c>
      <c r="F1526" s="14">
        <f>IF(historico_incidencia_concello[[#This Row],[CASOS]]=" entre 1 e 9",5,VALUE(historico_incidencia_concello[[#This Row],[CASOS]]))</f>
        <v>31</v>
      </c>
      <c r="G1526" s="2" t="str">
        <f>VLOOKUP(historico_incidencia_concello[[#This Row],[NOME]],I14_Concello!B:D,3,FALSE)</f>
        <v>Vigo</v>
      </c>
    </row>
    <row r="1527" spans="1:7" x14ac:dyDescent="0.3">
      <c r="A1527" s="1">
        <v>44161</v>
      </c>
      <c r="B1527">
        <v>34123636024</v>
      </c>
      <c r="C1527" s="2" t="s">
        <v>284</v>
      </c>
      <c r="D1527" s="4" t="s">
        <v>464</v>
      </c>
      <c r="E1527" s="2" t="s">
        <v>11</v>
      </c>
      <c r="F1527" s="14">
        <f>IF(historico_incidencia_concello[[#This Row],[CASOS]]=" entre 1 e 9",5,VALUE(historico_incidencia_concello[[#This Row],[CASOS]]))</f>
        <v>51</v>
      </c>
      <c r="G1527" s="2" t="str">
        <f>VLOOKUP(historico_incidencia_concello[[#This Row],[NOME]],I14_Concello!B:D,3,FALSE)</f>
        <v>Santiago</v>
      </c>
    </row>
    <row r="1528" spans="1:7" x14ac:dyDescent="0.3">
      <c r="A1528" s="1">
        <v>44161</v>
      </c>
      <c r="B1528">
        <v>34123636025</v>
      </c>
      <c r="C1528" s="2" t="s">
        <v>285</v>
      </c>
      <c r="D1528" s="4" t="s">
        <v>345</v>
      </c>
      <c r="E1528" s="2" t="s">
        <v>11</v>
      </c>
      <c r="F1528" s="14">
        <f>IF(historico_incidencia_concello[[#This Row],[CASOS]]=" entre 1 e 9",5,VALUE(historico_incidencia_concello[[#This Row],[CASOS]]))</f>
        <v>18</v>
      </c>
      <c r="G1528" s="2" t="str">
        <f>VLOOKUP(historico_incidencia_concello[[#This Row],[NOME]],I14_Concello!B:D,3,FALSE)</f>
        <v>Pontevedra</v>
      </c>
    </row>
    <row r="1529" spans="1:7" x14ac:dyDescent="0.3">
      <c r="A1529" s="1">
        <v>44161</v>
      </c>
      <c r="B1529">
        <v>34123636026</v>
      </c>
      <c r="C1529" s="2" t="s">
        <v>286</v>
      </c>
      <c r="D1529" s="4" t="s">
        <v>333</v>
      </c>
      <c r="E1529" s="2" t="s">
        <v>6</v>
      </c>
      <c r="F1529" s="14">
        <f>IF(historico_incidencia_concello[[#This Row],[CASOS]]=" entre 1 e 9",5,VALUE(historico_incidencia_concello[[#This Row],[CASOS]]))</f>
        <v>58</v>
      </c>
      <c r="G1529" s="2" t="str">
        <f>VLOOKUP(historico_incidencia_concello[[#This Row],[NOME]],I14_Concello!B:D,3,FALSE)</f>
        <v>Pontevedra</v>
      </c>
    </row>
    <row r="1530" spans="1:7" x14ac:dyDescent="0.3">
      <c r="A1530" s="1">
        <v>44161</v>
      </c>
      <c r="B1530">
        <v>34123636027</v>
      </c>
      <c r="C1530" s="2" t="s">
        <v>287</v>
      </c>
      <c r="D1530" s="4" t="s">
        <v>343</v>
      </c>
      <c r="E1530" s="2" t="s">
        <v>11</v>
      </c>
      <c r="F1530" s="14">
        <f>IF(historico_incidencia_concello[[#This Row],[CASOS]]=" entre 1 e 9",5,VALUE(historico_incidencia_concello[[#This Row],[CASOS]]))</f>
        <v>23</v>
      </c>
      <c r="G1530" s="2" t="str">
        <f>VLOOKUP(historico_incidencia_concello[[#This Row],[NOME]],I14_Concello!B:D,3,FALSE)</f>
        <v>Pontevedra</v>
      </c>
    </row>
    <row r="1531" spans="1:7" x14ac:dyDescent="0.3">
      <c r="A1531" s="1">
        <v>44161</v>
      </c>
      <c r="B1531">
        <v>34123636028</v>
      </c>
      <c r="C1531" s="2" t="s">
        <v>288</v>
      </c>
      <c r="D1531" s="4" t="s">
        <v>362</v>
      </c>
      <c r="E1531" s="2" t="s">
        <v>11</v>
      </c>
      <c r="F1531" s="14">
        <f>IF(historico_incidencia_concello[[#This Row],[CASOS]]=" entre 1 e 9",5,VALUE(historico_incidencia_concello[[#This Row],[CASOS]]))</f>
        <v>26</v>
      </c>
      <c r="G1531" s="2" t="str">
        <f>VLOOKUP(historico_incidencia_concello[[#This Row],[NOME]],I14_Concello!B:D,3,FALSE)</f>
        <v>Pontevedra</v>
      </c>
    </row>
    <row r="1532" spans="1:7" x14ac:dyDescent="0.3">
      <c r="A1532" s="1">
        <v>44161</v>
      </c>
      <c r="B1532">
        <v>34123636029</v>
      </c>
      <c r="C1532" s="2" t="s">
        <v>289</v>
      </c>
      <c r="D1532" s="4" t="s">
        <v>377</v>
      </c>
      <c r="E1532" s="2" t="s">
        <v>11</v>
      </c>
      <c r="F1532" s="14">
        <f>IF(historico_incidencia_concello[[#This Row],[CASOS]]=" entre 1 e 9",5,VALUE(historico_incidencia_concello[[#This Row],[CASOS]]))</f>
        <v>89</v>
      </c>
      <c r="G1532" s="2" t="str">
        <f>VLOOKUP(historico_incidencia_concello[[#This Row],[NOME]],I14_Concello!B:D,3,FALSE)</f>
        <v>Vigo</v>
      </c>
    </row>
    <row r="1533" spans="1:7" x14ac:dyDescent="0.3">
      <c r="A1533" s="1">
        <v>44161</v>
      </c>
      <c r="B1533">
        <v>34123636030</v>
      </c>
      <c r="C1533" s="2" t="s">
        <v>290</v>
      </c>
      <c r="D1533" s="4" t="s">
        <v>350</v>
      </c>
      <c r="E1533" s="2" t="s">
        <v>11</v>
      </c>
      <c r="F1533" s="14">
        <f>IF(historico_incidencia_concello[[#This Row],[CASOS]]=" entre 1 e 9",5,VALUE(historico_incidencia_concello[[#This Row],[CASOS]]))</f>
        <v>17</v>
      </c>
      <c r="G1533" s="2" t="str">
        <f>VLOOKUP(historico_incidencia_concello[[#This Row],[NOME]],I14_Concello!B:D,3,FALSE)</f>
        <v>Vigo</v>
      </c>
    </row>
    <row r="1534" spans="1:7" x14ac:dyDescent="0.3">
      <c r="A1534" s="1">
        <v>44161</v>
      </c>
      <c r="B1534">
        <v>34123636031</v>
      </c>
      <c r="C1534" s="2" t="s">
        <v>291</v>
      </c>
      <c r="D1534" s="4" t="s">
        <v>10</v>
      </c>
      <c r="E1534" s="2" t="s">
        <v>6</v>
      </c>
      <c r="F1534" s="14">
        <f>IF(historico_incidencia_concello[[#This Row],[CASOS]]=" entre 1 e 9",5,VALUE(historico_incidencia_concello[[#This Row],[CASOS]]))</f>
        <v>5</v>
      </c>
      <c r="G1534" s="2" t="str">
        <f>VLOOKUP(historico_incidencia_concello[[#This Row],[NOME]],I14_Concello!B:D,3,FALSE)</f>
        <v>Vigo</v>
      </c>
    </row>
    <row r="1535" spans="1:7" x14ac:dyDescent="0.3">
      <c r="A1535" s="1">
        <v>44161</v>
      </c>
      <c r="B1535">
        <v>34123636032</v>
      </c>
      <c r="C1535" s="2" t="s">
        <v>292</v>
      </c>
      <c r="D1535" s="4" t="s">
        <v>10</v>
      </c>
      <c r="E1535" s="2" t="s">
        <v>6</v>
      </c>
      <c r="F1535" s="14">
        <f>IF(historico_incidencia_concello[[#This Row],[CASOS]]=" entre 1 e 9",5,VALUE(historico_incidencia_concello[[#This Row],[CASOS]]))</f>
        <v>5</v>
      </c>
      <c r="G1535" s="2" t="str">
        <f>VLOOKUP(historico_incidencia_concello[[#This Row],[NOME]],I14_Concello!B:D,3,FALSE)</f>
        <v>Pontevedra</v>
      </c>
    </row>
    <row r="1536" spans="1:7" x14ac:dyDescent="0.3">
      <c r="A1536" s="1">
        <v>44161</v>
      </c>
      <c r="B1536">
        <v>34123636033</v>
      </c>
      <c r="C1536" s="2" t="s">
        <v>293</v>
      </c>
      <c r="D1536" s="4" t="s">
        <v>465</v>
      </c>
      <c r="E1536" s="2" t="s">
        <v>11</v>
      </c>
      <c r="F1536" s="14">
        <f>IF(historico_incidencia_concello[[#This Row],[CASOS]]=" entre 1 e 9",5,VALUE(historico_incidencia_concello[[#This Row],[CASOS]]))</f>
        <v>140</v>
      </c>
      <c r="G1536" s="2" t="str">
        <f>VLOOKUP(historico_incidencia_concello[[#This Row],[NOME]],I14_Concello!B:D,3,FALSE)</f>
        <v>Vigo</v>
      </c>
    </row>
    <row r="1537" spans="1:7" x14ac:dyDescent="0.3">
      <c r="A1537" s="1">
        <v>44161</v>
      </c>
      <c r="B1537">
        <v>34123636034</v>
      </c>
      <c r="C1537" s="2" t="s">
        <v>294</v>
      </c>
      <c r="D1537" s="4" t="s">
        <v>10</v>
      </c>
      <c r="E1537" s="2" t="s">
        <v>6</v>
      </c>
      <c r="F1537" s="14">
        <f>IF(historico_incidencia_concello[[#This Row],[CASOS]]=" entre 1 e 9",5,VALUE(historico_incidencia_concello[[#This Row],[CASOS]]))</f>
        <v>5</v>
      </c>
      <c r="G1537" s="2" t="str">
        <f>VLOOKUP(historico_incidencia_concello[[#This Row],[NOME]],I14_Concello!B:D,3,FALSE)</f>
        <v>Vigo</v>
      </c>
    </row>
    <row r="1538" spans="1:7" x14ac:dyDescent="0.3">
      <c r="A1538" s="1">
        <v>44161</v>
      </c>
      <c r="B1538">
        <v>34123636035</v>
      </c>
      <c r="C1538" s="2" t="s">
        <v>295</v>
      </c>
      <c r="D1538" s="4" t="s">
        <v>425</v>
      </c>
      <c r="E1538" s="2" t="s">
        <v>6</v>
      </c>
      <c r="F1538" s="14">
        <f>IF(historico_incidencia_concello[[#This Row],[CASOS]]=" entre 1 e 9",5,VALUE(historico_incidencia_concello[[#This Row],[CASOS]]))</f>
        <v>43</v>
      </c>
      <c r="G1538" s="2" t="str">
        <f>VLOOKUP(historico_incidencia_concello[[#This Row],[NOME]],I14_Concello!B:D,3,FALSE)</f>
        <v>Vigo</v>
      </c>
    </row>
    <row r="1539" spans="1:7" x14ac:dyDescent="0.3">
      <c r="A1539" s="1">
        <v>44161</v>
      </c>
      <c r="B1539">
        <v>34123636036</v>
      </c>
      <c r="C1539" s="2" t="s">
        <v>296</v>
      </c>
      <c r="D1539" s="4" t="s">
        <v>10</v>
      </c>
      <c r="E1539" s="2" t="s">
        <v>6</v>
      </c>
      <c r="F1539" s="14">
        <f>IF(historico_incidencia_concello[[#This Row],[CASOS]]=" entre 1 e 9",5,VALUE(historico_incidencia_concello[[#This Row],[CASOS]]))</f>
        <v>5</v>
      </c>
      <c r="G1539" s="2" t="str">
        <f>VLOOKUP(historico_incidencia_concello[[#This Row],[NOME]],I14_Concello!B:D,3,FALSE)</f>
        <v>Vigo</v>
      </c>
    </row>
    <row r="1540" spans="1:7" x14ac:dyDescent="0.3">
      <c r="A1540" s="1">
        <v>44161</v>
      </c>
      <c r="B1540">
        <v>34123636037</v>
      </c>
      <c r="C1540" s="2" t="s">
        <v>297</v>
      </c>
      <c r="D1540" s="4" t="s">
        <v>10</v>
      </c>
      <c r="E1540" s="2" t="s">
        <v>11</v>
      </c>
      <c r="F1540" s="14">
        <f>IF(historico_incidencia_concello[[#This Row],[CASOS]]=" entre 1 e 9",5,VALUE(historico_incidencia_concello[[#This Row],[CASOS]]))</f>
        <v>5</v>
      </c>
      <c r="G1540" s="2" t="str">
        <f>VLOOKUP(historico_incidencia_concello[[#This Row],[NOME]],I14_Concello!B:D,3,FALSE)</f>
        <v>Vigo</v>
      </c>
    </row>
    <row r="1541" spans="1:7" x14ac:dyDescent="0.3">
      <c r="A1541" s="1">
        <v>44161</v>
      </c>
      <c r="B1541">
        <v>34123636038</v>
      </c>
      <c r="C1541" s="2" t="s">
        <v>298</v>
      </c>
      <c r="D1541" s="4" t="s">
        <v>466</v>
      </c>
      <c r="E1541" s="2" t="s">
        <v>11</v>
      </c>
      <c r="F1541" s="14">
        <f>IF(historico_incidencia_concello[[#This Row],[CASOS]]=" entre 1 e 9",5,VALUE(historico_incidencia_concello[[#This Row],[CASOS]]))</f>
        <v>274</v>
      </c>
      <c r="G1541" s="2" t="str">
        <f>VLOOKUP(historico_incidencia_concello[[#This Row],[NOME]],I14_Concello!B:D,3,FALSE)</f>
        <v>Pontevedra</v>
      </c>
    </row>
    <row r="1542" spans="1:7" x14ac:dyDescent="0.3">
      <c r="A1542" s="1">
        <v>44161</v>
      </c>
      <c r="B1542">
        <v>34123636039</v>
      </c>
      <c r="C1542" s="2" t="s">
        <v>299</v>
      </c>
      <c r="D1542" s="4" t="s">
        <v>413</v>
      </c>
      <c r="E1542" s="2" t="s">
        <v>11</v>
      </c>
      <c r="F1542" s="14">
        <f>IF(historico_incidencia_concello[[#This Row],[CASOS]]=" entre 1 e 9",5,VALUE(historico_incidencia_concello[[#This Row],[CASOS]]))</f>
        <v>76</v>
      </c>
      <c r="G1542" s="2" t="str">
        <f>VLOOKUP(historico_incidencia_concello[[#This Row],[NOME]],I14_Concello!B:D,3,FALSE)</f>
        <v>Vigo</v>
      </c>
    </row>
    <row r="1543" spans="1:7" x14ac:dyDescent="0.3">
      <c r="A1543" s="1">
        <v>44161</v>
      </c>
      <c r="B1543">
        <v>34123636040</v>
      </c>
      <c r="C1543" s="2" t="s">
        <v>300</v>
      </c>
      <c r="D1543" s="4" t="s">
        <v>10</v>
      </c>
      <c r="E1543" s="2" t="s">
        <v>11</v>
      </c>
      <c r="F1543" s="14">
        <f>IF(historico_incidencia_concello[[#This Row],[CASOS]]=" entre 1 e 9",5,VALUE(historico_incidencia_concello[[#This Row],[CASOS]]))</f>
        <v>5</v>
      </c>
      <c r="G1543" s="2" t="str">
        <f>VLOOKUP(historico_incidencia_concello[[#This Row],[NOME]],I14_Concello!B:D,3,FALSE)</f>
        <v>Pontevedra</v>
      </c>
    </row>
    <row r="1544" spans="1:7" x14ac:dyDescent="0.3">
      <c r="A1544" s="1">
        <v>44161</v>
      </c>
      <c r="B1544">
        <v>34123636041</v>
      </c>
      <c r="C1544" s="2" t="s">
        <v>301</v>
      </c>
      <c r="D1544" s="4" t="s">
        <v>355</v>
      </c>
      <c r="E1544" s="2" t="s">
        <v>11</v>
      </c>
      <c r="F1544" s="14">
        <f>IF(historico_incidencia_concello[[#This Row],[CASOS]]=" entre 1 e 9",5,VALUE(historico_incidencia_concello[[#This Row],[CASOS]]))</f>
        <v>47</v>
      </c>
      <c r="G1544" s="2" t="str">
        <f>VLOOKUP(historico_incidencia_concello[[#This Row],[NOME]],I14_Concello!B:D,3,FALSE)</f>
        <v>Pontevedra</v>
      </c>
    </row>
    <row r="1545" spans="1:7" x14ac:dyDescent="0.3">
      <c r="A1545" s="1">
        <v>44161</v>
      </c>
      <c r="B1545">
        <v>34123636042</v>
      </c>
      <c r="C1545" s="2" t="s">
        <v>302</v>
      </c>
      <c r="D1545" s="4" t="s">
        <v>357</v>
      </c>
      <c r="E1545" s="2" t="s">
        <v>11</v>
      </c>
      <c r="F1545" s="14">
        <f>IF(historico_incidencia_concello[[#This Row],[CASOS]]=" entre 1 e 9",5,VALUE(historico_incidencia_concello[[#This Row],[CASOS]]))</f>
        <v>83</v>
      </c>
      <c r="G1545" s="2" t="str">
        <f>VLOOKUP(historico_incidencia_concello[[#This Row],[NOME]],I14_Concello!B:D,3,FALSE)</f>
        <v>Vigo</v>
      </c>
    </row>
    <row r="1546" spans="1:7" x14ac:dyDescent="0.3">
      <c r="A1546" s="1">
        <v>44161</v>
      </c>
      <c r="B1546">
        <v>34123636043</v>
      </c>
      <c r="C1546" s="2" t="s">
        <v>303</v>
      </c>
      <c r="D1546" s="4" t="s">
        <v>10</v>
      </c>
      <c r="E1546" s="2" t="s">
        <v>8</v>
      </c>
      <c r="F1546" s="14">
        <f>IF(historico_incidencia_concello[[#This Row],[CASOS]]=" entre 1 e 9",5,VALUE(historico_incidencia_concello[[#This Row],[CASOS]]))</f>
        <v>5</v>
      </c>
      <c r="G1546" s="2" t="str">
        <f>VLOOKUP(historico_incidencia_concello[[#This Row],[NOME]],I14_Concello!B:D,3,FALSE)</f>
        <v>Pontevedra</v>
      </c>
    </row>
    <row r="1547" spans="1:7" x14ac:dyDescent="0.3">
      <c r="A1547" s="1">
        <v>44161</v>
      </c>
      <c r="B1547">
        <v>34123636044</v>
      </c>
      <c r="C1547" s="2" t="s">
        <v>304</v>
      </c>
      <c r="D1547" s="4" t="s">
        <v>336</v>
      </c>
      <c r="E1547" s="2" t="s">
        <v>11</v>
      </c>
      <c r="F1547" s="14">
        <f>IF(historico_incidencia_concello[[#This Row],[CASOS]]=" entre 1 e 9",5,VALUE(historico_incidencia_concello[[#This Row],[CASOS]]))</f>
        <v>10</v>
      </c>
      <c r="G1547" s="2" t="str">
        <f>VLOOKUP(historico_incidencia_concello[[#This Row],[NOME]],I14_Concello!B:D,3,FALSE)</f>
        <v>Santiago</v>
      </c>
    </row>
    <row r="1548" spans="1:7" x14ac:dyDescent="0.3">
      <c r="A1548" s="1">
        <v>44161</v>
      </c>
      <c r="B1548">
        <v>34123636045</v>
      </c>
      <c r="C1548" s="2" t="s">
        <v>305</v>
      </c>
      <c r="D1548" s="4" t="s">
        <v>442</v>
      </c>
      <c r="E1548" s="2" t="s">
        <v>11</v>
      </c>
      <c r="F1548" s="14">
        <f>IF(historico_incidencia_concello[[#This Row],[CASOS]]=" entre 1 e 9",5,VALUE(historico_incidencia_concello[[#This Row],[CASOS]]))</f>
        <v>125</v>
      </c>
      <c r="G1548" s="2" t="str">
        <f>VLOOKUP(historico_incidencia_concello[[#This Row],[NOME]],I14_Concello!B:D,3,FALSE)</f>
        <v>Vigo</v>
      </c>
    </row>
    <row r="1549" spans="1:7" x14ac:dyDescent="0.3">
      <c r="A1549" s="1">
        <v>44161</v>
      </c>
      <c r="B1549">
        <v>34123636046</v>
      </c>
      <c r="C1549" s="2" t="s">
        <v>306</v>
      </c>
      <c r="D1549" s="4" t="s">
        <v>354</v>
      </c>
      <c r="E1549" s="2" t="s">
        <v>11</v>
      </c>
      <c r="F1549" s="14">
        <f>IF(historico_incidencia_concello[[#This Row],[CASOS]]=" entre 1 e 9",5,VALUE(historico_incidencia_concello[[#This Row],[CASOS]]))</f>
        <v>25</v>
      </c>
      <c r="G1549" s="2" t="str">
        <f>VLOOKUP(historico_incidencia_concello[[#This Row],[NOME]],I14_Concello!B:D,3,FALSE)</f>
        <v>Pontevedra</v>
      </c>
    </row>
    <row r="1550" spans="1:7" x14ac:dyDescent="0.3">
      <c r="A1550" s="1">
        <v>44161</v>
      </c>
      <c r="B1550">
        <v>34123636047</v>
      </c>
      <c r="C1550" s="2" t="s">
        <v>307</v>
      </c>
      <c r="D1550" s="4" t="s">
        <v>10</v>
      </c>
      <c r="E1550" s="2" t="s">
        <v>21</v>
      </c>
      <c r="F1550" s="14">
        <f>IF(historico_incidencia_concello[[#This Row],[CASOS]]=" entre 1 e 9",5,VALUE(historico_incidencia_concello[[#This Row],[CASOS]]))</f>
        <v>5</v>
      </c>
      <c r="G1550" s="2" t="str">
        <f>VLOOKUP(historico_incidencia_concello[[#This Row],[NOME]],I14_Concello!B:D,3,FALSE)</f>
        <v>Santiago</v>
      </c>
    </row>
    <row r="1551" spans="1:7" x14ac:dyDescent="0.3">
      <c r="A1551" s="1">
        <v>44161</v>
      </c>
      <c r="B1551">
        <v>34123636048</v>
      </c>
      <c r="C1551" s="2" t="s">
        <v>308</v>
      </c>
      <c r="D1551" s="4" t="s">
        <v>342</v>
      </c>
      <c r="E1551" s="2" t="s">
        <v>11</v>
      </c>
      <c r="F1551" s="14">
        <f>IF(historico_incidencia_concello[[#This Row],[CASOS]]=" entre 1 e 9",5,VALUE(historico_incidencia_concello[[#This Row],[CASOS]]))</f>
        <v>16</v>
      </c>
      <c r="G1551" s="2" t="str">
        <f>VLOOKUP(historico_incidencia_concello[[#This Row],[NOME]],I14_Concello!B:D,3,FALSE)</f>
        <v>Vigo</v>
      </c>
    </row>
    <row r="1552" spans="1:7" x14ac:dyDescent="0.3">
      <c r="A1552" s="1">
        <v>44161</v>
      </c>
      <c r="B1552">
        <v>34123636049</v>
      </c>
      <c r="C1552" s="2" t="s">
        <v>309</v>
      </c>
      <c r="D1552" s="4" t="s">
        <v>425</v>
      </c>
      <c r="E1552" s="2" t="s">
        <v>11</v>
      </c>
      <c r="F1552" s="14">
        <f>IF(historico_incidencia_concello[[#This Row],[CASOS]]=" entre 1 e 9",5,VALUE(historico_incidencia_concello[[#This Row],[CASOS]]))</f>
        <v>43</v>
      </c>
      <c r="G1552" s="2" t="str">
        <f>VLOOKUP(historico_incidencia_concello[[#This Row],[NOME]],I14_Concello!B:D,3,FALSE)</f>
        <v>Vigo</v>
      </c>
    </row>
    <row r="1553" spans="1:7" x14ac:dyDescent="0.3">
      <c r="A1553" s="1">
        <v>44161</v>
      </c>
      <c r="B1553">
        <v>34123636050</v>
      </c>
      <c r="C1553" s="2" t="s">
        <v>310</v>
      </c>
      <c r="D1553" s="4" t="s">
        <v>389</v>
      </c>
      <c r="E1553" s="2" t="s">
        <v>11</v>
      </c>
      <c r="F1553" s="14">
        <f>IF(historico_incidencia_concello[[#This Row],[CASOS]]=" entre 1 e 9",5,VALUE(historico_incidencia_concello[[#This Row],[CASOS]]))</f>
        <v>41</v>
      </c>
      <c r="G1553" s="2" t="str">
        <f>VLOOKUP(historico_incidencia_concello[[#This Row],[NOME]],I14_Concello!B:D,3,FALSE)</f>
        <v>Vigo</v>
      </c>
    </row>
    <row r="1554" spans="1:7" x14ac:dyDescent="0.3">
      <c r="A1554" s="1">
        <v>44161</v>
      </c>
      <c r="B1554">
        <v>34123636051</v>
      </c>
      <c r="C1554" s="2" t="s">
        <v>311</v>
      </c>
      <c r="D1554" s="4" t="s">
        <v>387</v>
      </c>
      <c r="E1554" s="2" t="s">
        <v>11</v>
      </c>
      <c r="F1554" s="14">
        <f>IF(historico_incidencia_concello[[#This Row],[CASOS]]=" entre 1 e 9",5,VALUE(historico_incidencia_concello[[#This Row],[CASOS]]))</f>
        <v>72</v>
      </c>
      <c r="G1554" s="2" t="str">
        <f>VLOOKUP(historico_incidencia_concello[[#This Row],[NOME]],I14_Concello!B:D,3,FALSE)</f>
        <v>Pontevedra</v>
      </c>
    </row>
    <row r="1555" spans="1:7" x14ac:dyDescent="0.3">
      <c r="A1555" s="1">
        <v>44161</v>
      </c>
      <c r="B1555">
        <v>34123636052</v>
      </c>
      <c r="C1555" s="2" t="s">
        <v>312</v>
      </c>
      <c r="D1555" s="4" t="s">
        <v>343</v>
      </c>
      <c r="E1555" s="2" t="s">
        <v>11</v>
      </c>
      <c r="F1555" s="14">
        <f>IF(historico_incidencia_concello[[#This Row],[CASOS]]=" entre 1 e 9",5,VALUE(historico_incidencia_concello[[#This Row],[CASOS]]))</f>
        <v>23</v>
      </c>
      <c r="G1555" s="2" t="str">
        <f>VLOOKUP(historico_incidencia_concello[[#This Row],[NOME]],I14_Concello!B:D,3,FALSE)</f>
        <v>Santiago</v>
      </c>
    </row>
    <row r="1556" spans="1:7" x14ac:dyDescent="0.3">
      <c r="A1556" s="1">
        <v>44161</v>
      </c>
      <c r="B1556">
        <v>34123636053</v>
      </c>
      <c r="C1556" s="2" t="s">
        <v>313</v>
      </c>
      <c r="D1556" s="4" t="s">
        <v>326</v>
      </c>
      <c r="E1556" s="2" t="s">
        <v>6</v>
      </c>
      <c r="F1556" s="14">
        <f>IF(historico_incidencia_concello[[#This Row],[CASOS]]=" entre 1 e 9",5,VALUE(historico_incidencia_concello[[#This Row],[CASOS]]))</f>
        <v>15</v>
      </c>
      <c r="G1556" s="2" t="str">
        <f>VLOOKUP(historico_incidencia_concello[[#This Row],[NOME]],I14_Concello!B:D,3,FALSE)</f>
        <v>Pontevedra</v>
      </c>
    </row>
    <row r="1557" spans="1:7" x14ac:dyDescent="0.3">
      <c r="A1557" s="1">
        <v>44161</v>
      </c>
      <c r="B1557">
        <v>34123636054</v>
      </c>
      <c r="C1557" s="2" t="s">
        <v>314</v>
      </c>
      <c r="D1557" s="4" t="s">
        <v>425</v>
      </c>
      <c r="E1557" s="2" t="s">
        <v>11</v>
      </c>
      <c r="F1557" s="14">
        <f>IF(historico_incidencia_concello[[#This Row],[CASOS]]=" entre 1 e 9",5,VALUE(historico_incidencia_concello[[#This Row],[CASOS]]))</f>
        <v>43</v>
      </c>
      <c r="G1557" s="2" t="str">
        <f>VLOOKUP(historico_incidencia_concello[[#This Row],[NOME]],I14_Concello!B:D,3,FALSE)</f>
        <v>Vigo</v>
      </c>
    </row>
    <row r="1558" spans="1:7" x14ac:dyDescent="0.3">
      <c r="A1558" s="1">
        <v>44161</v>
      </c>
      <c r="B1558">
        <v>34123636055</v>
      </c>
      <c r="C1558" s="2" t="s">
        <v>315</v>
      </c>
      <c r="D1558" s="4" t="s">
        <v>404</v>
      </c>
      <c r="E1558" s="2" t="s">
        <v>11</v>
      </c>
      <c r="F1558" s="14">
        <f>IF(historico_incidencia_concello[[#This Row],[CASOS]]=" entre 1 e 9",5,VALUE(historico_incidencia_concello[[#This Row],[CASOS]]))</f>
        <v>62</v>
      </c>
      <c r="G1558" s="2" t="str">
        <f>VLOOKUP(historico_incidencia_concello[[#This Row],[NOME]],I14_Concello!B:D,3,FALSE)</f>
        <v>Vigo</v>
      </c>
    </row>
    <row r="1559" spans="1:7" x14ac:dyDescent="0.3">
      <c r="A1559" s="1">
        <v>44161</v>
      </c>
      <c r="B1559">
        <v>34123636056</v>
      </c>
      <c r="C1559" s="2" t="s">
        <v>316</v>
      </c>
      <c r="D1559" s="4" t="s">
        <v>346</v>
      </c>
      <c r="E1559" s="2" t="s">
        <v>11</v>
      </c>
      <c r="F1559" s="14">
        <f>IF(historico_incidencia_concello[[#This Row],[CASOS]]=" entre 1 e 9",5,VALUE(historico_incidencia_concello[[#This Row],[CASOS]]))</f>
        <v>42</v>
      </c>
      <c r="G1559" s="2" t="str">
        <f>VLOOKUP(historico_incidencia_concello[[#This Row],[NOME]],I14_Concello!B:D,3,FALSE)</f>
        <v>Santiago</v>
      </c>
    </row>
    <row r="1560" spans="1:7" x14ac:dyDescent="0.3">
      <c r="A1560" s="1">
        <v>44161</v>
      </c>
      <c r="B1560">
        <v>34123636057</v>
      </c>
      <c r="C1560" s="2" t="s">
        <v>317</v>
      </c>
      <c r="D1560" s="4" t="s">
        <v>467</v>
      </c>
      <c r="E1560" s="2" t="s">
        <v>11</v>
      </c>
      <c r="F1560" s="14">
        <f>IF(historico_incidencia_concello[[#This Row],[CASOS]]=" entre 1 e 9",5,VALUE(historico_incidencia_concello[[#This Row],[CASOS]]))</f>
        <v>923</v>
      </c>
      <c r="G1560" s="2" t="str">
        <f>VLOOKUP(historico_incidencia_concello[[#This Row],[NOME]],I14_Concello!B:D,3,FALSE)</f>
        <v>Vigo</v>
      </c>
    </row>
    <row r="1561" spans="1:7" x14ac:dyDescent="0.3">
      <c r="A1561" s="1">
        <v>44161</v>
      </c>
      <c r="B1561">
        <v>34123636058</v>
      </c>
      <c r="C1561" s="2" t="s">
        <v>318</v>
      </c>
      <c r="D1561" s="4" t="s">
        <v>369</v>
      </c>
      <c r="E1561" s="2" t="s">
        <v>11</v>
      </c>
      <c r="F1561" s="14">
        <f>IF(historico_incidencia_concello[[#This Row],[CASOS]]=" entre 1 e 9",5,VALUE(historico_incidencia_concello[[#This Row],[CASOS]]))</f>
        <v>49</v>
      </c>
      <c r="G1561" s="2" t="str">
        <f>VLOOKUP(historico_incidencia_concello[[#This Row],[NOME]],I14_Concello!B:D,3,FALSE)</f>
        <v>Pontevedra</v>
      </c>
    </row>
    <row r="1562" spans="1:7" x14ac:dyDescent="0.3">
      <c r="A1562" s="1">
        <v>44161</v>
      </c>
      <c r="B1562">
        <v>34123636059</v>
      </c>
      <c r="C1562" s="2" t="s">
        <v>319</v>
      </c>
      <c r="D1562" s="4" t="s">
        <v>332</v>
      </c>
      <c r="E1562" s="2" t="s">
        <v>6</v>
      </c>
      <c r="F1562" s="14">
        <f>IF(historico_incidencia_concello[[#This Row],[CASOS]]=" entre 1 e 9",5,VALUE(historico_incidencia_concello[[#This Row],[CASOS]]))</f>
        <v>12</v>
      </c>
      <c r="G1562" s="2" t="str">
        <f>VLOOKUP(historico_incidencia_concello[[#This Row],[NOME]],I14_Concello!B:D,3,FALSE)</f>
        <v>Santiago</v>
      </c>
    </row>
    <row r="1563" spans="1:7" x14ac:dyDescent="0.3">
      <c r="A1563" s="1">
        <v>44161</v>
      </c>
      <c r="B1563">
        <v>34123636060</v>
      </c>
      <c r="C1563" s="2" t="s">
        <v>320</v>
      </c>
      <c r="D1563" s="4" t="s">
        <v>365</v>
      </c>
      <c r="E1563" s="2" t="s">
        <v>6</v>
      </c>
      <c r="F1563" s="14">
        <f>IF(historico_incidencia_concello[[#This Row],[CASOS]]=" entre 1 e 9",5,VALUE(historico_incidencia_concello[[#This Row],[CASOS]]))</f>
        <v>65</v>
      </c>
      <c r="G1563" s="2" t="str">
        <f>VLOOKUP(historico_incidencia_concello[[#This Row],[NOME]],I14_Concello!B:D,3,FALSE)</f>
        <v>Pontevedra</v>
      </c>
    </row>
    <row r="1564" spans="1:7" x14ac:dyDescent="0.3">
      <c r="A1564" s="1">
        <v>44161</v>
      </c>
      <c r="B1564">
        <v>34123636061</v>
      </c>
      <c r="C1564" s="2" t="s">
        <v>321</v>
      </c>
      <c r="D1564" s="4" t="s">
        <v>360</v>
      </c>
      <c r="E1564" s="2" t="s">
        <v>11</v>
      </c>
      <c r="F1564" s="14">
        <f>IF(historico_incidencia_concello[[#This Row],[CASOS]]=" entre 1 e 9",5,VALUE(historico_incidencia_concello[[#This Row],[CASOS]]))</f>
        <v>29</v>
      </c>
      <c r="G1564" s="2" t="str">
        <f>VLOOKUP(historico_incidencia_concello[[#This Row],[NOME]],I14_Concello!B:D,3,FALSE)</f>
        <v>Pontevedra</v>
      </c>
    </row>
    <row r="1565" spans="1:7" x14ac:dyDescent="0.3">
      <c r="A1565" s="1">
        <v>44161</v>
      </c>
      <c r="B1565">
        <v>34123636901</v>
      </c>
      <c r="C1565" s="2" t="s">
        <v>322</v>
      </c>
      <c r="D1565" s="4" t="s">
        <v>10</v>
      </c>
      <c r="E1565" s="2" t="s">
        <v>6</v>
      </c>
      <c r="F1565" s="14">
        <f>IF(historico_incidencia_concello[[#This Row],[CASOS]]=" entre 1 e 9",5,VALUE(historico_incidencia_concello[[#This Row],[CASOS]]))</f>
        <v>5</v>
      </c>
      <c r="G1565" s="2" t="str">
        <f>VLOOKUP(historico_incidencia_concello[[#This Row],[NOME]],I14_Concello!B:D,3,FALSE)</f>
        <v>Pontevedra</v>
      </c>
    </row>
    <row r="1566" spans="1:7" x14ac:dyDescent="0.3">
      <c r="A1566" s="1">
        <v>44161</v>
      </c>
      <c r="B1566">
        <v>34123636902</v>
      </c>
      <c r="C1566" s="2" t="s">
        <v>323</v>
      </c>
      <c r="D1566" s="4" t="s">
        <v>326</v>
      </c>
      <c r="E1566" s="2" t="s">
        <v>11</v>
      </c>
      <c r="F1566" s="14">
        <f>IF(historico_incidencia_concello[[#This Row],[CASOS]]=" entre 1 e 9",5,VALUE(historico_incidencia_concello[[#This Row],[CASOS]]))</f>
        <v>15</v>
      </c>
      <c r="G1566" s="2" t="str">
        <f>VLOOKUP(historico_incidencia_concello[[#This Row],[NOME]],I14_Concello!B:D,3,FALSE)</f>
        <v>Pontevedra</v>
      </c>
    </row>
    <row r="1567" spans="1:7" x14ac:dyDescent="0.3">
      <c r="A1567" s="1">
        <v>44162</v>
      </c>
      <c r="B1567">
        <v>34121515001</v>
      </c>
      <c r="C1567" s="2" t="s">
        <v>5</v>
      </c>
      <c r="D1567" s="4" t="s">
        <v>359</v>
      </c>
      <c r="E1567" s="2" t="s">
        <v>11</v>
      </c>
      <c r="F1567" s="14">
        <f>IF(historico_incidencia_concello[[#This Row],[CASOS]]=" entre 1 e 9",5,VALUE(historico_incidencia_concello[[#This Row],[CASOS]]))</f>
        <v>20</v>
      </c>
      <c r="G1567" s="2" t="str">
        <f>VLOOKUP(historico_incidencia_concello[[#This Row],[NOME]],I14_Concello!B:D,3,FALSE)</f>
        <v>Coruña</v>
      </c>
    </row>
    <row r="1568" spans="1:7" x14ac:dyDescent="0.3">
      <c r="A1568" s="1">
        <v>44162</v>
      </c>
      <c r="B1568">
        <v>34121515002</v>
      </c>
      <c r="C1568" s="2" t="s">
        <v>7</v>
      </c>
      <c r="D1568" s="4" t="s">
        <v>358</v>
      </c>
      <c r="E1568" s="2" t="s">
        <v>8</v>
      </c>
      <c r="F1568" s="14">
        <f>IF(historico_incidencia_concello[[#This Row],[CASOS]]=" entre 1 e 9",5,VALUE(historico_incidencia_concello[[#This Row],[CASOS]]))</f>
        <v>24</v>
      </c>
      <c r="G1568" s="2" t="str">
        <f>VLOOKUP(historico_incidencia_concello[[#This Row],[NOME]],I14_Concello!B:D,3,FALSE)</f>
        <v>Santiago</v>
      </c>
    </row>
    <row r="1569" spans="1:7" x14ac:dyDescent="0.3">
      <c r="A1569" s="1">
        <v>44162</v>
      </c>
      <c r="B1569">
        <v>34121515003</v>
      </c>
      <c r="C1569" s="2" t="s">
        <v>9</v>
      </c>
      <c r="D1569" s="4" t="s">
        <v>328</v>
      </c>
      <c r="E1569" s="2" t="s">
        <v>11</v>
      </c>
      <c r="F1569" s="14">
        <f>IF(historico_incidencia_concello[[#This Row],[CASOS]]=" entre 1 e 9",5,VALUE(historico_incidencia_concello[[#This Row],[CASOS]]))</f>
        <v>13</v>
      </c>
      <c r="G1569" s="2" t="str">
        <f>VLOOKUP(historico_incidencia_concello[[#This Row],[NOME]],I14_Concello!B:D,3,FALSE)</f>
        <v>Coruña</v>
      </c>
    </row>
    <row r="1570" spans="1:7" x14ac:dyDescent="0.3">
      <c r="A1570" s="1">
        <v>44162</v>
      </c>
      <c r="B1570">
        <v>34121515004</v>
      </c>
      <c r="C1570" s="2" t="s">
        <v>12</v>
      </c>
      <c r="D1570" s="4" t="s">
        <v>10</v>
      </c>
      <c r="E1570" s="2" t="s">
        <v>6</v>
      </c>
      <c r="F1570" s="14">
        <f>IF(historico_incidencia_concello[[#This Row],[CASOS]]=" entre 1 e 9",5,VALUE(historico_incidencia_concello[[#This Row],[CASOS]]))</f>
        <v>5</v>
      </c>
      <c r="G1570" s="2" t="str">
        <f>VLOOKUP(historico_incidencia_concello[[#This Row],[NOME]],I14_Concello!B:D,3,FALSE)</f>
        <v>Ferrol</v>
      </c>
    </row>
    <row r="1571" spans="1:7" x14ac:dyDescent="0.3">
      <c r="A1571" s="1">
        <v>44162</v>
      </c>
      <c r="B1571">
        <v>34121515005</v>
      </c>
      <c r="C1571" s="2" t="s">
        <v>13</v>
      </c>
      <c r="D1571" s="4" t="s">
        <v>430</v>
      </c>
      <c r="E1571" s="2" t="s">
        <v>6</v>
      </c>
      <c r="F1571" s="14">
        <f>IF(historico_incidencia_concello[[#This Row],[CASOS]]=" entre 1 e 9",5,VALUE(historico_incidencia_concello[[#This Row],[CASOS]]))</f>
        <v>70</v>
      </c>
      <c r="G1571" s="2" t="str">
        <f>VLOOKUP(historico_incidencia_concello[[#This Row],[NOME]],I14_Concello!B:D,3,FALSE)</f>
        <v>Coruña</v>
      </c>
    </row>
    <row r="1572" spans="1:7" x14ac:dyDescent="0.3">
      <c r="A1572" s="1">
        <v>44162</v>
      </c>
      <c r="B1572">
        <v>34121515006</v>
      </c>
      <c r="C1572" s="2" t="s">
        <v>14</v>
      </c>
      <c r="D1572" s="4" t="s">
        <v>10</v>
      </c>
      <c r="E1572" s="2" t="s">
        <v>8</v>
      </c>
      <c r="F1572" s="14">
        <f>IF(historico_incidencia_concello[[#This Row],[CASOS]]=" entre 1 e 9",5,VALUE(historico_incidencia_concello[[#This Row],[CASOS]]))</f>
        <v>5</v>
      </c>
      <c r="G1572" s="2" t="str">
        <f>VLOOKUP(historico_incidencia_concello[[#This Row],[NOME]],I14_Concello!B:D,3,FALSE)</f>
        <v>Santiago</v>
      </c>
    </row>
    <row r="1573" spans="1:7" x14ac:dyDescent="0.3">
      <c r="A1573" s="1">
        <v>44162</v>
      </c>
      <c r="B1573">
        <v>34121515007</v>
      </c>
      <c r="C1573" s="2" t="s">
        <v>15</v>
      </c>
      <c r="D1573" s="4" t="s">
        <v>356</v>
      </c>
      <c r="E1573" s="2" t="s">
        <v>11</v>
      </c>
      <c r="F1573" s="14">
        <f>IF(historico_incidencia_concello[[#This Row],[CASOS]]=" entre 1 e 9",5,VALUE(historico_incidencia_concello[[#This Row],[CASOS]]))</f>
        <v>27</v>
      </c>
      <c r="G1573" s="2" t="str">
        <f>VLOOKUP(historico_incidencia_concello[[#This Row],[NOME]],I14_Concello!B:D,3,FALSE)</f>
        <v>Santiago</v>
      </c>
    </row>
    <row r="1574" spans="1:7" x14ac:dyDescent="0.3">
      <c r="A1574" s="1">
        <v>44162</v>
      </c>
      <c r="B1574">
        <v>34121515008</v>
      </c>
      <c r="C1574" s="2" t="s">
        <v>16</v>
      </c>
      <c r="D1574" s="4" t="s">
        <v>10</v>
      </c>
      <c r="E1574" s="2" t="s">
        <v>8</v>
      </c>
      <c r="F1574" s="14">
        <f>IF(historico_incidencia_concello[[#This Row],[CASOS]]=" entre 1 e 9",5,VALUE(historico_incidencia_concello[[#This Row],[CASOS]]))</f>
        <v>5</v>
      </c>
      <c r="G1574" s="2" t="str">
        <f>VLOOKUP(historico_incidencia_concello[[#This Row],[NOME]],I14_Concello!B:D,3,FALSE)</f>
        <v>Coruña</v>
      </c>
    </row>
    <row r="1575" spans="1:7" x14ac:dyDescent="0.3">
      <c r="A1575" s="1">
        <v>44162</v>
      </c>
      <c r="B1575">
        <v>34121515009</v>
      </c>
      <c r="C1575" s="2" t="s">
        <v>17</v>
      </c>
      <c r="D1575" s="4" t="s">
        <v>385</v>
      </c>
      <c r="E1575" s="2" t="s">
        <v>6</v>
      </c>
      <c r="F1575" s="14">
        <f>IF(historico_incidencia_concello[[#This Row],[CASOS]]=" entre 1 e 9",5,VALUE(historico_incidencia_concello[[#This Row],[CASOS]]))</f>
        <v>30</v>
      </c>
      <c r="G1575" s="2" t="str">
        <f>VLOOKUP(historico_incidencia_concello[[#This Row],[NOME]],I14_Concello!B:D,3,FALSE)</f>
        <v>Coruña</v>
      </c>
    </row>
    <row r="1576" spans="1:7" x14ac:dyDescent="0.3">
      <c r="A1576" s="1">
        <v>44162</v>
      </c>
      <c r="B1576">
        <v>34121515010</v>
      </c>
      <c r="C1576" s="2" t="s">
        <v>18</v>
      </c>
      <c r="D1576" s="4" t="s">
        <v>10</v>
      </c>
      <c r="E1576" s="2" t="s">
        <v>8</v>
      </c>
      <c r="F1576" s="14">
        <f>IF(historico_incidencia_concello[[#This Row],[CASOS]]=" entre 1 e 9",5,VALUE(historico_incidencia_concello[[#This Row],[CASOS]]))</f>
        <v>5</v>
      </c>
      <c r="G1576" s="2" t="str">
        <f>VLOOKUP(historico_incidencia_concello[[#This Row],[NOME]],I14_Concello!B:D,3,FALSE)</f>
        <v>Santiago</v>
      </c>
    </row>
    <row r="1577" spans="1:7" x14ac:dyDescent="0.3">
      <c r="A1577" s="1">
        <v>44162</v>
      </c>
      <c r="B1577">
        <v>34121515011</v>
      </c>
      <c r="C1577" s="2" t="s">
        <v>19</v>
      </c>
      <c r="D1577" s="4" t="s">
        <v>369</v>
      </c>
      <c r="E1577" s="2" t="s">
        <v>11</v>
      </c>
      <c r="F1577" s="14">
        <f>IF(historico_incidencia_concello[[#This Row],[CASOS]]=" entre 1 e 9",5,VALUE(historico_incidencia_concello[[#This Row],[CASOS]]))</f>
        <v>49</v>
      </c>
      <c r="G1577" s="2" t="str">
        <f>VLOOKUP(historico_incidencia_concello[[#This Row],[NOME]],I14_Concello!B:D,3,FALSE)</f>
        <v>Santiago</v>
      </c>
    </row>
    <row r="1578" spans="1:7" x14ac:dyDescent="0.3">
      <c r="A1578" s="1">
        <v>44162</v>
      </c>
      <c r="B1578">
        <v>34121515012</v>
      </c>
      <c r="C1578" s="2" t="s">
        <v>20</v>
      </c>
      <c r="D1578" s="4" t="s">
        <v>10</v>
      </c>
      <c r="E1578" s="2" t="s">
        <v>35</v>
      </c>
      <c r="F1578" s="14">
        <f>IF(historico_incidencia_concello[[#This Row],[CASOS]]=" entre 1 e 9",5,VALUE(historico_incidencia_concello[[#This Row],[CASOS]]))</f>
        <v>5</v>
      </c>
      <c r="G1578" s="2" t="str">
        <f>VLOOKUP(historico_incidencia_concello[[#This Row],[NOME]],I14_Concello!B:D,3,FALSE)</f>
        <v>Santiago</v>
      </c>
    </row>
    <row r="1579" spans="1:7" x14ac:dyDescent="0.3">
      <c r="A1579" s="1">
        <v>44162</v>
      </c>
      <c r="B1579">
        <v>34121515013</v>
      </c>
      <c r="C1579" s="2" t="s">
        <v>22</v>
      </c>
      <c r="D1579" s="4" t="s">
        <v>336</v>
      </c>
      <c r="E1579" s="2" t="s">
        <v>8</v>
      </c>
      <c r="F1579" s="14">
        <f>IF(historico_incidencia_concello[[#This Row],[CASOS]]=" entre 1 e 9",5,VALUE(historico_incidencia_concello[[#This Row],[CASOS]]))</f>
        <v>10</v>
      </c>
      <c r="G1579" s="2" t="str">
        <f>VLOOKUP(historico_incidencia_concello[[#This Row],[NOME]],I14_Concello!B:D,3,FALSE)</f>
        <v>Santiago</v>
      </c>
    </row>
    <row r="1580" spans="1:7" x14ac:dyDescent="0.3">
      <c r="A1580" s="1">
        <v>44162</v>
      </c>
      <c r="B1580">
        <v>34121515014</v>
      </c>
      <c r="C1580" s="2" t="s">
        <v>23</v>
      </c>
      <c r="D1580" s="4" t="s">
        <v>385</v>
      </c>
      <c r="E1580" s="2" t="s">
        <v>11</v>
      </c>
      <c r="F1580" s="14">
        <f>IF(historico_incidencia_concello[[#This Row],[CASOS]]=" entre 1 e 9",5,VALUE(historico_incidencia_concello[[#This Row],[CASOS]]))</f>
        <v>30</v>
      </c>
      <c r="G1580" s="2" t="str">
        <f>VLOOKUP(historico_incidencia_concello[[#This Row],[NOME]],I14_Concello!B:D,3,FALSE)</f>
        <v>Coruña</v>
      </c>
    </row>
    <row r="1581" spans="1:7" x14ac:dyDescent="0.3">
      <c r="A1581" s="1">
        <v>44162</v>
      </c>
      <c r="B1581">
        <v>34121515015</v>
      </c>
      <c r="C1581" s="2" t="s">
        <v>24</v>
      </c>
      <c r="D1581" s="4" t="s">
        <v>10</v>
      </c>
      <c r="E1581" s="2" t="s">
        <v>8</v>
      </c>
      <c r="F1581" s="14">
        <f>IF(historico_incidencia_concello[[#This Row],[CASOS]]=" entre 1 e 9",5,VALUE(historico_incidencia_concello[[#This Row],[CASOS]]))</f>
        <v>5</v>
      </c>
      <c r="G1581" s="2" t="str">
        <f>VLOOKUP(historico_incidencia_concello[[#This Row],[NOME]],I14_Concello!B:D,3,FALSE)</f>
        <v>Ferrol</v>
      </c>
    </row>
    <row r="1582" spans="1:7" x14ac:dyDescent="0.3">
      <c r="A1582" s="1">
        <v>44162</v>
      </c>
      <c r="B1582">
        <v>34121515016</v>
      </c>
      <c r="C1582" s="2" t="s">
        <v>25</v>
      </c>
      <c r="D1582" s="4" t="s">
        <v>336</v>
      </c>
      <c r="E1582" s="2" t="s">
        <v>6</v>
      </c>
      <c r="F1582" s="14">
        <f>IF(historico_incidencia_concello[[#This Row],[CASOS]]=" entre 1 e 9",5,VALUE(historico_incidencia_concello[[#This Row],[CASOS]]))</f>
        <v>10</v>
      </c>
      <c r="G1582" s="2" t="str">
        <f>VLOOKUP(historico_incidencia_concello[[#This Row],[NOME]],I14_Concello!B:D,3,FALSE)</f>
        <v>Coruña</v>
      </c>
    </row>
    <row r="1583" spans="1:7" x14ac:dyDescent="0.3">
      <c r="A1583" s="1">
        <v>44162</v>
      </c>
      <c r="B1583">
        <v>34121515017</v>
      </c>
      <c r="C1583" s="2" t="s">
        <v>26</v>
      </c>
      <c r="D1583" s="4" t="s">
        <v>404</v>
      </c>
      <c r="E1583" s="2" t="s">
        <v>11</v>
      </c>
      <c r="F1583" s="14">
        <f>IF(historico_incidencia_concello[[#This Row],[CASOS]]=" entre 1 e 9",5,VALUE(historico_incidencia_concello[[#This Row],[CASOS]]))</f>
        <v>62</v>
      </c>
      <c r="G1583" s="2" t="str">
        <f>VLOOKUP(historico_incidencia_concello[[#This Row],[NOME]],I14_Concello!B:D,3,FALSE)</f>
        <v>Coruña</v>
      </c>
    </row>
    <row r="1584" spans="1:7" x14ac:dyDescent="0.3">
      <c r="A1584" s="1">
        <v>44162</v>
      </c>
      <c r="B1584">
        <v>34121515018</v>
      </c>
      <c r="C1584" s="2" t="s">
        <v>27</v>
      </c>
      <c r="D1584" s="4" t="s">
        <v>10</v>
      </c>
      <c r="E1584" s="2" t="s">
        <v>6</v>
      </c>
      <c r="F1584" s="14">
        <f>IF(historico_incidencia_concello[[#This Row],[CASOS]]=" entre 1 e 9",5,VALUE(historico_incidencia_concello[[#This Row],[CASOS]]))</f>
        <v>5</v>
      </c>
      <c r="G1584" s="2" t="str">
        <f>VLOOKUP(historico_incidencia_concello[[#This Row],[NOME]],I14_Concello!B:D,3,FALSE)</f>
        <v>Ferrol</v>
      </c>
    </row>
    <row r="1585" spans="1:7" x14ac:dyDescent="0.3">
      <c r="A1585" s="1">
        <v>44162</v>
      </c>
      <c r="B1585">
        <v>34121515019</v>
      </c>
      <c r="C1585" s="2" t="s">
        <v>28</v>
      </c>
      <c r="D1585" s="4" t="s">
        <v>468</v>
      </c>
      <c r="E1585" s="2" t="s">
        <v>11</v>
      </c>
      <c r="F1585" s="14">
        <f>IF(historico_incidencia_concello[[#This Row],[CASOS]]=" entre 1 e 9",5,VALUE(historico_incidencia_concello[[#This Row],[CASOS]]))</f>
        <v>165</v>
      </c>
      <c r="G1585" s="2" t="str">
        <f>VLOOKUP(historico_incidencia_concello[[#This Row],[NOME]],I14_Concello!B:D,3,FALSE)</f>
        <v>Coruña</v>
      </c>
    </row>
    <row r="1586" spans="1:7" x14ac:dyDescent="0.3">
      <c r="A1586" s="1">
        <v>44162</v>
      </c>
      <c r="B1586">
        <v>34121515020</v>
      </c>
      <c r="C1586" s="2" t="s">
        <v>29</v>
      </c>
      <c r="D1586" s="4" t="s">
        <v>10</v>
      </c>
      <c r="E1586" s="2" t="s">
        <v>6</v>
      </c>
      <c r="F1586" s="14">
        <f>IF(historico_incidencia_concello[[#This Row],[CASOS]]=" entre 1 e 9",5,VALUE(historico_incidencia_concello[[#This Row],[CASOS]]))</f>
        <v>5</v>
      </c>
      <c r="G1586" s="2" t="str">
        <f>VLOOKUP(historico_incidencia_concello[[#This Row],[NOME]],I14_Concello!B:D,3,FALSE)</f>
        <v>Santiago</v>
      </c>
    </row>
    <row r="1587" spans="1:7" x14ac:dyDescent="0.3">
      <c r="A1587" s="1">
        <v>44162</v>
      </c>
      <c r="B1587">
        <v>34121515021</v>
      </c>
      <c r="C1587" s="2" t="s">
        <v>30</v>
      </c>
      <c r="D1587" s="4" t="s">
        <v>10</v>
      </c>
      <c r="E1587" s="2" t="s">
        <v>8</v>
      </c>
      <c r="F1587" s="14">
        <f>IF(historico_incidencia_concello[[#This Row],[CASOS]]=" entre 1 e 9",5,VALUE(historico_incidencia_concello[[#This Row],[CASOS]]))</f>
        <v>5</v>
      </c>
      <c r="G1587" s="2" t="str">
        <f>VLOOKUP(historico_incidencia_concello[[#This Row],[NOME]],I14_Concello!B:D,3,FALSE)</f>
        <v>Coruña</v>
      </c>
    </row>
    <row r="1588" spans="1:7" x14ac:dyDescent="0.3">
      <c r="A1588" s="1">
        <v>44162</v>
      </c>
      <c r="B1588">
        <v>34121515022</v>
      </c>
      <c r="C1588" s="2" t="s">
        <v>31</v>
      </c>
      <c r="D1588" s="4" t="s">
        <v>10</v>
      </c>
      <c r="E1588" s="2" t="s">
        <v>8</v>
      </c>
      <c r="F1588" s="14">
        <f>IF(historico_incidencia_concello[[#This Row],[CASOS]]=" entre 1 e 9",5,VALUE(historico_incidencia_concello[[#This Row],[CASOS]]))</f>
        <v>5</v>
      </c>
      <c r="G1588" s="2" t="str">
        <f>VLOOKUP(historico_incidencia_concello[[#This Row],[NOME]],I14_Concello!B:D,3,FALSE)</f>
        <v>Ferrol</v>
      </c>
    </row>
    <row r="1589" spans="1:7" x14ac:dyDescent="0.3">
      <c r="A1589" s="1">
        <v>44162</v>
      </c>
      <c r="B1589">
        <v>34121515023</v>
      </c>
      <c r="C1589" s="2" t="s">
        <v>32</v>
      </c>
      <c r="D1589" s="4" t="s">
        <v>362</v>
      </c>
      <c r="E1589" s="2" t="s">
        <v>11</v>
      </c>
      <c r="F1589" s="14">
        <f>IF(historico_incidencia_concello[[#This Row],[CASOS]]=" entre 1 e 9",5,VALUE(historico_incidencia_concello[[#This Row],[CASOS]]))</f>
        <v>26</v>
      </c>
      <c r="G1589" s="2" t="str">
        <f>VLOOKUP(historico_incidencia_concello[[#This Row],[NOME]],I14_Concello!B:D,3,FALSE)</f>
        <v>Coruña</v>
      </c>
    </row>
    <row r="1590" spans="1:7" x14ac:dyDescent="0.3">
      <c r="A1590" s="1">
        <v>44162</v>
      </c>
      <c r="B1590">
        <v>34121515024</v>
      </c>
      <c r="C1590" s="2" t="s">
        <v>33</v>
      </c>
      <c r="D1590" s="4" t="s">
        <v>379</v>
      </c>
      <c r="E1590" s="2" t="s">
        <v>11</v>
      </c>
      <c r="F1590" s="14">
        <f>IF(historico_incidencia_concello[[#This Row],[CASOS]]=" entre 1 e 9",5,VALUE(historico_incidencia_concello[[#This Row],[CASOS]]))</f>
        <v>37</v>
      </c>
      <c r="G1590" s="2" t="str">
        <f>VLOOKUP(historico_incidencia_concello[[#This Row],[NOME]],I14_Concello!B:D,3,FALSE)</f>
        <v>Coruña</v>
      </c>
    </row>
    <row r="1591" spans="1:7" x14ac:dyDescent="0.3">
      <c r="A1591" s="1">
        <v>44162</v>
      </c>
      <c r="B1591">
        <v>34121515025</v>
      </c>
      <c r="C1591" s="2" t="s">
        <v>34</v>
      </c>
      <c r="D1591" s="4" t="s">
        <v>10</v>
      </c>
      <c r="E1591" s="2" t="s">
        <v>8</v>
      </c>
      <c r="F1591" s="14">
        <f>IF(historico_incidencia_concello[[#This Row],[CASOS]]=" entre 1 e 9",5,VALUE(historico_incidencia_concello[[#This Row],[CASOS]]))</f>
        <v>5</v>
      </c>
      <c r="G1591" s="2" t="str">
        <f>VLOOKUP(historico_incidencia_concello[[#This Row],[NOME]],I14_Concello!B:D,3,FALSE)</f>
        <v>Ferrol</v>
      </c>
    </row>
    <row r="1592" spans="1:7" x14ac:dyDescent="0.3">
      <c r="A1592" s="1">
        <v>44162</v>
      </c>
      <c r="B1592">
        <v>34121515027</v>
      </c>
      <c r="C1592" s="2" t="s">
        <v>36</v>
      </c>
      <c r="D1592" s="4" t="s">
        <v>10</v>
      </c>
      <c r="E1592" s="2" t="s">
        <v>6</v>
      </c>
      <c r="F1592" s="14">
        <f>IF(historico_incidencia_concello[[#This Row],[CASOS]]=" entre 1 e 9",5,VALUE(historico_incidencia_concello[[#This Row],[CASOS]]))</f>
        <v>5</v>
      </c>
      <c r="G1592" s="2" t="str">
        <f>VLOOKUP(historico_incidencia_concello[[#This Row],[NOME]],I14_Concello!B:D,3,FALSE)</f>
        <v>Coruña</v>
      </c>
    </row>
    <row r="1593" spans="1:7" x14ac:dyDescent="0.3">
      <c r="A1593" s="1">
        <v>44162</v>
      </c>
      <c r="B1593">
        <v>34121515028</v>
      </c>
      <c r="C1593" s="2" t="s">
        <v>37</v>
      </c>
      <c r="D1593" s="4" t="s">
        <v>338</v>
      </c>
      <c r="E1593" s="2" t="s">
        <v>35</v>
      </c>
      <c r="F1593" s="14">
        <f>IF(historico_incidencia_concello[[#This Row],[CASOS]]=" entre 1 e 9",5,VALUE(historico_incidencia_concello[[#This Row],[CASOS]]))</f>
        <v>0</v>
      </c>
      <c r="G1593" s="2" t="str">
        <f>VLOOKUP(historico_incidencia_concello[[#This Row],[NOME]],I14_Concello!B:D,3,FALSE)</f>
        <v>Coruña</v>
      </c>
    </row>
    <row r="1594" spans="1:7" x14ac:dyDescent="0.3">
      <c r="A1594" s="1">
        <v>44162</v>
      </c>
      <c r="B1594">
        <v>34121515029</v>
      </c>
      <c r="C1594" s="2" t="s">
        <v>38</v>
      </c>
      <c r="D1594" s="4" t="s">
        <v>469</v>
      </c>
      <c r="E1594" s="2" t="s">
        <v>11</v>
      </c>
      <c r="F1594" s="14">
        <f>IF(historico_incidencia_concello[[#This Row],[CASOS]]=" entre 1 e 9",5,VALUE(historico_incidencia_concello[[#This Row],[CASOS]]))</f>
        <v>68</v>
      </c>
      <c r="G1594" s="2" t="str">
        <f>VLOOKUP(historico_incidencia_concello[[#This Row],[NOME]],I14_Concello!B:D,3,FALSE)</f>
        <v>Coruña</v>
      </c>
    </row>
    <row r="1595" spans="1:7" x14ac:dyDescent="0.3">
      <c r="A1595" s="1">
        <v>44162</v>
      </c>
      <c r="B1595">
        <v>34121515030</v>
      </c>
      <c r="C1595" s="2" t="s">
        <v>39</v>
      </c>
      <c r="D1595" s="4" t="s">
        <v>470</v>
      </c>
      <c r="E1595" s="2" t="s">
        <v>6</v>
      </c>
      <c r="F1595" s="14">
        <f>IF(historico_incidencia_concello[[#This Row],[CASOS]]=" entre 1 e 9",5,VALUE(historico_incidencia_concello[[#This Row],[CASOS]]))</f>
        <v>421</v>
      </c>
      <c r="G1595" s="2" t="str">
        <f>VLOOKUP(historico_incidencia_concello[[#This Row],[NOME]],I14_Concello!B:D,3,FALSE)</f>
        <v>Coruña</v>
      </c>
    </row>
    <row r="1596" spans="1:7" x14ac:dyDescent="0.3">
      <c r="A1596" s="1">
        <v>44162</v>
      </c>
      <c r="B1596">
        <v>34121515031</v>
      </c>
      <c r="C1596" s="2" t="s">
        <v>40</v>
      </c>
      <c r="D1596" s="4" t="s">
        <v>441</v>
      </c>
      <c r="E1596" s="2" t="s">
        <v>11</v>
      </c>
      <c r="F1596" s="14">
        <f>IF(historico_incidencia_concello[[#This Row],[CASOS]]=" entre 1 e 9",5,VALUE(historico_incidencia_concello[[#This Row],[CASOS]]))</f>
        <v>79</v>
      </c>
      <c r="G1596" s="2" t="str">
        <f>VLOOKUP(historico_incidencia_concello[[#This Row],[NOME]],I14_Concello!B:D,3,FALSE)</f>
        <v>Coruña</v>
      </c>
    </row>
    <row r="1597" spans="1:7" x14ac:dyDescent="0.3">
      <c r="A1597" s="1">
        <v>44162</v>
      </c>
      <c r="B1597">
        <v>34121515032</v>
      </c>
      <c r="C1597" s="2" t="s">
        <v>41</v>
      </c>
      <c r="D1597" s="4" t="s">
        <v>10</v>
      </c>
      <c r="E1597" s="2" t="s">
        <v>8</v>
      </c>
      <c r="F1597" s="14">
        <f>IF(historico_incidencia_concello[[#This Row],[CASOS]]=" entre 1 e 9",5,VALUE(historico_incidencia_concello[[#This Row],[CASOS]]))</f>
        <v>5</v>
      </c>
      <c r="G1597" s="2" t="str">
        <f>VLOOKUP(historico_incidencia_concello[[#This Row],[NOME]],I14_Concello!B:D,3,FALSE)</f>
        <v>Coruña</v>
      </c>
    </row>
    <row r="1598" spans="1:7" x14ac:dyDescent="0.3">
      <c r="A1598" s="1">
        <v>44162</v>
      </c>
      <c r="B1598">
        <v>34121515033</v>
      </c>
      <c r="C1598" s="2" t="s">
        <v>42</v>
      </c>
      <c r="D1598" s="4" t="s">
        <v>324</v>
      </c>
      <c r="E1598" s="2" t="s">
        <v>11</v>
      </c>
      <c r="F1598" s="14">
        <f>IF(historico_incidencia_concello[[#This Row],[CASOS]]=" entre 1 e 9",5,VALUE(historico_incidencia_concello[[#This Row],[CASOS]]))</f>
        <v>11</v>
      </c>
      <c r="G1598" s="2" t="str">
        <f>VLOOKUP(historico_incidencia_concello[[#This Row],[NOME]],I14_Concello!B:D,3,FALSE)</f>
        <v>Santiago</v>
      </c>
    </row>
    <row r="1599" spans="1:7" x14ac:dyDescent="0.3">
      <c r="A1599" s="1">
        <v>44162</v>
      </c>
      <c r="B1599">
        <v>34121515034</v>
      </c>
      <c r="C1599" s="2" t="s">
        <v>43</v>
      </c>
      <c r="D1599" s="4" t="s">
        <v>381</v>
      </c>
      <c r="E1599" s="2" t="s">
        <v>11</v>
      </c>
      <c r="F1599" s="14">
        <f>IF(historico_incidencia_concello[[#This Row],[CASOS]]=" entre 1 e 9",5,VALUE(historico_incidencia_concello[[#This Row],[CASOS]]))</f>
        <v>21</v>
      </c>
      <c r="G1599" s="2" t="str">
        <f>VLOOKUP(historico_incidencia_concello[[#This Row],[NOME]],I14_Concello!B:D,3,FALSE)</f>
        <v>Coruña</v>
      </c>
    </row>
    <row r="1600" spans="1:7" x14ac:dyDescent="0.3">
      <c r="A1600" s="1">
        <v>44162</v>
      </c>
      <c r="B1600">
        <v>34121515035</v>
      </c>
      <c r="C1600" s="2" t="s">
        <v>44</v>
      </c>
      <c r="D1600" s="4" t="s">
        <v>393</v>
      </c>
      <c r="E1600" s="2" t="s">
        <v>6</v>
      </c>
      <c r="F1600" s="14">
        <f>IF(historico_incidencia_concello[[#This Row],[CASOS]]=" entre 1 e 9",5,VALUE(historico_incidencia_concello[[#This Row],[CASOS]]))</f>
        <v>32</v>
      </c>
      <c r="G1600" s="2" t="str">
        <f>VLOOKUP(historico_incidencia_concello[[#This Row],[NOME]],I14_Concello!B:D,3,FALSE)</f>
        <v>Ferrol</v>
      </c>
    </row>
    <row r="1601" spans="1:7" x14ac:dyDescent="0.3">
      <c r="A1601" s="1">
        <v>44162</v>
      </c>
      <c r="B1601">
        <v>34121515036</v>
      </c>
      <c r="C1601" s="2" t="s">
        <v>45</v>
      </c>
      <c r="D1601" s="4" t="s">
        <v>471</v>
      </c>
      <c r="E1601" s="2" t="s">
        <v>6</v>
      </c>
      <c r="F1601" s="14">
        <f>IF(historico_incidencia_concello[[#This Row],[CASOS]]=" entre 1 e 9",5,VALUE(historico_incidencia_concello[[#This Row],[CASOS]]))</f>
        <v>159</v>
      </c>
      <c r="G1601" s="2" t="str">
        <f>VLOOKUP(historico_incidencia_concello[[#This Row],[NOME]],I14_Concello!B:D,3,FALSE)</f>
        <v>Ferrol</v>
      </c>
    </row>
    <row r="1602" spans="1:7" x14ac:dyDescent="0.3">
      <c r="A1602" s="1">
        <v>44162</v>
      </c>
      <c r="B1602">
        <v>34121515037</v>
      </c>
      <c r="C1602" s="2" t="s">
        <v>46</v>
      </c>
      <c r="D1602" s="4" t="s">
        <v>10</v>
      </c>
      <c r="E1602" s="2" t="s">
        <v>6</v>
      </c>
      <c r="F1602" s="14">
        <f>IF(historico_incidencia_concello[[#This Row],[CASOS]]=" entre 1 e 9",5,VALUE(historico_incidencia_concello[[#This Row],[CASOS]]))</f>
        <v>5</v>
      </c>
      <c r="G1602" s="2" t="str">
        <f>VLOOKUP(historico_incidencia_concello[[#This Row],[NOME]],I14_Concello!B:D,3,FALSE)</f>
        <v>Coruña</v>
      </c>
    </row>
    <row r="1603" spans="1:7" x14ac:dyDescent="0.3">
      <c r="A1603" s="1">
        <v>44162</v>
      </c>
      <c r="B1603">
        <v>34121515038</v>
      </c>
      <c r="C1603" s="2" t="s">
        <v>47</v>
      </c>
      <c r="D1603" s="4" t="s">
        <v>10</v>
      </c>
      <c r="E1603" s="2" t="s">
        <v>8</v>
      </c>
      <c r="F1603" s="14">
        <f>IF(historico_incidencia_concello[[#This Row],[CASOS]]=" entre 1 e 9",5,VALUE(historico_incidencia_concello[[#This Row],[CASOS]]))</f>
        <v>5</v>
      </c>
      <c r="G1603" s="2" t="str">
        <f>VLOOKUP(historico_incidencia_concello[[#This Row],[NOME]],I14_Concello!B:D,3,FALSE)</f>
        <v>Santiago</v>
      </c>
    </row>
    <row r="1604" spans="1:7" x14ac:dyDescent="0.3">
      <c r="A1604" s="1">
        <v>44162</v>
      </c>
      <c r="B1604">
        <v>34121515039</v>
      </c>
      <c r="C1604" s="2" t="s">
        <v>48</v>
      </c>
      <c r="D1604" s="4" t="s">
        <v>367</v>
      </c>
      <c r="E1604" s="2" t="s">
        <v>11</v>
      </c>
      <c r="F1604" s="14">
        <f>IF(historico_incidencia_concello[[#This Row],[CASOS]]=" entre 1 e 9",5,VALUE(historico_incidencia_concello[[#This Row],[CASOS]]))</f>
        <v>34</v>
      </c>
      <c r="G1604" s="2" t="str">
        <f>VLOOKUP(historico_incidencia_concello[[#This Row],[NOME]],I14_Concello!B:D,3,FALSE)</f>
        <v>Coruña</v>
      </c>
    </row>
    <row r="1605" spans="1:7" x14ac:dyDescent="0.3">
      <c r="A1605" s="1">
        <v>44162</v>
      </c>
      <c r="B1605">
        <v>34121515040</v>
      </c>
      <c r="C1605" s="2" t="s">
        <v>49</v>
      </c>
      <c r="D1605" s="4" t="s">
        <v>10</v>
      </c>
      <c r="E1605" s="2" t="s">
        <v>11</v>
      </c>
      <c r="F1605" s="14">
        <f>IF(historico_incidencia_concello[[#This Row],[CASOS]]=" entre 1 e 9",5,VALUE(historico_incidencia_concello[[#This Row],[CASOS]]))</f>
        <v>5</v>
      </c>
      <c r="G1605" s="2" t="str">
        <f>VLOOKUP(historico_incidencia_concello[[#This Row],[NOME]],I14_Concello!B:D,3,FALSE)</f>
        <v>Coruña</v>
      </c>
    </row>
    <row r="1606" spans="1:7" x14ac:dyDescent="0.3">
      <c r="A1606" s="1">
        <v>44162</v>
      </c>
      <c r="B1606">
        <v>34121515041</v>
      </c>
      <c r="C1606" s="2" t="s">
        <v>50</v>
      </c>
      <c r="D1606" s="4" t="s">
        <v>382</v>
      </c>
      <c r="E1606" s="2" t="s">
        <v>11</v>
      </c>
      <c r="F1606" s="14">
        <f>IF(historico_incidencia_concello[[#This Row],[CASOS]]=" entre 1 e 9",5,VALUE(historico_incidencia_concello[[#This Row],[CASOS]]))</f>
        <v>40</v>
      </c>
      <c r="G1606" s="2" t="str">
        <f>VLOOKUP(historico_incidencia_concello[[#This Row],[NOME]],I14_Concello!B:D,3,FALSE)</f>
        <v>Coruña</v>
      </c>
    </row>
    <row r="1607" spans="1:7" x14ac:dyDescent="0.3">
      <c r="A1607" s="1">
        <v>44162</v>
      </c>
      <c r="B1607">
        <v>34121515042</v>
      </c>
      <c r="C1607" s="2" t="s">
        <v>51</v>
      </c>
      <c r="D1607" s="4" t="s">
        <v>10</v>
      </c>
      <c r="E1607" s="2" t="s">
        <v>21</v>
      </c>
      <c r="F1607" s="14">
        <f>IF(historico_incidencia_concello[[#This Row],[CASOS]]=" entre 1 e 9",5,VALUE(historico_incidencia_concello[[#This Row],[CASOS]]))</f>
        <v>5</v>
      </c>
      <c r="G1607" s="2" t="str">
        <f>VLOOKUP(historico_incidencia_concello[[#This Row],[NOME]],I14_Concello!B:D,3,FALSE)</f>
        <v>Santiago</v>
      </c>
    </row>
    <row r="1608" spans="1:7" x14ac:dyDescent="0.3">
      <c r="A1608" s="1">
        <v>44162</v>
      </c>
      <c r="B1608">
        <v>34121515043</v>
      </c>
      <c r="C1608" s="2" t="s">
        <v>52</v>
      </c>
      <c r="D1608" s="4" t="s">
        <v>398</v>
      </c>
      <c r="E1608" s="2" t="s">
        <v>11</v>
      </c>
      <c r="F1608" s="14">
        <f>IF(historico_incidencia_concello[[#This Row],[CASOS]]=" entre 1 e 9",5,VALUE(historico_incidencia_concello[[#This Row],[CASOS]]))</f>
        <v>44</v>
      </c>
      <c r="G1608" s="2" t="str">
        <f>VLOOKUP(historico_incidencia_concello[[#This Row],[NOME]],I14_Concello!B:D,3,FALSE)</f>
        <v>Coruña</v>
      </c>
    </row>
    <row r="1609" spans="1:7" x14ac:dyDescent="0.3">
      <c r="A1609" s="1">
        <v>44162</v>
      </c>
      <c r="B1609">
        <v>34121515044</v>
      </c>
      <c r="C1609" s="2" t="s">
        <v>53</v>
      </c>
      <c r="D1609" s="4" t="s">
        <v>338</v>
      </c>
      <c r="E1609" s="2" t="s">
        <v>35</v>
      </c>
      <c r="F1609" s="14">
        <f>IF(historico_incidencia_concello[[#This Row],[CASOS]]=" entre 1 e 9",5,VALUE(historico_incidencia_concello[[#This Row],[CASOS]]))</f>
        <v>0</v>
      </c>
      <c r="G1609" s="2" t="str">
        <f>VLOOKUP(historico_incidencia_concello[[#This Row],[NOME]],I14_Concello!B:D,3,FALSE)</f>
        <v>Ferrol</v>
      </c>
    </row>
    <row r="1610" spans="1:7" x14ac:dyDescent="0.3">
      <c r="A1610" s="1">
        <v>44162</v>
      </c>
      <c r="B1610">
        <v>34121515045</v>
      </c>
      <c r="C1610" s="2" t="s">
        <v>54</v>
      </c>
      <c r="D1610" s="4" t="s">
        <v>343</v>
      </c>
      <c r="E1610" s="2" t="s">
        <v>11</v>
      </c>
      <c r="F1610" s="14">
        <f>IF(historico_incidencia_concello[[#This Row],[CASOS]]=" entre 1 e 9",5,VALUE(historico_incidencia_concello[[#This Row],[CASOS]]))</f>
        <v>23</v>
      </c>
      <c r="G1610" s="2" t="str">
        <f>VLOOKUP(historico_incidencia_concello[[#This Row],[NOME]],I14_Concello!B:D,3,FALSE)</f>
        <v>Santiago</v>
      </c>
    </row>
    <row r="1611" spans="1:7" x14ac:dyDescent="0.3">
      <c r="A1611" s="1">
        <v>44162</v>
      </c>
      <c r="B1611">
        <v>34121515046</v>
      </c>
      <c r="C1611" s="2" t="s">
        <v>55</v>
      </c>
      <c r="D1611" s="4" t="s">
        <v>326</v>
      </c>
      <c r="E1611" s="2" t="s">
        <v>6</v>
      </c>
      <c r="F1611" s="14">
        <f>IF(historico_incidencia_concello[[#This Row],[CASOS]]=" entre 1 e 9",5,VALUE(historico_incidencia_concello[[#This Row],[CASOS]]))</f>
        <v>15</v>
      </c>
      <c r="G1611" s="2" t="str">
        <f>VLOOKUP(historico_incidencia_concello[[#This Row],[NOME]],I14_Concello!B:D,3,FALSE)</f>
        <v>Santiago</v>
      </c>
    </row>
    <row r="1612" spans="1:7" x14ac:dyDescent="0.3">
      <c r="A1612" s="1">
        <v>44162</v>
      </c>
      <c r="B1612">
        <v>34121515047</v>
      </c>
      <c r="C1612" s="2" t="s">
        <v>56</v>
      </c>
      <c r="D1612" s="4" t="s">
        <v>10</v>
      </c>
      <c r="E1612" s="2" t="s">
        <v>11</v>
      </c>
      <c r="F1612" s="14">
        <f>IF(historico_incidencia_concello[[#This Row],[CASOS]]=" entre 1 e 9",5,VALUE(historico_incidencia_concello[[#This Row],[CASOS]]))</f>
        <v>5</v>
      </c>
      <c r="G1612" s="2" t="str">
        <f>VLOOKUP(historico_incidencia_concello[[#This Row],[NOME]],I14_Concello!B:D,3,FALSE)</f>
        <v>Santiago</v>
      </c>
    </row>
    <row r="1613" spans="1:7" x14ac:dyDescent="0.3">
      <c r="A1613" s="1">
        <v>44162</v>
      </c>
      <c r="B1613">
        <v>34121515048</v>
      </c>
      <c r="C1613" s="2" t="s">
        <v>57</v>
      </c>
      <c r="D1613" s="4" t="s">
        <v>336</v>
      </c>
      <c r="E1613" s="2" t="s">
        <v>6</v>
      </c>
      <c r="F1613" s="14">
        <f>IF(historico_incidencia_concello[[#This Row],[CASOS]]=" entre 1 e 9",5,VALUE(historico_incidencia_concello[[#This Row],[CASOS]]))</f>
        <v>10</v>
      </c>
      <c r="G1613" s="2" t="str">
        <f>VLOOKUP(historico_incidencia_concello[[#This Row],[NOME]],I14_Concello!B:D,3,FALSE)</f>
        <v>Coruña</v>
      </c>
    </row>
    <row r="1614" spans="1:7" x14ac:dyDescent="0.3">
      <c r="A1614" s="1">
        <v>44162</v>
      </c>
      <c r="B1614">
        <v>34121515049</v>
      </c>
      <c r="C1614" s="2" t="s">
        <v>58</v>
      </c>
      <c r="D1614" s="4" t="s">
        <v>10</v>
      </c>
      <c r="E1614" s="2" t="s">
        <v>11</v>
      </c>
      <c r="F1614" s="14">
        <f>IF(historico_incidencia_concello[[#This Row],[CASOS]]=" entre 1 e 9",5,VALUE(historico_incidencia_concello[[#This Row],[CASOS]]))</f>
        <v>5</v>
      </c>
      <c r="G1614" s="2" t="str">
        <f>VLOOKUP(historico_incidencia_concello[[#This Row],[NOME]],I14_Concello!B:D,3,FALSE)</f>
        <v>Ferrol</v>
      </c>
    </row>
    <row r="1615" spans="1:7" x14ac:dyDescent="0.3">
      <c r="A1615" s="1">
        <v>44162</v>
      </c>
      <c r="B1615">
        <v>34121515050</v>
      </c>
      <c r="C1615" s="2" t="s">
        <v>59</v>
      </c>
      <c r="D1615" s="4" t="s">
        <v>350</v>
      </c>
      <c r="E1615" s="2" t="s">
        <v>11</v>
      </c>
      <c r="F1615" s="14">
        <f>IF(historico_incidencia_concello[[#This Row],[CASOS]]=" entre 1 e 9",5,VALUE(historico_incidencia_concello[[#This Row],[CASOS]]))</f>
        <v>17</v>
      </c>
      <c r="G1615" s="2" t="str">
        <f>VLOOKUP(historico_incidencia_concello[[#This Row],[NOME]],I14_Concello!B:D,3,FALSE)</f>
        <v>Ferrol</v>
      </c>
    </row>
    <row r="1616" spans="1:7" x14ac:dyDescent="0.3">
      <c r="A1616" s="1">
        <v>44162</v>
      </c>
      <c r="B1616">
        <v>34121515051</v>
      </c>
      <c r="C1616" s="2" t="s">
        <v>60</v>
      </c>
      <c r="D1616" s="4" t="s">
        <v>10</v>
      </c>
      <c r="E1616" s="2" t="s">
        <v>8</v>
      </c>
      <c r="F1616" s="14">
        <f>IF(historico_incidencia_concello[[#This Row],[CASOS]]=" entre 1 e 9",5,VALUE(historico_incidencia_concello[[#This Row],[CASOS]]))</f>
        <v>5</v>
      </c>
      <c r="G1616" s="2" t="str">
        <f>VLOOKUP(historico_incidencia_concello[[#This Row],[NOME]],I14_Concello!B:D,3,FALSE)</f>
        <v>Ferrol</v>
      </c>
    </row>
    <row r="1617" spans="1:7" x14ac:dyDescent="0.3">
      <c r="A1617" s="1">
        <v>44162</v>
      </c>
      <c r="B1617">
        <v>34121515052</v>
      </c>
      <c r="C1617" s="2" t="s">
        <v>61</v>
      </c>
      <c r="D1617" s="4" t="s">
        <v>398</v>
      </c>
      <c r="E1617" s="2" t="s">
        <v>11</v>
      </c>
      <c r="F1617" s="14">
        <f>IF(historico_incidencia_concello[[#This Row],[CASOS]]=" entre 1 e 9",5,VALUE(historico_incidencia_concello[[#This Row],[CASOS]]))</f>
        <v>44</v>
      </c>
      <c r="G1617" s="2" t="str">
        <f>VLOOKUP(historico_incidencia_concello[[#This Row],[NOME]],I14_Concello!B:D,3,FALSE)</f>
        <v>Coruña</v>
      </c>
    </row>
    <row r="1618" spans="1:7" x14ac:dyDescent="0.3">
      <c r="A1618" s="1">
        <v>44162</v>
      </c>
      <c r="B1618">
        <v>34121515053</v>
      </c>
      <c r="C1618" s="2" t="s">
        <v>62</v>
      </c>
      <c r="D1618" s="4" t="s">
        <v>10</v>
      </c>
      <c r="E1618" s="2" t="s">
        <v>8</v>
      </c>
      <c r="F1618" s="14">
        <f>IF(historico_incidencia_concello[[#This Row],[CASOS]]=" entre 1 e 9",5,VALUE(historico_incidencia_concello[[#This Row],[CASOS]]))</f>
        <v>5</v>
      </c>
      <c r="G1618" s="2" t="str">
        <f>VLOOKUP(historico_incidencia_concello[[#This Row],[NOME]],I14_Concello!B:D,3,FALSE)</f>
        <v>Santiago</v>
      </c>
    </row>
    <row r="1619" spans="1:7" x14ac:dyDescent="0.3">
      <c r="A1619" s="1">
        <v>44162</v>
      </c>
      <c r="B1619">
        <v>34121515054</v>
      </c>
      <c r="C1619" s="2" t="s">
        <v>63</v>
      </c>
      <c r="D1619" s="4" t="s">
        <v>459</v>
      </c>
      <c r="E1619" s="2" t="s">
        <v>11</v>
      </c>
      <c r="F1619" s="14">
        <f>IF(historico_incidencia_concello[[#This Row],[CASOS]]=" entre 1 e 9",5,VALUE(historico_incidencia_concello[[#This Row],[CASOS]]))</f>
        <v>135</v>
      </c>
      <c r="G1619" s="2" t="str">
        <f>VLOOKUP(historico_incidencia_concello[[#This Row],[NOME]],I14_Concello!B:D,3,FALSE)</f>
        <v>Ferrol</v>
      </c>
    </row>
    <row r="1620" spans="1:7" x14ac:dyDescent="0.3">
      <c r="A1620" s="1">
        <v>44162</v>
      </c>
      <c r="B1620">
        <v>34121515055</v>
      </c>
      <c r="C1620" s="2" t="s">
        <v>64</v>
      </c>
      <c r="D1620" s="4" t="s">
        <v>328</v>
      </c>
      <c r="E1620" s="2" t="s">
        <v>11</v>
      </c>
      <c r="F1620" s="14">
        <f>IF(historico_incidencia_concello[[#This Row],[CASOS]]=" entre 1 e 9",5,VALUE(historico_incidencia_concello[[#This Row],[CASOS]]))</f>
        <v>13</v>
      </c>
      <c r="G1620" s="2" t="str">
        <f>VLOOKUP(historico_incidencia_concello[[#This Row],[NOME]],I14_Concello!B:D,3,FALSE)</f>
        <v>Ferrol</v>
      </c>
    </row>
    <row r="1621" spans="1:7" x14ac:dyDescent="0.3">
      <c r="A1621" s="1">
        <v>44162</v>
      </c>
      <c r="B1621">
        <v>34121515056</v>
      </c>
      <c r="C1621" s="2" t="s">
        <v>65</v>
      </c>
      <c r="D1621" s="4" t="s">
        <v>349</v>
      </c>
      <c r="E1621" s="2" t="s">
        <v>6</v>
      </c>
      <c r="F1621" s="14">
        <f>IF(historico_incidencia_concello[[#This Row],[CASOS]]=" entre 1 e 9",5,VALUE(historico_incidencia_concello[[#This Row],[CASOS]]))</f>
        <v>14</v>
      </c>
      <c r="G1621" s="2" t="str">
        <f>VLOOKUP(historico_incidencia_concello[[#This Row],[NOME]],I14_Concello!B:D,3,FALSE)</f>
        <v>Santiago</v>
      </c>
    </row>
    <row r="1622" spans="1:7" x14ac:dyDescent="0.3">
      <c r="A1622" s="1">
        <v>44162</v>
      </c>
      <c r="B1622">
        <v>34121515057</v>
      </c>
      <c r="C1622" s="2" t="s">
        <v>66</v>
      </c>
      <c r="D1622" s="4" t="s">
        <v>358</v>
      </c>
      <c r="E1622" s="2" t="s">
        <v>6</v>
      </c>
      <c r="F1622" s="14">
        <f>IF(historico_incidencia_concello[[#This Row],[CASOS]]=" entre 1 e 9",5,VALUE(historico_incidencia_concello[[#This Row],[CASOS]]))</f>
        <v>24</v>
      </c>
      <c r="G1622" s="2" t="str">
        <f>VLOOKUP(historico_incidencia_concello[[#This Row],[NOME]],I14_Concello!B:D,3,FALSE)</f>
        <v>Santiago</v>
      </c>
    </row>
    <row r="1623" spans="1:7" x14ac:dyDescent="0.3">
      <c r="A1623" s="1">
        <v>44162</v>
      </c>
      <c r="B1623">
        <v>34121515058</v>
      </c>
      <c r="C1623" s="2" t="s">
        <v>67</v>
      </c>
      <c r="D1623" s="4" t="s">
        <v>379</v>
      </c>
      <c r="E1623" s="2" t="s">
        <v>8</v>
      </c>
      <c r="F1623" s="14">
        <f>IF(historico_incidencia_concello[[#This Row],[CASOS]]=" entre 1 e 9",5,VALUE(historico_incidencia_concello[[#This Row],[CASOS]]))</f>
        <v>37</v>
      </c>
      <c r="G1623" s="2" t="str">
        <f>VLOOKUP(historico_incidencia_concello[[#This Row],[NOME]],I14_Concello!B:D,3,FALSE)</f>
        <v>Coruña</v>
      </c>
    </row>
    <row r="1624" spans="1:7" x14ac:dyDescent="0.3">
      <c r="A1624" s="1">
        <v>44162</v>
      </c>
      <c r="B1624">
        <v>34121515059</v>
      </c>
      <c r="C1624" s="2" t="s">
        <v>68</v>
      </c>
      <c r="D1624" s="4" t="s">
        <v>393</v>
      </c>
      <c r="E1624" s="2" t="s">
        <v>11</v>
      </c>
      <c r="F1624" s="14">
        <f>IF(historico_incidencia_concello[[#This Row],[CASOS]]=" entre 1 e 9",5,VALUE(historico_incidencia_concello[[#This Row],[CASOS]]))</f>
        <v>32</v>
      </c>
      <c r="G1624" s="2" t="str">
        <f>VLOOKUP(historico_incidencia_concello[[#This Row],[NOME]],I14_Concello!B:D,3,FALSE)</f>
        <v>Santiago</v>
      </c>
    </row>
    <row r="1625" spans="1:7" x14ac:dyDescent="0.3">
      <c r="A1625" s="1">
        <v>44162</v>
      </c>
      <c r="B1625">
        <v>34121515060</v>
      </c>
      <c r="C1625" s="2" t="s">
        <v>69</v>
      </c>
      <c r="D1625" s="4" t="s">
        <v>351</v>
      </c>
      <c r="E1625" s="2" t="s">
        <v>11</v>
      </c>
      <c r="F1625" s="14">
        <f>IF(historico_incidencia_concello[[#This Row],[CASOS]]=" entre 1 e 9",5,VALUE(historico_incidencia_concello[[#This Row],[CASOS]]))</f>
        <v>22</v>
      </c>
      <c r="G1625" s="2" t="str">
        <f>VLOOKUP(historico_incidencia_concello[[#This Row],[NOME]],I14_Concello!B:D,3,FALSE)</f>
        <v>Santiago</v>
      </c>
    </row>
    <row r="1626" spans="1:7" x14ac:dyDescent="0.3">
      <c r="A1626" s="1">
        <v>44162</v>
      </c>
      <c r="B1626">
        <v>34121515061</v>
      </c>
      <c r="C1626" s="2" t="s">
        <v>70</v>
      </c>
      <c r="D1626" s="4" t="s">
        <v>10</v>
      </c>
      <c r="E1626" s="2" t="s">
        <v>35</v>
      </c>
      <c r="F1626" s="14">
        <f>IF(historico_incidencia_concello[[#This Row],[CASOS]]=" entre 1 e 9",5,VALUE(historico_incidencia_concello[[#This Row],[CASOS]]))</f>
        <v>5</v>
      </c>
      <c r="G1626" s="2" t="str">
        <f>VLOOKUP(historico_incidencia_concello[[#This Row],[NOME]],I14_Concello!B:D,3,FALSE)</f>
        <v>Ferrol</v>
      </c>
    </row>
    <row r="1627" spans="1:7" x14ac:dyDescent="0.3">
      <c r="A1627" s="1">
        <v>44162</v>
      </c>
      <c r="B1627">
        <v>34121515062</v>
      </c>
      <c r="C1627" s="2" t="s">
        <v>71</v>
      </c>
      <c r="D1627" s="4" t="s">
        <v>10</v>
      </c>
      <c r="E1627" s="2" t="s">
        <v>8</v>
      </c>
      <c r="F1627" s="14">
        <f>IF(historico_incidencia_concello[[#This Row],[CASOS]]=" entre 1 e 9",5,VALUE(historico_incidencia_concello[[#This Row],[CASOS]]))</f>
        <v>5</v>
      </c>
      <c r="G1627" s="2" t="str">
        <f>VLOOKUP(historico_incidencia_concello[[#This Row],[NOME]],I14_Concello!B:D,3,FALSE)</f>
        <v>Santiago</v>
      </c>
    </row>
    <row r="1628" spans="1:7" x14ac:dyDescent="0.3">
      <c r="A1628" s="1">
        <v>44162</v>
      </c>
      <c r="B1628">
        <v>34121515064</v>
      </c>
      <c r="C1628" s="2" t="s">
        <v>72</v>
      </c>
      <c r="D1628" s="4" t="s">
        <v>324</v>
      </c>
      <c r="E1628" s="2" t="s">
        <v>11</v>
      </c>
      <c r="F1628" s="14">
        <f>IF(historico_incidencia_concello[[#This Row],[CASOS]]=" entre 1 e 9",5,VALUE(historico_incidencia_concello[[#This Row],[CASOS]]))</f>
        <v>11</v>
      </c>
      <c r="G1628" s="2" t="str">
        <f>VLOOKUP(historico_incidencia_concello[[#This Row],[NOME]],I14_Concello!B:D,3,FALSE)</f>
        <v>Coruña</v>
      </c>
    </row>
    <row r="1629" spans="1:7" x14ac:dyDescent="0.3">
      <c r="A1629" s="1">
        <v>44162</v>
      </c>
      <c r="B1629">
        <v>34121515065</v>
      </c>
      <c r="C1629" s="2" t="s">
        <v>73</v>
      </c>
      <c r="D1629" s="4" t="s">
        <v>349</v>
      </c>
      <c r="E1629" s="2" t="s">
        <v>6</v>
      </c>
      <c r="F1629" s="14">
        <f>IF(historico_incidencia_concello[[#This Row],[CASOS]]=" entre 1 e 9",5,VALUE(historico_incidencia_concello[[#This Row],[CASOS]]))</f>
        <v>14</v>
      </c>
      <c r="G1629" s="2" t="str">
        <f>VLOOKUP(historico_incidencia_concello[[#This Row],[NOME]],I14_Concello!B:D,3,FALSE)</f>
        <v>Santiago</v>
      </c>
    </row>
    <row r="1630" spans="1:7" x14ac:dyDescent="0.3">
      <c r="A1630" s="1">
        <v>44162</v>
      </c>
      <c r="B1630">
        <v>34121515066</v>
      </c>
      <c r="C1630" s="2" t="s">
        <v>74</v>
      </c>
      <c r="D1630" s="4" t="s">
        <v>10</v>
      </c>
      <c r="E1630" s="2" t="s">
        <v>8</v>
      </c>
      <c r="F1630" s="14">
        <f>IF(historico_incidencia_concello[[#This Row],[CASOS]]=" entre 1 e 9",5,VALUE(historico_incidencia_concello[[#This Row],[CASOS]]))</f>
        <v>5</v>
      </c>
      <c r="G1630" s="2" t="str">
        <f>VLOOKUP(historico_incidencia_concello[[#This Row],[NOME]],I14_Concello!B:D,3,FALSE)</f>
        <v>Santiago</v>
      </c>
    </row>
    <row r="1631" spans="1:7" x14ac:dyDescent="0.3">
      <c r="A1631" s="1">
        <v>44162</v>
      </c>
      <c r="B1631">
        <v>34121515067</v>
      </c>
      <c r="C1631" s="2" t="s">
        <v>75</v>
      </c>
      <c r="D1631" s="4" t="s">
        <v>328</v>
      </c>
      <c r="E1631" s="2" t="s">
        <v>8</v>
      </c>
      <c r="F1631" s="14">
        <f>IF(historico_incidencia_concello[[#This Row],[CASOS]]=" entre 1 e 9",5,VALUE(historico_incidencia_concello[[#This Row],[CASOS]]))</f>
        <v>13</v>
      </c>
      <c r="G1631" s="2" t="str">
        <f>VLOOKUP(historico_incidencia_concello[[#This Row],[NOME]],I14_Concello!B:D,3,FALSE)</f>
        <v>Santiago</v>
      </c>
    </row>
    <row r="1632" spans="1:7" x14ac:dyDescent="0.3">
      <c r="A1632" s="1">
        <v>44162</v>
      </c>
      <c r="B1632">
        <v>34121515068</v>
      </c>
      <c r="C1632" s="2" t="s">
        <v>76</v>
      </c>
      <c r="D1632" s="4" t="s">
        <v>385</v>
      </c>
      <c r="E1632" s="2" t="s">
        <v>11</v>
      </c>
      <c r="F1632" s="14">
        <f>IF(historico_incidencia_concello[[#This Row],[CASOS]]=" entre 1 e 9",5,VALUE(historico_incidencia_concello[[#This Row],[CASOS]]))</f>
        <v>30</v>
      </c>
      <c r="G1632" s="2" t="str">
        <f>VLOOKUP(historico_incidencia_concello[[#This Row],[NOME]],I14_Concello!B:D,3,FALSE)</f>
        <v>Coruña</v>
      </c>
    </row>
    <row r="1633" spans="1:7" x14ac:dyDescent="0.3">
      <c r="A1633" s="1">
        <v>44162</v>
      </c>
      <c r="B1633">
        <v>34121515069</v>
      </c>
      <c r="C1633" s="2" t="s">
        <v>77</v>
      </c>
      <c r="D1633" s="4" t="s">
        <v>389</v>
      </c>
      <c r="E1633" s="2" t="s">
        <v>11</v>
      </c>
      <c r="F1633" s="14">
        <f>IF(historico_incidencia_concello[[#This Row],[CASOS]]=" entre 1 e 9",5,VALUE(historico_incidencia_concello[[#This Row],[CASOS]]))</f>
        <v>41</v>
      </c>
      <c r="G1633" s="2" t="str">
        <f>VLOOKUP(historico_incidencia_concello[[#This Row],[NOME]],I14_Concello!B:D,3,FALSE)</f>
        <v>Ferrol</v>
      </c>
    </row>
    <row r="1634" spans="1:7" x14ac:dyDescent="0.3">
      <c r="A1634" s="1">
        <v>44162</v>
      </c>
      <c r="B1634">
        <v>34121515070</v>
      </c>
      <c r="C1634" s="2" t="s">
        <v>78</v>
      </c>
      <c r="D1634" s="4" t="s">
        <v>333</v>
      </c>
      <c r="E1634" s="2" t="s">
        <v>11</v>
      </c>
      <c r="F1634" s="14">
        <f>IF(historico_incidencia_concello[[#This Row],[CASOS]]=" entre 1 e 9",5,VALUE(historico_incidencia_concello[[#This Row],[CASOS]]))</f>
        <v>58</v>
      </c>
      <c r="G1634" s="2" t="str">
        <f>VLOOKUP(historico_incidencia_concello[[#This Row],[NOME]],I14_Concello!B:D,3,FALSE)</f>
        <v>Ferrol</v>
      </c>
    </row>
    <row r="1635" spans="1:7" x14ac:dyDescent="0.3">
      <c r="A1635" s="1">
        <v>44162</v>
      </c>
      <c r="B1635">
        <v>34121515071</v>
      </c>
      <c r="C1635" s="2" t="s">
        <v>79</v>
      </c>
      <c r="D1635" s="4" t="s">
        <v>393</v>
      </c>
      <c r="E1635" s="2" t="s">
        <v>11</v>
      </c>
      <c r="F1635" s="14">
        <f>IF(historico_incidencia_concello[[#This Row],[CASOS]]=" entre 1 e 9",5,VALUE(historico_incidencia_concello[[#This Row],[CASOS]]))</f>
        <v>32</v>
      </c>
      <c r="G1635" s="2" t="str">
        <f>VLOOKUP(historico_incidencia_concello[[#This Row],[NOME]],I14_Concello!B:D,3,FALSE)</f>
        <v>Santiago</v>
      </c>
    </row>
    <row r="1636" spans="1:7" x14ac:dyDescent="0.3">
      <c r="A1636" s="1">
        <v>44162</v>
      </c>
      <c r="B1636">
        <v>34121515072</v>
      </c>
      <c r="C1636" s="2" t="s">
        <v>80</v>
      </c>
      <c r="D1636" s="4" t="s">
        <v>349</v>
      </c>
      <c r="E1636" s="2" t="s">
        <v>8</v>
      </c>
      <c r="F1636" s="14">
        <f>IF(historico_incidencia_concello[[#This Row],[CASOS]]=" entre 1 e 9",5,VALUE(historico_incidencia_concello[[#This Row],[CASOS]]))</f>
        <v>14</v>
      </c>
      <c r="G1636" s="2" t="str">
        <f>VLOOKUP(historico_incidencia_concello[[#This Row],[NOME]],I14_Concello!B:D,3,FALSE)</f>
        <v>Santiago</v>
      </c>
    </row>
    <row r="1637" spans="1:7" x14ac:dyDescent="0.3">
      <c r="A1637" s="1">
        <v>44162</v>
      </c>
      <c r="B1637">
        <v>34121515073</v>
      </c>
      <c r="C1637" s="2" t="s">
        <v>81</v>
      </c>
      <c r="D1637" s="4" t="s">
        <v>387</v>
      </c>
      <c r="E1637" s="2" t="s">
        <v>11</v>
      </c>
      <c r="F1637" s="14">
        <f>IF(historico_incidencia_concello[[#This Row],[CASOS]]=" entre 1 e 9",5,VALUE(historico_incidencia_concello[[#This Row],[CASOS]]))</f>
        <v>72</v>
      </c>
      <c r="G1637" s="2" t="str">
        <f>VLOOKUP(historico_incidencia_concello[[#This Row],[NOME]],I14_Concello!B:D,3,FALSE)</f>
        <v>Santiago</v>
      </c>
    </row>
    <row r="1638" spans="1:7" x14ac:dyDescent="0.3">
      <c r="A1638" s="1">
        <v>44162</v>
      </c>
      <c r="B1638">
        <v>34121515074</v>
      </c>
      <c r="C1638" s="2" t="s">
        <v>82</v>
      </c>
      <c r="D1638" s="4" t="s">
        <v>328</v>
      </c>
      <c r="E1638" s="2" t="s">
        <v>11</v>
      </c>
      <c r="F1638" s="14">
        <f>IF(historico_incidencia_concello[[#This Row],[CASOS]]=" entre 1 e 9",5,VALUE(historico_incidencia_concello[[#This Row],[CASOS]]))</f>
        <v>13</v>
      </c>
      <c r="G1638" s="2" t="str">
        <f>VLOOKUP(historico_incidencia_concello[[#This Row],[NOME]],I14_Concello!B:D,3,FALSE)</f>
        <v>Santiago</v>
      </c>
    </row>
    <row r="1639" spans="1:7" x14ac:dyDescent="0.3">
      <c r="A1639" s="1">
        <v>44162</v>
      </c>
      <c r="B1639">
        <v>34121515075</v>
      </c>
      <c r="C1639" s="2" t="s">
        <v>83</v>
      </c>
      <c r="D1639" s="4" t="s">
        <v>326</v>
      </c>
      <c r="E1639" s="2" t="s">
        <v>8</v>
      </c>
      <c r="F1639" s="14">
        <f>IF(historico_incidencia_concello[[#This Row],[CASOS]]=" entre 1 e 9",5,VALUE(historico_incidencia_concello[[#This Row],[CASOS]]))</f>
        <v>15</v>
      </c>
      <c r="G1639" s="2" t="str">
        <f>VLOOKUP(historico_incidencia_concello[[#This Row],[NOME]],I14_Concello!B:D,3,FALSE)</f>
        <v>Coruña</v>
      </c>
    </row>
    <row r="1640" spans="1:7" x14ac:dyDescent="0.3">
      <c r="A1640" s="1">
        <v>44162</v>
      </c>
      <c r="B1640">
        <v>34121515076</v>
      </c>
      <c r="C1640" s="2" t="s">
        <v>84</v>
      </c>
      <c r="D1640" s="4" t="s">
        <v>336</v>
      </c>
      <c r="E1640" s="2" t="s">
        <v>11</v>
      </c>
      <c r="F1640" s="14">
        <f>IF(historico_incidencia_concello[[#This Row],[CASOS]]=" entre 1 e 9",5,VALUE(historico_incidencia_concello[[#This Row],[CASOS]]))</f>
        <v>10</v>
      </c>
      <c r="G1640" s="2" t="str">
        <f>VLOOKUP(historico_incidencia_concello[[#This Row],[NOME]],I14_Concello!B:D,3,FALSE)</f>
        <v>Ferrol</v>
      </c>
    </row>
    <row r="1641" spans="1:7" x14ac:dyDescent="0.3">
      <c r="A1641" s="1">
        <v>44162</v>
      </c>
      <c r="B1641">
        <v>34121515077</v>
      </c>
      <c r="C1641" s="2" t="s">
        <v>85</v>
      </c>
      <c r="D1641" s="4" t="s">
        <v>393</v>
      </c>
      <c r="E1641" s="2" t="s">
        <v>11</v>
      </c>
      <c r="F1641" s="14">
        <f>IF(historico_incidencia_concello[[#This Row],[CASOS]]=" entre 1 e 9",5,VALUE(historico_incidencia_concello[[#This Row],[CASOS]]))</f>
        <v>32</v>
      </c>
      <c r="G1641" s="2" t="str">
        <f>VLOOKUP(historico_incidencia_concello[[#This Row],[NOME]],I14_Concello!B:D,3,FALSE)</f>
        <v>Santiago</v>
      </c>
    </row>
    <row r="1642" spans="1:7" x14ac:dyDescent="0.3">
      <c r="A1642" s="1">
        <v>44162</v>
      </c>
      <c r="B1642">
        <v>34121515078</v>
      </c>
      <c r="C1642" s="2" t="s">
        <v>86</v>
      </c>
      <c r="D1642" s="4" t="s">
        <v>472</v>
      </c>
      <c r="E1642" s="2" t="s">
        <v>8</v>
      </c>
      <c r="F1642" s="14">
        <f>IF(historico_incidencia_concello[[#This Row],[CASOS]]=" entre 1 e 9",5,VALUE(historico_incidencia_concello[[#This Row],[CASOS]]))</f>
        <v>108</v>
      </c>
      <c r="G1642" s="2" t="str">
        <f>VLOOKUP(historico_incidencia_concello[[#This Row],[NOME]],I14_Concello!B:D,3,FALSE)</f>
        <v>Santiago</v>
      </c>
    </row>
    <row r="1643" spans="1:7" x14ac:dyDescent="0.3">
      <c r="A1643" s="1">
        <v>44162</v>
      </c>
      <c r="B1643">
        <v>34121515079</v>
      </c>
      <c r="C1643" s="2" t="s">
        <v>87</v>
      </c>
      <c r="D1643" s="4" t="s">
        <v>10</v>
      </c>
      <c r="E1643" s="2" t="s">
        <v>6</v>
      </c>
      <c r="F1643" s="14">
        <f>IF(historico_incidencia_concello[[#This Row],[CASOS]]=" entre 1 e 9",5,VALUE(historico_incidencia_concello[[#This Row],[CASOS]]))</f>
        <v>5</v>
      </c>
      <c r="G1643" s="2" t="str">
        <f>VLOOKUP(historico_incidencia_concello[[#This Row],[NOME]],I14_Concello!B:D,3,FALSE)</f>
        <v>Santiago</v>
      </c>
    </row>
    <row r="1644" spans="1:7" x14ac:dyDescent="0.3">
      <c r="A1644" s="1">
        <v>44162</v>
      </c>
      <c r="B1644">
        <v>34121515080</v>
      </c>
      <c r="C1644" s="2" t="s">
        <v>88</v>
      </c>
      <c r="D1644" s="4" t="s">
        <v>10</v>
      </c>
      <c r="E1644" s="2" t="s">
        <v>6</v>
      </c>
      <c r="F1644" s="14">
        <f>IF(historico_incidencia_concello[[#This Row],[CASOS]]=" entre 1 e 9",5,VALUE(historico_incidencia_concello[[#This Row],[CASOS]]))</f>
        <v>5</v>
      </c>
      <c r="G1644" s="2" t="str">
        <f>VLOOKUP(historico_incidencia_concello[[#This Row],[NOME]],I14_Concello!B:D,3,FALSE)</f>
        <v>Coruña</v>
      </c>
    </row>
    <row r="1645" spans="1:7" x14ac:dyDescent="0.3">
      <c r="A1645" s="1">
        <v>44162</v>
      </c>
      <c r="B1645">
        <v>34121515081</v>
      </c>
      <c r="C1645" s="2" t="s">
        <v>89</v>
      </c>
      <c r="D1645" s="4" t="s">
        <v>10</v>
      </c>
      <c r="E1645" s="2" t="s">
        <v>8</v>
      </c>
      <c r="F1645" s="14">
        <f>IF(historico_incidencia_concello[[#This Row],[CASOS]]=" entre 1 e 9",5,VALUE(historico_incidencia_concello[[#This Row],[CASOS]]))</f>
        <v>5</v>
      </c>
      <c r="G1645" s="2" t="str">
        <f>VLOOKUP(historico_incidencia_concello[[#This Row],[NOME]],I14_Concello!B:D,3,FALSE)</f>
        <v>Ferrol</v>
      </c>
    </row>
    <row r="1646" spans="1:7" x14ac:dyDescent="0.3">
      <c r="A1646" s="1">
        <v>44162</v>
      </c>
      <c r="B1646">
        <v>34121515082</v>
      </c>
      <c r="C1646" s="2" t="s">
        <v>90</v>
      </c>
      <c r="D1646" s="4" t="s">
        <v>343</v>
      </c>
      <c r="E1646" s="2" t="s">
        <v>8</v>
      </c>
      <c r="F1646" s="14">
        <f>IF(historico_incidencia_concello[[#This Row],[CASOS]]=" entre 1 e 9",5,VALUE(historico_incidencia_concello[[#This Row],[CASOS]]))</f>
        <v>23</v>
      </c>
      <c r="G1646" s="2" t="str">
        <f>VLOOKUP(historico_incidencia_concello[[#This Row],[NOME]],I14_Concello!B:D,3,FALSE)</f>
        <v>Santiago</v>
      </c>
    </row>
    <row r="1647" spans="1:7" x14ac:dyDescent="0.3">
      <c r="A1647" s="1">
        <v>44162</v>
      </c>
      <c r="B1647">
        <v>34121515083</v>
      </c>
      <c r="C1647" s="2" t="s">
        <v>91</v>
      </c>
      <c r="D1647" s="4" t="s">
        <v>338</v>
      </c>
      <c r="E1647" s="2" t="s">
        <v>35</v>
      </c>
      <c r="F1647" s="14">
        <f>IF(historico_incidencia_concello[[#This Row],[CASOS]]=" entre 1 e 9",5,VALUE(historico_incidencia_concello[[#This Row],[CASOS]]))</f>
        <v>0</v>
      </c>
      <c r="G1647" s="2" t="str">
        <f>VLOOKUP(historico_incidencia_concello[[#This Row],[NOME]],I14_Concello!B:D,3,FALSE)</f>
        <v>Santiago</v>
      </c>
    </row>
    <row r="1648" spans="1:7" x14ac:dyDescent="0.3">
      <c r="A1648" s="1">
        <v>44162</v>
      </c>
      <c r="B1648">
        <v>34121515084</v>
      </c>
      <c r="C1648" s="2" t="s">
        <v>92</v>
      </c>
      <c r="D1648" s="4" t="s">
        <v>328</v>
      </c>
      <c r="E1648" s="2" t="s">
        <v>11</v>
      </c>
      <c r="F1648" s="14">
        <f>IF(historico_incidencia_concello[[#This Row],[CASOS]]=" entre 1 e 9",5,VALUE(historico_incidencia_concello[[#This Row],[CASOS]]))</f>
        <v>13</v>
      </c>
      <c r="G1648" s="2" t="str">
        <f>VLOOKUP(historico_incidencia_concello[[#This Row],[NOME]],I14_Concello!B:D,3,FALSE)</f>
        <v>Santiago</v>
      </c>
    </row>
    <row r="1649" spans="1:7" x14ac:dyDescent="0.3">
      <c r="A1649" s="1">
        <v>44162</v>
      </c>
      <c r="B1649">
        <v>34121515085</v>
      </c>
      <c r="C1649" s="2" t="s">
        <v>93</v>
      </c>
      <c r="D1649" s="4" t="s">
        <v>338</v>
      </c>
      <c r="E1649" s="2" t="s">
        <v>35</v>
      </c>
      <c r="F1649" s="14">
        <f>IF(historico_incidencia_concello[[#This Row],[CASOS]]=" entre 1 e 9",5,VALUE(historico_incidencia_concello[[#This Row],[CASOS]]))</f>
        <v>0</v>
      </c>
      <c r="G1649" s="2" t="str">
        <f>VLOOKUP(historico_incidencia_concello[[#This Row],[NOME]],I14_Concello!B:D,3,FALSE)</f>
        <v>Santiago</v>
      </c>
    </row>
    <row r="1650" spans="1:7" x14ac:dyDescent="0.3">
      <c r="A1650" s="1">
        <v>44162</v>
      </c>
      <c r="B1650">
        <v>34121515086</v>
      </c>
      <c r="C1650" s="2" t="s">
        <v>94</v>
      </c>
      <c r="D1650" s="4" t="s">
        <v>10</v>
      </c>
      <c r="E1650" s="2" t="s">
        <v>8</v>
      </c>
      <c r="F1650" s="14">
        <f>IF(historico_incidencia_concello[[#This Row],[CASOS]]=" entre 1 e 9",5,VALUE(historico_incidencia_concello[[#This Row],[CASOS]]))</f>
        <v>5</v>
      </c>
      <c r="G1650" s="2" t="str">
        <f>VLOOKUP(historico_incidencia_concello[[#This Row],[NOME]],I14_Concello!B:D,3,FALSE)</f>
        <v>Santiago</v>
      </c>
    </row>
    <row r="1651" spans="1:7" x14ac:dyDescent="0.3">
      <c r="A1651" s="1">
        <v>44162</v>
      </c>
      <c r="B1651">
        <v>34121515087</v>
      </c>
      <c r="C1651" s="2" t="s">
        <v>95</v>
      </c>
      <c r="D1651" s="4" t="s">
        <v>328</v>
      </c>
      <c r="E1651" s="2" t="s">
        <v>6</v>
      </c>
      <c r="F1651" s="14">
        <f>IF(historico_incidencia_concello[[#This Row],[CASOS]]=" entre 1 e 9",5,VALUE(historico_incidencia_concello[[#This Row],[CASOS]]))</f>
        <v>13</v>
      </c>
      <c r="G1651" s="2" t="str">
        <f>VLOOKUP(historico_incidencia_concello[[#This Row],[NOME]],I14_Concello!B:D,3,FALSE)</f>
        <v>Ferrol</v>
      </c>
    </row>
    <row r="1652" spans="1:7" x14ac:dyDescent="0.3">
      <c r="A1652" s="1">
        <v>44162</v>
      </c>
      <c r="B1652">
        <v>34121515088</v>
      </c>
      <c r="C1652" s="2" t="s">
        <v>96</v>
      </c>
      <c r="D1652" s="4" t="s">
        <v>10</v>
      </c>
      <c r="E1652" s="2" t="s">
        <v>8</v>
      </c>
      <c r="F1652" s="14">
        <f>IF(historico_incidencia_concello[[#This Row],[CASOS]]=" entre 1 e 9",5,VALUE(historico_incidencia_concello[[#This Row],[CASOS]]))</f>
        <v>5</v>
      </c>
      <c r="G1652" s="2" t="str">
        <f>VLOOKUP(historico_incidencia_concello[[#This Row],[NOME]],I14_Concello!B:D,3,FALSE)</f>
        <v>Santiago</v>
      </c>
    </row>
    <row r="1653" spans="1:7" x14ac:dyDescent="0.3">
      <c r="A1653" s="1">
        <v>44162</v>
      </c>
      <c r="B1653">
        <v>34121515089</v>
      </c>
      <c r="C1653" s="2" t="s">
        <v>97</v>
      </c>
      <c r="D1653" s="4" t="s">
        <v>10</v>
      </c>
      <c r="E1653" s="2" t="s">
        <v>8</v>
      </c>
      <c r="F1653" s="14">
        <f>IF(historico_incidencia_concello[[#This Row],[CASOS]]=" entre 1 e 9",5,VALUE(historico_incidencia_concello[[#This Row],[CASOS]]))</f>
        <v>5</v>
      </c>
      <c r="G1653" s="2" t="str">
        <f>VLOOKUP(historico_incidencia_concello[[#This Row],[NOME]],I14_Concello!B:D,3,FALSE)</f>
        <v>Santiago</v>
      </c>
    </row>
    <row r="1654" spans="1:7" x14ac:dyDescent="0.3">
      <c r="A1654" s="1">
        <v>44162</v>
      </c>
      <c r="B1654">
        <v>34121515090</v>
      </c>
      <c r="C1654" s="2" t="s">
        <v>98</v>
      </c>
      <c r="D1654" s="4" t="s">
        <v>10</v>
      </c>
      <c r="E1654" s="2" t="s">
        <v>8</v>
      </c>
      <c r="F1654" s="14">
        <f>IF(historico_incidencia_concello[[#This Row],[CASOS]]=" entre 1 e 9",5,VALUE(historico_incidencia_concello[[#This Row],[CASOS]]))</f>
        <v>5</v>
      </c>
      <c r="G1654" s="2" t="str">
        <f>VLOOKUP(historico_incidencia_concello[[#This Row],[NOME]],I14_Concello!B:D,3,FALSE)</f>
        <v>Coruña</v>
      </c>
    </row>
    <row r="1655" spans="1:7" x14ac:dyDescent="0.3">
      <c r="A1655" s="1">
        <v>44162</v>
      </c>
      <c r="B1655">
        <v>34121515091</v>
      </c>
      <c r="C1655" s="2" t="s">
        <v>99</v>
      </c>
      <c r="D1655" s="4" t="s">
        <v>10</v>
      </c>
      <c r="E1655" s="2" t="s">
        <v>8</v>
      </c>
      <c r="F1655" s="14">
        <f>IF(historico_incidencia_concello[[#This Row],[CASOS]]=" entre 1 e 9",5,VALUE(historico_incidencia_concello[[#This Row],[CASOS]]))</f>
        <v>5</v>
      </c>
      <c r="G1655" s="2" t="str">
        <f>VLOOKUP(historico_incidencia_concello[[#This Row],[NOME]],I14_Concello!B:D,3,FALSE)</f>
        <v>Coruña</v>
      </c>
    </row>
    <row r="1656" spans="1:7" x14ac:dyDescent="0.3">
      <c r="A1656" s="1">
        <v>44162</v>
      </c>
      <c r="B1656">
        <v>34121515092</v>
      </c>
      <c r="C1656" s="2" t="s">
        <v>100</v>
      </c>
      <c r="D1656" s="4" t="s">
        <v>362</v>
      </c>
      <c r="E1656" s="2" t="s">
        <v>11</v>
      </c>
      <c r="F1656" s="14">
        <f>IF(historico_incidencia_concello[[#This Row],[CASOS]]=" entre 1 e 9",5,VALUE(historico_incidencia_concello[[#This Row],[CASOS]]))</f>
        <v>26</v>
      </c>
      <c r="G1656" s="2" t="str">
        <f>VLOOKUP(historico_incidencia_concello[[#This Row],[NOME]],I14_Concello!B:D,3,FALSE)</f>
        <v>Coruña</v>
      </c>
    </row>
    <row r="1657" spans="1:7" x14ac:dyDescent="0.3">
      <c r="A1657" s="1">
        <v>44162</v>
      </c>
      <c r="B1657">
        <v>34121515093</v>
      </c>
      <c r="C1657" s="2" t="s">
        <v>101</v>
      </c>
      <c r="D1657" s="4" t="s">
        <v>349</v>
      </c>
      <c r="E1657" s="2" t="s">
        <v>11</v>
      </c>
      <c r="F1657" s="14">
        <f>IF(historico_incidencia_concello[[#This Row],[CASOS]]=" entre 1 e 9",5,VALUE(historico_incidencia_concello[[#This Row],[CASOS]]))</f>
        <v>14</v>
      </c>
      <c r="G1657" s="2" t="str">
        <f>VLOOKUP(historico_incidencia_concello[[#This Row],[NOME]],I14_Concello!B:D,3,FALSE)</f>
        <v>Coruña</v>
      </c>
    </row>
    <row r="1658" spans="1:7" x14ac:dyDescent="0.3">
      <c r="A1658" s="1">
        <v>44162</v>
      </c>
      <c r="B1658">
        <v>34121515901</v>
      </c>
      <c r="C1658" s="2" t="s">
        <v>102</v>
      </c>
      <c r="D1658" s="4" t="s">
        <v>10</v>
      </c>
      <c r="E1658" s="2" t="s">
        <v>8</v>
      </c>
      <c r="F1658" s="14">
        <f>IF(historico_incidencia_concello[[#This Row],[CASOS]]=" entre 1 e 9",5,VALUE(historico_incidencia_concello[[#This Row],[CASOS]]))</f>
        <v>5</v>
      </c>
      <c r="G1658" s="2" t="str">
        <f>VLOOKUP(historico_incidencia_concello[[#This Row],[NOME]],I14_Concello!B:D,3,FALSE)</f>
        <v>Ferrol</v>
      </c>
    </row>
    <row r="1659" spans="1:7" x14ac:dyDescent="0.3">
      <c r="A1659" s="1">
        <v>44162</v>
      </c>
      <c r="B1659">
        <v>34121515902</v>
      </c>
      <c r="C1659" s="2" t="s">
        <v>103</v>
      </c>
      <c r="D1659" s="4" t="s">
        <v>10</v>
      </c>
      <c r="E1659" s="2" t="s">
        <v>8</v>
      </c>
      <c r="F1659" s="14">
        <f>IF(historico_incidencia_concello[[#This Row],[CASOS]]=" entre 1 e 9",5,VALUE(historico_incidencia_concello[[#This Row],[CASOS]]))</f>
        <v>5</v>
      </c>
      <c r="G1659" s="2" t="str">
        <f>VLOOKUP(historico_incidencia_concello[[#This Row],[NOME]],I14_Concello!B:D,3,FALSE)</f>
        <v>Coruña</v>
      </c>
    </row>
    <row r="1660" spans="1:7" x14ac:dyDescent="0.3">
      <c r="A1660" s="1">
        <v>44162</v>
      </c>
      <c r="B1660">
        <v>34122727001</v>
      </c>
      <c r="C1660" s="2" t="s">
        <v>104</v>
      </c>
      <c r="D1660" s="4" t="s">
        <v>10</v>
      </c>
      <c r="E1660" s="2" t="s">
        <v>11</v>
      </c>
      <c r="F1660" s="14">
        <f>IF(historico_incidencia_concello[[#This Row],[CASOS]]=" entre 1 e 9",5,VALUE(historico_incidencia_concello[[#This Row],[CASOS]]))</f>
        <v>5</v>
      </c>
      <c r="G1660" s="2" t="str">
        <f>VLOOKUP(historico_incidencia_concello[[#This Row],[NOME]],I14_Concello!B:D,3,FALSE)</f>
        <v>Lugo</v>
      </c>
    </row>
    <row r="1661" spans="1:7" x14ac:dyDescent="0.3">
      <c r="A1661" s="1">
        <v>44162</v>
      </c>
      <c r="B1661">
        <v>34122727002</v>
      </c>
      <c r="C1661" s="2" t="s">
        <v>105</v>
      </c>
      <c r="D1661" s="4" t="s">
        <v>10</v>
      </c>
      <c r="E1661" s="2" t="s">
        <v>8</v>
      </c>
      <c r="F1661" s="14">
        <f>IF(historico_incidencia_concello[[#This Row],[CASOS]]=" entre 1 e 9",5,VALUE(historico_incidencia_concello[[#This Row],[CASOS]]))</f>
        <v>5</v>
      </c>
      <c r="G1661" s="2" t="str">
        <f>VLOOKUP(historico_incidencia_concello[[#This Row],[NOME]],I14_Concello!B:D,3,FALSE)</f>
        <v>Lugo</v>
      </c>
    </row>
    <row r="1662" spans="1:7" x14ac:dyDescent="0.3">
      <c r="A1662" s="1">
        <v>44162</v>
      </c>
      <c r="B1662">
        <v>34122727003</v>
      </c>
      <c r="C1662" s="2" t="s">
        <v>106</v>
      </c>
      <c r="D1662" s="4" t="s">
        <v>326</v>
      </c>
      <c r="E1662" s="2" t="s">
        <v>11</v>
      </c>
      <c r="F1662" s="14">
        <f>IF(historico_incidencia_concello[[#This Row],[CASOS]]=" entre 1 e 9",5,VALUE(historico_incidencia_concello[[#This Row],[CASOS]]))</f>
        <v>15</v>
      </c>
      <c r="G1662" s="2" t="str">
        <f>VLOOKUP(historico_incidencia_concello[[#This Row],[NOME]],I14_Concello!B:D,3,FALSE)</f>
        <v>Lugo</v>
      </c>
    </row>
    <row r="1663" spans="1:7" x14ac:dyDescent="0.3">
      <c r="A1663" s="1">
        <v>44162</v>
      </c>
      <c r="B1663">
        <v>34122727004</v>
      </c>
      <c r="C1663" s="2" t="s">
        <v>107</v>
      </c>
      <c r="D1663" s="4" t="s">
        <v>10</v>
      </c>
      <c r="E1663" s="2" t="s">
        <v>11</v>
      </c>
      <c r="F1663" s="14">
        <f>IF(historico_incidencia_concello[[#This Row],[CASOS]]=" entre 1 e 9",5,VALUE(historico_incidencia_concello[[#This Row],[CASOS]]))</f>
        <v>5</v>
      </c>
      <c r="G1663" s="2" t="str">
        <f>VLOOKUP(historico_incidencia_concello[[#This Row],[NOME]],I14_Concello!B:D,3,FALSE)</f>
        <v>Lugo</v>
      </c>
    </row>
    <row r="1664" spans="1:7" x14ac:dyDescent="0.3">
      <c r="A1664" s="1">
        <v>44162</v>
      </c>
      <c r="B1664">
        <v>34122727005</v>
      </c>
      <c r="C1664" s="2" t="s">
        <v>108</v>
      </c>
      <c r="D1664" s="4" t="s">
        <v>10</v>
      </c>
      <c r="E1664" s="2" t="s">
        <v>8</v>
      </c>
      <c r="F1664" s="14">
        <f>IF(historico_incidencia_concello[[#This Row],[CASOS]]=" entre 1 e 9",5,VALUE(historico_incidencia_concello[[#This Row],[CASOS]]))</f>
        <v>5</v>
      </c>
      <c r="G1664" s="2" t="str">
        <f>VLOOKUP(historico_incidencia_concello[[#This Row],[NOME]],I14_Concello!B:D,3,FALSE)</f>
        <v>Lugo</v>
      </c>
    </row>
    <row r="1665" spans="1:7" x14ac:dyDescent="0.3">
      <c r="A1665" s="1">
        <v>44162</v>
      </c>
      <c r="B1665">
        <v>34122727006</v>
      </c>
      <c r="C1665" s="2" t="s">
        <v>109</v>
      </c>
      <c r="D1665" s="4" t="s">
        <v>10</v>
      </c>
      <c r="E1665" s="2" t="s">
        <v>8</v>
      </c>
      <c r="F1665" s="14">
        <f>IF(historico_incidencia_concello[[#This Row],[CASOS]]=" entre 1 e 9",5,VALUE(historico_incidencia_concello[[#This Row],[CASOS]]))</f>
        <v>5</v>
      </c>
      <c r="G1665" s="2" t="str">
        <f>VLOOKUP(historico_incidencia_concello[[#This Row],[NOME]],I14_Concello!B:D,3,FALSE)</f>
        <v>Lugo</v>
      </c>
    </row>
    <row r="1666" spans="1:7" x14ac:dyDescent="0.3">
      <c r="A1666" s="1">
        <v>44162</v>
      </c>
      <c r="B1666">
        <v>34122727007</v>
      </c>
      <c r="C1666" s="2" t="s">
        <v>110</v>
      </c>
      <c r="D1666" s="4" t="s">
        <v>10</v>
      </c>
      <c r="E1666" s="2" t="s">
        <v>6</v>
      </c>
      <c r="F1666" s="14">
        <f>IF(historico_incidencia_concello[[#This Row],[CASOS]]=" entre 1 e 9",5,VALUE(historico_incidencia_concello[[#This Row],[CASOS]]))</f>
        <v>5</v>
      </c>
      <c r="G1666" s="2" t="str">
        <f>VLOOKUP(historico_incidencia_concello[[#This Row],[NOME]],I14_Concello!B:D,3,FALSE)</f>
        <v>Lugo</v>
      </c>
    </row>
    <row r="1667" spans="1:7" x14ac:dyDescent="0.3">
      <c r="A1667" s="1">
        <v>44162</v>
      </c>
      <c r="B1667">
        <v>34122727008</v>
      </c>
      <c r="C1667" s="2" t="s">
        <v>111</v>
      </c>
      <c r="D1667" s="4" t="s">
        <v>10</v>
      </c>
      <c r="E1667" s="2" t="s">
        <v>8</v>
      </c>
      <c r="F1667" s="14">
        <f>IF(historico_incidencia_concello[[#This Row],[CASOS]]=" entre 1 e 9",5,VALUE(historico_incidencia_concello[[#This Row],[CASOS]]))</f>
        <v>5</v>
      </c>
      <c r="G1667" s="2" t="str">
        <f>VLOOKUP(historico_incidencia_concello[[#This Row],[NOME]],I14_Concello!B:D,3,FALSE)</f>
        <v>Lugo</v>
      </c>
    </row>
    <row r="1668" spans="1:7" x14ac:dyDescent="0.3">
      <c r="A1668" s="1">
        <v>44162</v>
      </c>
      <c r="B1668">
        <v>34122727009</v>
      </c>
      <c r="C1668" s="2" t="s">
        <v>112</v>
      </c>
      <c r="D1668" s="4" t="s">
        <v>10</v>
      </c>
      <c r="E1668" s="2" t="s">
        <v>11</v>
      </c>
      <c r="F1668" s="14">
        <f>IF(historico_incidencia_concello[[#This Row],[CASOS]]=" entre 1 e 9",5,VALUE(historico_incidencia_concello[[#This Row],[CASOS]]))</f>
        <v>5</v>
      </c>
      <c r="G1668" s="2" t="str">
        <f>VLOOKUP(historico_incidencia_concello[[#This Row],[NOME]],I14_Concello!B:D,3,FALSE)</f>
        <v>Lugo</v>
      </c>
    </row>
    <row r="1669" spans="1:7" x14ac:dyDescent="0.3">
      <c r="A1669" s="1">
        <v>44162</v>
      </c>
      <c r="B1669">
        <v>34122727010</v>
      </c>
      <c r="C1669" s="2" t="s">
        <v>113</v>
      </c>
      <c r="D1669" s="4" t="s">
        <v>345</v>
      </c>
      <c r="E1669" s="2" t="s">
        <v>11</v>
      </c>
      <c r="F1669" s="14">
        <f>IF(historico_incidencia_concello[[#This Row],[CASOS]]=" entre 1 e 9",5,VALUE(historico_incidencia_concello[[#This Row],[CASOS]]))</f>
        <v>18</v>
      </c>
      <c r="G1669" s="2" t="str">
        <f>VLOOKUP(historico_incidencia_concello[[#This Row],[NOME]],I14_Concello!B:D,3,FALSE)</f>
        <v>Lugo</v>
      </c>
    </row>
    <row r="1670" spans="1:7" x14ac:dyDescent="0.3">
      <c r="A1670" s="1">
        <v>44162</v>
      </c>
      <c r="B1670">
        <v>34122727011</v>
      </c>
      <c r="C1670" s="2" t="s">
        <v>114</v>
      </c>
      <c r="D1670" s="4" t="s">
        <v>10</v>
      </c>
      <c r="E1670" s="2" t="s">
        <v>6</v>
      </c>
      <c r="F1670" s="14">
        <f>IF(historico_incidencia_concello[[#This Row],[CASOS]]=" entre 1 e 9",5,VALUE(historico_incidencia_concello[[#This Row],[CASOS]]))</f>
        <v>5</v>
      </c>
      <c r="G1670" s="2" t="str">
        <f>VLOOKUP(historico_incidencia_concello[[#This Row],[NOME]],I14_Concello!B:D,3,FALSE)</f>
        <v>Lugo</v>
      </c>
    </row>
    <row r="1671" spans="1:7" x14ac:dyDescent="0.3">
      <c r="A1671" s="1">
        <v>44162</v>
      </c>
      <c r="B1671">
        <v>34122727012</v>
      </c>
      <c r="C1671" s="2" t="s">
        <v>115</v>
      </c>
      <c r="D1671" s="4" t="s">
        <v>338</v>
      </c>
      <c r="E1671" s="2" t="s">
        <v>35</v>
      </c>
      <c r="F1671" s="14">
        <f>IF(historico_incidencia_concello[[#This Row],[CASOS]]=" entre 1 e 9",5,VALUE(historico_incidencia_concello[[#This Row],[CASOS]]))</f>
        <v>0</v>
      </c>
      <c r="G1671" s="2" t="str">
        <f>VLOOKUP(historico_incidencia_concello[[#This Row],[NOME]],I14_Concello!B:D,3,FALSE)</f>
        <v>Lugo</v>
      </c>
    </row>
    <row r="1672" spans="1:7" x14ac:dyDescent="0.3">
      <c r="A1672" s="1">
        <v>44162</v>
      </c>
      <c r="B1672">
        <v>34122727013</v>
      </c>
      <c r="C1672" s="2" t="s">
        <v>116</v>
      </c>
      <c r="D1672" s="4" t="s">
        <v>328</v>
      </c>
      <c r="E1672" s="2" t="s">
        <v>11</v>
      </c>
      <c r="F1672" s="14">
        <f>IF(historico_incidencia_concello[[#This Row],[CASOS]]=" entre 1 e 9",5,VALUE(historico_incidencia_concello[[#This Row],[CASOS]]))</f>
        <v>13</v>
      </c>
      <c r="G1672" s="2" t="str">
        <f>VLOOKUP(historico_incidencia_concello[[#This Row],[NOME]],I14_Concello!B:D,3,FALSE)</f>
        <v>Lugo</v>
      </c>
    </row>
    <row r="1673" spans="1:7" x14ac:dyDescent="0.3">
      <c r="A1673" s="1">
        <v>44162</v>
      </c>
      <c r="B1673">
        <v>34122727014</v>
      </c>
      <c r="C1673" s="2" t="s">
        <v>117</v>
      </c>
      <c r="D1673" s="4" t="s">
        <v>10</v>
      </c>
      <c r="E1673" s="2" t="s">
        <v>8</v>
      </c>
      <c r="F1673" s="14">
        <f>IF(historico_incidencia_concello[[#This Row],[CASOS]]=" entre 1 e 9",5,VALUE(historico_incidencia_concello[[#This Row],[CASOS]]))</f>
        <v>5</v>
      </c>
      <c r="G1673" s="2" t="str">
        <f>VLOOKUP(historico_incidencia_concello[[#This Row],[NOME]],I14_Concello!B:D,3,FALSE)</f>
        <v>Lugo</v>
      </c>
    </row>
    <row r="1674" spans="1:7" x14ac:dyDescent="0.3">
      <c r="A1674" s="1">
        <v>44162</v>
      </c>
      <c r="B1674">
        <v>34122727015</v>
      </c>
      <c r="C1674" s="2" t="s">
        <v>118</v>
      </c>
      <c r="D1674" s="4" t="s">
        <v>336</v>
      </c>
      <c r="E1674" s="2" t="s">
        <v>6</v>
      </c>
      <c r="F1674" s="14">
        <f>IF(historico_incidencia_concello[[#This Row],[CASOS]]=" entre 1 e 9",5,VALUE(historico_incidencia_concello[[#This Row],[CASOS]]))</f>
        <v>10</v>
      </c>
      <c r="G1674" s="2" t="str">
        <f>VLOOKUP(historico_incidencia_concello[[#This Row],[NOME]],I14_Concello!B:D,3,FALSE)</f>
        <v>Lugo</v>
      </c>
    </row>
    <row r="1675" spans="1:7" x14ac:dyDescent="0.3">
      <c r="A1675" s="1">
        <v>44162</v>
      </c>
      <c r="B1675">
        <v>34122727016</v>
      </c>
      <c r="C1675" s="2" t="s">
        <v>119</v>
      </c>
      <c r="D1675" s="4" t="s">
        <v>359</v>
      </c>
      <c r="E1675" s="2" t="s">
        <v>6</v>
      </c>
      <c r="F1675" s="14">
        <f>IF(historico_incidencia_concello[[#This Row],[CASOS]]=" entre 1 e 9",5,VALUE(historico_incidencia_concello[[#This Row],[CASOS]]))</f>
        <v>20</v>
      </c>
      <c r="G1675" s="2" t="str">
        <f>VLOOKUP(historico_incidencia_concello[[#This Row],[NOME]],I14_Concello!B:D,3,FALSE)</f>
        <v>Lugo</v>
      </c>
    </row>
    <row r="1676" spans="1:7" x14ac:dyDescent="0.3">
      <c r="A1676" s="1">
        <v>44162</v>
      </c>
      <c r="B1676">
        <v>34122727017</v>
      </c>
      <c r="C1676" s="2" t="s">
        <v>120</v>
      </c>
      <c r="D1676" s="4" t="s">
        <v>338</v>
      </c>
      <c r="E1676" s="2" t="s">
        <v>35</v>
      </c>
      <c r="F1676" s="14">
        <f>IF(historico_incidencia_concello[[#This Row],[CASOS]]=" entre 1 e 9",5,VALUE(historico_incidencia_concello[[#This Row],[CASOS]]))</f>
        <v>0</v>
      </c>
      <c r="G1676" s="2" t="str">
        <f>VLOOKUP(historico_incidencia_concello[[#This Row],[NOME]],I14_Concello!B:D,3,FALSE)</f>
        <v>Lugo</v>
      </c>
    </row>
    <row r="1677" spans="1:7" x14ac:dyDescent="0.3">
      <c r="A1677" s="1">
        <v>44162</v>
      </c>
      <c r="B1677">
        <v>34122727018</v>
      </c>
      <c r="C1677" s="2" t="s">
        <v>121</v>
      </c>
      <c r="D1677" s="4" t="s">
        <v>338</v>
      </c>
      <c r="E1677" s="2" t="s">
        <v>35</v>
      </c>
      <c r="F1677" s="14">
        <f>IF(historico_incidencia_concello[[#This Row],[CASOS]]=" entre 1 e 9",5,VALUE(historico_incidencia_concello[[#This Row],[CASOS]]))</f>
        <v>0</v>
      </c>
      <c r="G1677" s="2" t="str">
        <f>VLOOKUP(historico_incidencia_concello[[#This Row],[NOME]],I14_Concello!B:D,3,FALSE)</f>
        <v>Lugo</v>
      </c>
    </row>
    <row r="1678" spans="1:7" x14ac:dyDescent="0.3">
      <c r="A1678" s="1">
        <v>44162</v>
      </c>
      <c r="B1678">
        <v>34122727019</v>
      </c>
      <c r="C1678" s="2" t="s">
        <v>122</v>
      </c>
      <c r="D1678" s="4" t="s">
        <v>362</v>
      </c>
      <c r="E1678" s="2" t="s">
        <v>11</v>
      </c>
      <c r="F1678" s="14">
        <f>IF(historico_incidencia_concello[[#This Row],[CASOS]]=" entre 1 e 9",5,VALUE(historico_incidencia_concello[[#This Row],[CASOS]]))</f>
        <v>26</v>
      </c>
      <c r="G1678" s="2" t="str">
        <f>VLOOKUP(historico_incidencia_concello[[#This Row],[NOME]],I14_Concello!B:D,3,FALSE)</f>
        <v>Lugo</v>
      </c>
    </row>
    <row r="1679" spans="1:7" x14ac:dyDescent="0.3">
      <c r="A1679" s="1">
        <v>44162</v>
      </c>
      <c r="B1679">
        <v>34122727020</v>
      </c>
      <c r="C1679" s="2" t="s">
        <v>123</v>
      </c>
      <c r="D1679" s="4" t="s">
        <v>10</v>
      </c>
      <c r="E1679" s="2" t="s">
        <v>6</v>
      </c>
      <c r="F1679" s="14">
        <f>IF(historico_incidencia_concello[[#This Row],[CASOS]]=" entre 1 e 9",5,VALUE(historico_incidencia_concello[[#This Row],[CASOS]]))</f>
        <v>5</v>
      </c>
      <c r="G1679" s="2" t="str">
        <f>VLOOKUP(historico_incidencia_concello[[#This Row],[NOME]],I14_Concello!B:D,3,FALSE)</f>
        <v>Lugo</v>
      </c>
    </row>
    <row r="1680" spans="1:7" x14ac:dyDescent="0.3">
      <c r="A1680" s="1">
        <v>44162</v>
      </c>
      <c r="B1680">
        <v>34122727021</v>
      </c>
      <c r="C1680" s="2" t="s">
        <v>124</v>
      </c>
      <c r="D1680" s="4" t="s">
        <v>10</v>
      </c>
      <c r="E1680" s="2" t="s">
        <v>6</v>
      </c>
      <c r="F1680" s="14">
        <f>IF(historico_incidencia_concello[[#This Row],[CASOS]]=" entre 1 e 9",5,VALUE(historico_incidencia_concello[[#This Row],[CASOS]]))</f>
        <v>5</v>
      </c>
      <c r="G1680" s="2" t="str">
        <f>VLOOKUP(historico_incidencia_concello[[#This Row],[NOME]],I14_Concello!B:D,3,FALSE)</f>
        <v>Lugo</v>
      </c>
    </row>
    <row r="1681" spans="1:7" x14ac:dyDescent="0.3">
      <c r="A1681" s="1">
        <v>44162</v>
      </c>
      <c r="B1681">
        <v>34122727022</v>
      </c>
      <c r="C1681" s="2" t="s">
        <v>125</v>
      </c>
      <c r="D1681" s="4" t="s">
        <v>10</v>
      </c>
      <c r="E1681" s="2" t="s">
        <v>8</v>
      </c>
      <c r="F1681" s="14">
        <f>IF(historico_incidencia_concello[[#This Row],[CASOS]]=" entre 1 e 9",5,VALUE(historico_incidencia_concello[[#This Row],[CASOS]]))</f>
        <v>5</v>
      </c>
      <c r="G1681" s="2" t="str">
        <f>VLOOKUP(historico_incidencia_concello[[#This Row],[NOME]],I14_Concello!B:D,3,FALSE)</f>
        <v>Lugo</v>
      </c>
    </row>
    <row r="1682" spans="1:7" x14ac:dyDescent="0.3">
      <c r="A1682" s="1">
        <v>44162</v>
      </c>
      <c r="B1682">
        <v>34122727023</v>
      </c>
      <c r="C1682" s="2" t="s">
        <v>126</v>
      </c>
      <c r="D1682" s="4" t="s">
        <v>385</v>
      </c>
      <c r="E1682" s="2" t="s">
        <v>11</v>
      </c>
      <c r="F1682" s="14">
        <f>IF(historico_incidencia_concello[[#This Row],[CASOS]]=" entre 1 e 9",5,VALUE(historico_incidencia_concello[[#This Row],[CASOS]]))</f>
        <v>30</v>
      </c>
      <c r="G1682" s="2" t="str">
        <f>VLOOKUP(historico_incidencia_concello[[#This Row],[NOME]],I14_Concello!B:D,3,FALSE)</f>
        <v>Lugo</v>
      </c>
    </row>
    <row r="1683" spans="1:7" x14ac:dyDescent="0.3">
      <c r="A1683" s="1">
        <v>44162</v>
      </c>
      <c r="B1683">
        <v>34122727024</v>
      </c>
      <c r="C1683" s="2" t="s">
        <v>127</v>
      </c>
      <c r="D1683" s="4" t="s">
        <v>10</v>
      </c>
      <c r="E1683" s="2" t="s">
        <v>11</v>
      </c>
      <c r="F1683" s="14">
        <f>IF(historico_incidencia_concello[[#This Row],[CASOS]]=" entre 1 e 9",5,VALUE(historico_incidencia_concello[[#This Row],[CASOS]]))</f>
        <v>5</v>
      </c>
      <c r="G1683" s="2" t="str">
        <f>VLOOKUP(historico_incidencia_concello[[#This Row],[NOME]],I14_Concello!B:D,3,FALSE)</f>
        <v>Lugo</v>
      </c>
    </row>
    <row r="1684" spans="1:7" x14ac:dyDescent="0.3">
      <c r="A1684" s="1">
        <v>44162</v>
      </c>
      <c r="B1684">
        <v>34122727025</v>
      </c>
      <c r="C1684" s="2" t="s">
        <v>128</v>
      </c>
      <c r="D1684" s="4" t="s">
        <v>10</v>
      </c>
      <c r="E1684" s="2" t="s">
        <v>8</v>
      </c>
      <c r="F1684" s="14">
        <f>IF(historico_incidencia_concello[[#This Row],[CASOS]]=" entre 1 e 9",5,VALUE(historico_incidencia_concello[[#This Row],[CASOS]]))</f>
        <v>5</v>
      </c>
      <c r="G1684" s="2" t="str">
        <f>VLOOKUP(historico_incidencia_concello[[#This Row],[NOME]],I14_Concello!B:D,3,FALSE)</f>
        <v>Lugo</v>
      </c>
    </row>
    <row r="1685" spans="1:7" x14ac:dyDescent="0.3">
      <c r="A1685" s="1">
        <v>44162</v>
      </c>
      <c r="B1685">
        <v>34122727026</v>
      </c>
      <c r="C1685" s="2" t="s">
        <v>129</v>
      </c>
      <c r="D1685" s="4" t="s">
        <v>336</v>
      </c>
      <c r="E1685" s="2" t="s">
        <v>11</v>
      </c>
      <c r="F1685" s="14">
        <f>IF(historico_incidencia_concello[[#This Row],[CASOS]]=" entre 1 e 9",5,VALUE(historico_incidencia_concello[[#This Row],[CASOS]]))</f>
        <v>10</v>
      </c>
      <c r="G1685" s="2" t="str">
        <f>VLOOKUP(historico_incidencia_concello[[#This Row],[NOME]],I14_Concello!B:D,3,FALSE)</f>
        <v>Lugo</v>
      </c>
    </row>
    <row r="1686" spans="1:7" x14ac:dyDescent="0.3">
      <c r="A1686" s="1">
        <v>44162</v>
      </c>
      <c r="B1686">
        <v>34122727027</v>
      </c>
      <c r="C1686" s="2" t="s">
        <v>130</v>
      </c>
      <c r="D1686" s="4" t="s">
        <v>10</v>
      </c>
      <c r="E1686" s="2" t="s">
        <v>11</v>
      </c>
      <c r="F1686" s="14">
        <f>IF(historico_incidencia_concello[[#This Row],[CASOS]]=" entre 1 e 9",5,VALUE(historico_incidencia_concello[[#This Row],[CASOS]]))</f>
        <v>5</v>
      </c>
      <c r="G1686" s="2" t="str">
        <f>VLOOKUP(historico_incidencia_concello[[#This Row],[NOME]],I14_Concello!B:D,3,FALSE)</f>
        <v>Lugo</v>
      </c>
    </row>
    <row r="1687" spans="1:7" x14ac:dyDescent="0.3">
      <c r="A1687" s="1">
        <v>44162</v>
      </c>
      <c r="B1687">
        <v>34122727028</v>
      </c>
      <c r="C1687" s="2" t="s">
        <v>131</v>
      </c>
      <c r="D1687" s="4" t="s">
        <v>473</v>
      </c>
      <c r="E1687" s="2" t="s">
        <v>11</v>
      </c>
      <c r="F1687" s="14">
        <f>IF(historico_incidencia_concello[[#This Row],[CASOS]]=" entre 1 e 9",5,VALUE(historico_incidencia_concello[[#This Row],[CASOS]]))</f>
        <v>289</v>
      </c>
      <c r="G1687" s="2" t="str">
        <f>VLOOKUP(historico_incidencia_concello[[#This Row],[NOME]],I14_Concello!B:D,3,FALSE)</f>
        <v>Lugo</v>
      </c>
    </row>
    <row r="1688" spans="1:7" x14ac:dyDescent="0.3">
      <c r="A1688" s="1">
        <v>44162</v>
      </c>
      <c r="B1688">
        <v>34122727029</v>
      </c>
      <c r="C1688" s="2" t="s">
        <v>132</v>
      </c>
      <c r="D1688" s="4" t="s">
        <v>10</v>
      </c>
      <c r="E1688" s="2" t="s">
        <v>8</v>
      </c>
      <c r="F1688" s="14">
        <f>IF(historico_incidencia_concello[[#This Row],[CASOS]]=" entre 1 e 9",5,VALUE(historico_incidencia_concello[[#This Row],[CASOS]]))</f>
        <v>5</v>
      </c>
      <c r="G1688" s="2" t="str">
        <f>VLOOKUP(historico_incidencia_concello[[#This Row],[NOME]],I14_Concello!B:D,3,FALSE)</f>
        <v>Lugo</v>
      </c>
    </row>
    <row r="1689" spans="1:7" x14ac:dyDescent="0.3">
      <c r="A1689" s="1">
        <v>44162</v>
      </c>
      <c r="B1689">
        <v>34122727030</v>
      </c>
      <c r="C1689" s="2" t="s">
        <v>133</v>
      </c>
      <c r="D1689" s="4" t="s">
        <v>10</v>
      </c>
      <c r="E1689" s="2" t="s">
        <v>8</v>
      </c>
      <c r="F1689" s="14">
        <f>IF(historico_incidencia_concello[[#This Row],[CASOS]]=" entre 1 e 9",5,VALUE(historico_incidencia_concello[[#This Row],[CASOS]]))</f>
        <v>5</v>
      </c>
      <c r="G1689" s="2" t="str">
        <f>VLOOKUP(historico_incidencia_concello[[#This Row],[NOME]],I14_Concello!B:D,3,FALSE)</f>
        <v>Lugo</v>
      </c>
    </row>
    <row r="1690" spans="1:7" x14ac:dyDescent="0.3">
      <c r="A1690" s="1">
        <v>44162</v>
      </c>
      <c r="B1690">
        <v>34122727031</v>
      </c>
      <c r="C1690" s="2" t="s">
        <v>134</v>
      </c>
      <c r="D1690" s="4" t="s">
        <v>332</v>
      </c>
      <c r="E1690" s="2" t="s">
        <v>8</v>
      </c>
      <c r="F1690" s="14">
        <f>IF(historico_incidencia_concello[[#This Row],[CASOS]]=" entre 1 e 9",5,VALUE(historico_incidencia_concello[[#This Row],[CASOS]]))</f>
        <v>12</v>
      </c>
      <c r="G1690" s="2" t="str">
        <f>VLOOKUP(historico_incidencia_concello[[#This Row],[NOME]],I14_Concello!B:D,3,FALSE)</f>
        <v>Lugo</v>
      </c>
    </row>
    <row r="1691" spans="1:7" x14ac:dyDescent="0.3">
      <c r="A1691" s="1">
        <v>44162</v>
      </c>
      <c r="B1691">
        <v>34122727032</v>
      </c>
      <c r="C1691" s="2" t="s">
        <v>135</v>
      </c>
      <c r="D1691" s="4" t="s">
        <v>358</v>
      </c>
      <c r="E1691" s="2" t="s">
        <v>11</v>
      </c>
      <c r="F1691" s="14">
        <f>IF(historico_incidencia_concello[[#This Row],[CASOS]]=" entre 1 e 9",5,VALUE(historico_incidencia_concello[[#This Row],[CASOS]]))</f>
        <v>24</v>
      </c>
      <c r="G1691" s="2" t="str">
        <f>VLOOKUP(historico_incidencia_concello[[#This Row],[NOME]],I14_Concello!B:D,3,FALSE)</f>
        <v>Lugo</v>
      </c>
    </row>
    <row r="1692" spans="1:7" x14ac:dyDescent="0.3">
      <c r="A1692" s="1">
        <v>44162</v>
      </c>
      <c r="B1692">
        <v>34122727033</v>
      </c>
      <c r="C1692" s="2" t="s">
        <v>136</v>
      </c>
      <c r="D1692" s="4" t="s">
        <v>10</v>
      </c>
      <c r="E1692" s="2" t="s">
        <v>6</v>
      </c>
      <c r="F1692" s="14">
        <f>IF(historico_incidencia_concello[[#This Row],[CASOS]]=" entre 1 e 9",5,VALUE(historico_incidencia_concello[[#This Row],[CASOS]]))</f>
        <v>5</v>
      </c>
      <c r="G1692" s="2" t="str">
        <f>VLOOKUP(historico_incidencia_concello[[#This Row],[NOME]],I14_Concello!B:D,3,FALSE)</f>
        <v>Lugo</v>
      </c>
    </row>
    <row r="1693" spans="1:7" x14ac:dyDescent="0.3">
      <c r="A1693" s="1">
        <v>44162</v>
      </c>
      <c r="B1693">
        <v>34122727034</v>
      </c>
      <c r="C1693" s="2" t="s">
        <v>137</v>
      </c>
      <c r="D1693" s="4" t="s">
        <v>338</v>
      </c>
      <c r="E1693" s="2" t="s">
        <v>35</v>
      </c>
      <c r="F1693" s="14">
        <f>IF(historico_incidencia_concello[[#This Row],[CASOS]]=" entre 1 e 9",5,VALUE(historico_incidencia_concello[[#This Row],[CASOS]]))</f>
        <v>0</v>
      </c>
      <c r="G1693" s="2" t="str">
        <f>VLOOKUP(historico_incidencia_concello[[#This Row],[NOME]],I14_Concello!B:D,3,FALSE)</f>
        <v>Lugo</v>
      </c>
    </row>
    <row r="1694" spans="1:7" x14ac:dyDescent="0.3">
      <c r="A1694" s="1">
        <v>44162</v>
      </c>
      <c r="B1694">
        <v>34122727035</v>
      </c>
      <c r="C1694" s="2" t="s">
        <v>138</v>
      </c>
      <c r="D1694" s="4" t="s">
        <v>338</v>
      </c>
      <c r="E1694" s="2" t="s">
        <v>35</v>
      </c>
      <c r="F1694" s="14">
        <f>IF(historico_incidencia_concello[[#This Row],[CASOS]]=" entre 1 e 9",5,VALUE(historico_incidencia_concello[[#This Row],[CASOS]]))</f>
        <v>0</v>
      </c>
      <c r="G1694" s="2" t="str">
        <f>VLOOKUP(historico_incidencia_concello[[#This Row],[NOME]],I14_Concello!B:D,3,FALSE)</f>
        <v>Lugo</v>
      </c>
    </row>
    <row r="1695" spans="1:7" x14ac:dyDescent="0.3">
      <c r="A1695" s="1">
        <v>44162</v>
      </c>
      <c r="B1695">
        <v>34122727037</v>
      </c>
      <c r="C1695" s="2" t="s">
        <v>139</v>
      </c>
      <c r="D1695" s="4" t="s">
        <v>338</v>
      </c>
      <c r="E1695" s="2" t="s">
        <v>35</v>
      </c>
      <c r="F1695" s="14">
        <f>IF(historico_incidencia_concello[[#This Row],[CASOS]]=" entre 1 e 9",5,VALUE(historico_incidencia_concello[[#This Row],[CASOS]]))</f>
        <v>0</v>
      </c>
      <c r="G1695" s="2" t="str">
        <f>VLOOKUP(historico_incidencia_concello[[#This Row],[NOME]],I14_Concello!B:D,3,FALSE)</f>
        <v>Lugo</v>
      </c>
    </row>
    <row r="1696" spans="1:7" x14ac:dyDescent="0.3">
      <c r="A1696" s="1">
        <v>44162</v>
      </c>
      <c r="B1696">
        <v>34122727038</v>
      </c>
      <c r="C1696" s="2" t="s">
        <v>140</v>
      </c>
      <c r="D1696" s="4" t="s">
        <v>338</v>
      </c>
      <c r="E1696" s="2" t="s">
        <v>35</v>
      </c>
      <c r="F1696" s="14">
        <f>IF(historico_incidencia_concello[[#This Row],[CASOS]]=" entre 1 e 9",5,VALUE(historico_incidencia_concello[[#This Row],[CASOS]]))</f>
        <v>0</v>
      </c>
      <c r="G1696" s="2" t="str">
        <f>VLOOKUP(historico_incidencia_concello[[#This Row],[NOME]],I14_Concello!B:D,3,FALSE)</f>
        <v>Lugo</v>
      </c>
    </row>
    <row r="1697" spans="1:7" x14ac:dyDescent="0.3">
      <c r="A1697" s="1">
        <v>44162</v>
      </c>
      <c r="B1697">
        <v>34122727039</v>
      </c>
      <c r="C1697" s="2" t="s">
        <v>141</v>
      </c>
      <c r="D1697" s="4" t="s">
        <v>10</v>
      </c>
      <c r="E1697" s="2" t="s">
        <v>8</v>
      </c>
      <c r="F1697" s="14">
        <f>IF(historico_incidencia_concello[[#This Row],[CASOS]]=" entre 1 e 9",5,VALUE(historico_incidencia_concello[[#This Row],[CASOS]]))</f>
        <v>5</v>
      </c>
      <c r="G1697" s="2" t="str">
        <f>VLOOKUP(historico_incidencia_concello[[#This Row],[NOME]],I14_Concello!B:D,3,FALSE)</f>
        <v>Lugo</v>
      </c>
    </row>
    <row r="1698" spans="1:7" x14ac:dyDescent="0.3">
      <c r="A1698" s="1">
        <v>44162</v>
      </c>
      <c r="B1698">
        <v>34122727040</v>
      </c>
      <c r="C1698" s="2" t="s">
        <v>142</v>
      </c>
      <c r="D1698" s="4" t="s">
        <v>10</v>
      </c>
      <c r="E1698" s="2" t="s">
        <v>8</v>
      </c>
      <c r="F1698" s="14">
        <f>IF(historico_incidencia_concello[[#This Row],[CASOS]]=" entre 1 e 9",5,VALUE(historico_incidencia_concello[[#This Row],[CASOS]]))</f>
        <v>5</v>
      </c>
      <c r="G1698" s="2" t="str">
        <f>VLOOKUP(historico_incidencia_concello[[#This Row],[NOME]],I14_Concello!B:D,3,FALSE)</f>
        <v>Lugo</v>
      </c>
    </row>
    <row r="1699" spans="1:7" x14ac:dyDescent="0.3">
      <c r="A1699" s="1">
        <v>44162</v>
      </c>
      <c r="B1699">
        <v>34122727041</v>
      </c>
      <c r="C1699" s="2" t="s">
        <v>143</v>
      </c>
      <c r="D1699" s="4" t="s">
        <v>10</v>
      </c>
      <c r="E1699" s="2" t="s">
        <v>21</v>
      </c>
      <c r="F1699" s="14">
        <f>IF(historico_incidencia_concello[[#This Row],[CASOS]]=" entre 1 e 9",5,VALUE(historico_incidencia_concello[[#This Row],[CASOS]]))</f>
        <v>5</v>
      </c>
      <c r="G1699" s="2" t="str">
        <f>VLOOKUP(historico_incidencia_concello[[#This Row],[NOME]],I14_Concello!B:D,3,FALSE)</f>
        <v>Lugo</v>
      </c>
    </row>
    <row r="1700" spans="1:7" x14ac:dyDescent="0.3">
      <c r="A1700" s="1">
        <v>44162</v>
      </c>
      <c r="B1700">
        <v>34122727042</v>
      </c>
      <c r="C1700" s="2" t="s">
        <v>144</v>
      </c>
      <c r="D1700" s="4" t="s">
        <v>10</v>
      </c>
      <c r="E1700" s="2" t="s">
        <v>6</v>
      </c>
      <c r="F1700" s="14">
        <f>IF(historico_incidencia_concello[[#This Row],[CASOS]]=" entre 1 e 9",5,VALUE(historico_incidencia_concello[[#This Row],[CASOS]]))</f>
        <v>5</v>
      </c>
      <c r="G1700" s="2" t="str">
        <f>VLOOKUP(historico_incidencia_concello[[#This Row],[NOME]],I14_Concello!B:D,3,FALSE)</f>
        <v>Lugo</v>
      </c>
    </row>
    <row r="1701" spans="1:7" x14ac:dyDescent="0.3">
      <c r="A1701" s="1">
        <v>44162</v>
      </c>
      <c r="B1701">
        <v>34122727043</v>
      </c>
      <c r="C1701" s="2" t="s">
        <v>145</v>
      </c>
      <c r="D1701" s="4" t="s">
        <v>10</v>
      </c>
      <c r="E1701" s="2" t="s">
        <v>6</v>
      </c>
      <c r="F1701" s="14">
        <f>IF(historico_incidencia_concello[[#This Row],[CASOS]]=" entre 1 e 9",5,VALUE(historico_incidencia_concello[[#This Row],[CASOS]]))</f>
        <v>5</v>
      </c>
      <c r="G1701" s="2" t="str">
        <f>VLOOKUP(historico_incidencia_concello[[#This Row],[NOME]],I14_Concello!B:D,3,FALSE)</f>
        <v>Lugo</v>
      </c>
    </row>
    <row r="1702" spans="1:7" x14ac:dyDescent="0.3">
      <c r="A1702" s="1">
        <v>44162</v>
      </c>
      <c r="B1702">
        <v>34122727044</v>
      </c>
      <c r="C1702" s="2" t="s">
        <v>146</v>
      </c>
      <c r="D1702" s="4" t="s">
        <v>10</v>
      </c>
      <c r="E1702" s="2" t="s">
        <v>8</v>
      </c>
      <c r="F1702" s="14">
        <f>IF(historico_incidencia_concello[[#This Row],[CASOS]]=" entre 1 e 9",5,VALUE(historico_incidencia_concello[[#This Row],[CASOS]]))</f>
        <v>5</v>
      </c>
      <c r="G1702" s="2" t="str">
        <f>VLOOKUP(historico_incidencia_concello[[#This Row],[NOME]],I14_Concello!B:D,3,FALSE)</f>
        <v>Lugo</v>
      </c>
    </row>
    <row r="1703" spans="1:7" x14ac:dyDescent="0.3">
      <c r="A1703" s="1">
        <v>44162</v>
      </c>
      <c r="B1703">
        <v>34122727045</v>
      </c>
      <c r="C1703" s="2" t="s">
        <v>147</v>
      </c>
      <c r="D1703" s="4" t="s">
        <v>338</v>
      </c>
      <c r="E1703" s="2" t="s">
        <v>35</v>
      </c>
      <c r="F1703" s="14">
        <f>IF(historico_incidencia_concello[[#This Row],[CASOS]]=" entre 1 e 9",5,VALUE(historico_incidencia_concello[[#This Row],[CASOS]]))</f>
        <v>0</v>
      </c>
      <c r="G1703" s="2" t="str">
        <f>VLOOKUP(historico_incidencia_concello[[#This Row],[NOME]],I14_Concello!B:D,3,FALSE)</f>
        <v>Lugo</v>
      </c>
    </row>
    <row r="1704" spans="1:7" x14ac:dyDescent="0.3">
      <c r="A1704" s="1">
        <v>44162</v>
      </c>
      <c r="B1704">
        <v>34122727046</v>
      </c>
      <c r="C1704" s="2" t="s">
        <v>148</v>
      </c>
      <c r="D1704" s="4" t="s">
        <v>10</v>
      </c>
      <c r="E1704" s="2" t="s">
        <v>11</v>
      </c>
      <c r="F1704" s="14">
        <f>IF(historico_incidencia_concello[[#This Row],[CASOS]]=" entre 1 e 9",5,VALUE(historico_incidencia_concello[[#This Row],[CASOS]]))</f>
        <v>5</v>
      </c>
      <c r="G1704" s="2" t="str">
        <f>VLOOKUP(historico_incidencia_concello[[#This Row],[NOME]],I14_Concello!B:D,3,FALSE)</f>
        <v>Lugo</v>
      </c>
    </row>
    <row r="1705" spans="1:7" x14ac:dyDescent="0.3">
      <c r="A1705" s="1">
        <v>44162</v>
      </c>
      <c r="B1705">
        <v>34122727047</v>
      </c>
      <c r="C1705" s="2" t="s">
        <v>149</v>
      </c>
      <c r="D1705" s="4" t="s">
        <v>10</v>
      </c>
      <c r="E1705" s="2" t="s">
        <v>8</v>
      </c>
      <c r="F1705" s="14">
        <f>IF(historico_incidencia_concello[[#This Row],[CASOS]]=" entre 1 e 9",5,VALUE(historico_incidencia_concello[[#This Row],[CASOS]]))</f>
        <v>5</v>
      </c>
      <c r="G1705" s="2" t="str">
        <f>VLOOKUP(historico_incidencia_concello[[#This Row],[NOME]],I14_Concello!B:D,3,FALSE)</f>
        <v>Lugo</v>
      </c>
    </row>
    <row r="1706" spans="1:7" x14ac:dyDescent="0.3">
      <c r="A1706" s="1">
        <v>44162</v>
      </c>
      <c r="B1706">
        <v>34122727048</v>
      </c>
      <c r="C1706" s="2" t="s">
        <v>150</v>
      </c>
      <c r="D1706" s="4" t="s">
        <v>10</v>
      </c>
      <c r="E1706" s="2" t="s">
        <v>11</v>
      </c>
      <c r="F1706" s="14">
        <f>IF(historico_incidencia_concello[[#This Row],[CASOS]]=" entre 1 e 9",5,VALUE(historico_incidencia_concello[[#This Row],[CASOS]]))</f>
        <v>5</v>
      </c>
      <c r="G1706" s="2" t="str">
        <f>VLOOKUP(historico_incidencia_concello[[#This Row],[NOME]],I14_Concello!B:D,3,FALSE)</f>
        <v>Lugo</v>
      </c>
    </row>
    <row r="1707" spans="1:7" x14ac:dyDescent="0.3">
      <c r="A1707" s="1">
        <v>44162</v>
      </c>
      <c r="B1707">
        <v>34122727049</v>
      </c>
      <c r="C1707" s="2" t="s">
        <v>151</v>
      </c>
      <c r="D1707" s="4" t="s">
        <v>10</v>
      </c>
      <c r="E1707" s="2" t="s">
        <v>8</v>
      </c>
      <c r="F1707" s="14">
        <f>IF(historico_incidencia_concello[[#This Row],[CASOS]]=" entre 1 e 9",5,VALUE(historico_incidencia_concello[[#This Row],[CASOS]]))</f>
        <v>5</v>
      </c>
      <c r="G1707" s="2" t="str">
        <f>VLOOKUP(historico_incidencia_concello[[#This Row],[NOME]],I14_Concello!B:D,3,FALSE)</f>
        <v>Lugo</v>
      </c>
    </row>
    <row r="1708" spans="1:7" x14ac:dyDescent="0.3">
      <c r="A1708" s="1">
        <v>44162</v>
      </c>
      <c r="B1708">
        <v>34122727050</v>
      </c>
      <c r="C1708" s="2" t="s">
        <v>152</v>
      </c>
      <c r="D1708" s="4" t="s">
        <v>10</v>
      </c>
      <c r="E1708" s="2" t="s">
        <v>8</v>
      </c>
      <c r="F1708" s="14">
        <f>IF(historico_incidencia_concello[[#This Row],[CASOS]]=" entre 1 e 9",5,VALUE(historico_incidencia_concello[[#This Row],[CASOS]]))</f>
        <v>5</v>
      </c>
      <c r="G1708" s="2" t="str">
        <f>VLOOKUP(historico_incidencia_concello[[#This Row],[NOME]],I14_Concello!B:D,3,FALSE)</f>
        <v>Lugo</v>
      </c>
    </row>
    <row r="1709" spans="1:7" x14ac:dyDescent="0.3">
      <c r="A1709" s="1">
        <v>44162</v>
      </c>
      <c r="B1709">
        <v>34122727051</v>
      </c>
      <c r="C1709" s="2" t="s">
        <v>153</v>
      </c>
      <c r="D1709" s="4" t="s">
        <v>10</v>
      </c>
      <c r="E1709" s="2" t="s">
        <v>8</v>
      </c>
      <c r="F1709" s="14">
        <f>IF(historico_incidencia_concello[[#This Row],[CASOS]]=" entre 1 e 9",5,VALUE(historico_incidencia_concello[[#This Row],[CASOS]]))</f>
        <v>5</v>
      </c>
      <c r="G1709" s="2" t="str">
        <f>VLOOKUP(historico_incidencia_concello[[#This Row],[NOME]],I14_Concello!B:D,3,FALSE)</f>
        <v>Lugo</v>
      </c>
    </row>
    <row r="1710" spans="1:7" x14ac:dyDescent="0.3">
      <c r="A1710" s="1">
        <v>44162</v>
      </c>
      <c r="B1710">
        <v>34122727052</v>
      </c>
      <c r="C1710" s="2" t="s">
        <v>154</v>
      </c>
      <c r="D1710" s="4" t="s">
        <v>10</v>
      </c>
      <c r="E1710" s="2" t="s">
        <v>8</v>
      </c>
      <c r="F1710" s="14">
        <f>IF(historico_incidencia_concello[[#This Row],[CASOS]]=" entre 1 e 9",5,VALUE(historico_incidencia_concello[[#This Row],[CASOS]]))</f>
        <v>5</v>
      </c>
      <c r="G1710" s="2" t="str">
        <f>VLOOKUP(historico_incidencia_concello[[#This Row],[NOME]],I14_Concello!B:D,3,FALSE)</f>
        <v>Lugo</v>
      </c>
    </row>
    <row r="1711" spans="1:7" x14ac:dyDescent="0.3">
      <c r="A1711" s="1">
        <v>44162</v>
      </c>
      <c r="B1711">
        <v>34122727053</v>
      </c>
      <c r="C1711" s="2" t="s">
        <v>155</v>
      </c>
      <c r="D1711" s="4" t="s">
        <v>338</v>
      </c>
      <c r="E1711" s="2" t="s">
        <v>35</v>
      </c>
      <c r="F1711" s="14">
        <f>IF(historico_incidencia_concello[[#This Row],[CASOS]]=" entre 1 e 9",5,VALUE(historico_incidencia_concello[[#This Row],[CASOS]]))</f>
        <v>0</v>
      </c>
      <c r="G1711" s="2" t="str">
        <f>VLOOKUP(historico_incidencia_concello[[#This Row],[NOME]],I14_Concello!B:D,3,FALSE)</f>
        <v>Lugo</v>
      </c>
    </row>
    <row r="1712" spans="1:7" x14ac:dyDescent="0.3">
      <c r="A1712" s="1">
        <v>44162</v>
      </c>
      <c r="B1712">
        <v>34122727054</v>
      </c>
      <c r="C1712" s="2" t="s">
        <v>156</v>
      </c>
      <c r="D1712" s="4" t="s">
        <v>10</v>
      </c>
      <c r="E1712" s="2" t="s">
        <v>8</v>
      </c>
      <c r="F1712" s="14">
        <f>IF(historico_incidencia_concello[[#This Row],[CASOS]]=" entre 1 e 9",5,VALUE(historico_incidencia_concello[[#This Row],[CASOS]]))</f>
        <v>5</v>
      </c>
      <c r="G1712" s="2" t="str">
        <f>VLOOKUP(historico_incidencia_concello[[#This Row],[NOME]],I14_Concello!B:D,3,FALSE)</f>
        <v>Lugo</v>
      </c>
    </row>
    <row r="1713" spans="1:7" x14ac:dyDescent="0.3">
      <c r="A1713" s="1">
        <v>44162</v>
      </c>
      <c r="B1713">
        <v>34122727055</v>
      </c>
      <c r="C1713" s="2" t="s">
        <v>157</v>
      </c>
      <c r="D1713" s="4" t="s">
        <v>10</v>
      </c>
      <c r="E1713" s="2" t="s">
        <v>6</v>
      </c>
      <c r="F1713" s="14">
        <f>IF(historico_incidencia_concello[[#This Row],[CASOS]]=" entre 1 e 9",5,VALUE(historico_incidencia_concello[[#This Row],[CASOS]]))</f>
        <v>5</v>
      </c>
      <c r="G1713" s="2" t="str">
        <f>VLOOKUP(historico_incidencia_concello[[#This Row],[NOME]],I14_Concello!B:D,3,FALSE)</f>
        <v>Lugo</v>
      </c>
    </row>
    <row r="1714" spans="1:7" x14ac:dyDescent="0.3">
      <c r="A1714" s="1">
        <v>44162</v>
      </c>
      <c r="B1714">
        <v>34122727056</v>
      </c>
      <c r="C1714" s="2" t="s">
        <v>158</v>
      </c>
      <c r="D1714" s="4" t="s">
        <v>10</v>
      </c>
      <c r="E1714" s="2" t="s">
        <v>11</v>
      </c>
      <c r="F1714" s="14">
        <f>IF(historico_incidencia_concello[[#This Row],[CASOS]]=" entre 1 e 9",5,VALUE(historico_incidencia_concello[[#This Row],[CASOS]]))</f>
        <v>5</v>
      </c>
      <c r="G1714" s="2" t="str">
        <f>VLOOKUP(historico_incidencia_concello[[#This Row],[NOME]],I14_Concello!B:D,3,FALSE)</f>
        <v>Lugo</v>
      </c>
    </row>
    <row r="1715" spans="1:7" x14ac:dyDescent="0.3">
      <c r="A1715" s="1">
        <v>44162</v>
      </c>
      <c r="B1715">
        <v>34122727057</v>
      </c>
      <c r="C1715" s="2" t="s">
        <v>159</v>
      </c>
      <c r="D1715" s="4" t="s">
        <v>385</v>
      </c>
      <c r="E1715" s="2" t="s">
        <v>6</v>
      </c>
      <c r="F1715" s="14">
        <f>IF(historico_incidencia_concello[[#This Row],[CASOS]]=" entre 1 e 9",5,VALUE(historico_incidencia_concello[[#This Row],[CASOS]]))</f>
        <v>30</v>
      </c>
      <c r="G1715" s="2" t="str">
        <f>VLOOKUP(historico_incidencia_concello[[#This Row],[NOME]],I14_Concello!B:D,3,FALSE)</f>
        <v>Lugo</v>
      </c>
    </row>
    <row r="1716" spans="1:7" x14ac:dyDescent="0.3">
      <c r="A1716" s="1">
        <v>44162</v>
      </c>
      <c r="B1716">
        <v>34122727058</v>
      </c>
      <c r="C1716" s="2" t="s">
        <v>160</v>
      </c>
      <c r="D1716" s="4" t="s">
        <v>338</v>
      </c>
      <c r="E1716" s="2" t="s">
        <v>35</v>
      </c>
      <c r="F1716" s="14">
        <f>IF(historico_incidencia_concello[[#This Row],[CASOS]]=" entre 1 e 9",5,VALUE(historico_incidencia_concello[[#This Row],[CASOS]]))</f>
        <v>0</v>
      </c>
      <c r="G1716" s="2" t="str">
        <f>VLOOKUP(historico_incidencia_concello[[#This Row],[NOME]],I14_Concello!B:D,3,FALSE)</f>
        <v>Lugo</v>
      </c>
    </row>
    <row r="1717" spans="1:7" x14ac:dyDescent="0.3">
      <c r="A1717" s="1">
        <v>44162</v>
      </c>
      <c r="B1717">
        <v>34122727059</v>
      </c>
      <c r="C1717" s="2" t="s">
        <v>161</v>
      </c>
      <c r="D1717" s="4" t="s">
        <v>338</v>
      </c>
      <c r="E1717" s="2" t="s">
        <v>35</v>
      </c>
      <c r="F1717" s="14">
        <f>IF(historico_incidencia_concello[[#This Row],[CASOS]]=" entre 1 e 9",5,VALUE(historico_incidencia_concello[[#This Row],[CASOS]]))</f>
        <v>0</v>
      </c>
      <c r="G1717" s="2" t="str">
        <f>VLOOKUP(historico_incidencia_concello[[#This Row],[NOME]],I14_Concello!B:D,3,FALSE)</f>
        <v>Lugo</v>
      </c>
    </row>
    <row r="1718" spans="1:7" x14ac:dyDescent="0.3">
      <c r="A1718" s="1">
        <v>44162</v>
      </c>
      <c r="B1718">
        <v>34122727060</v>
      </c>
      <c r="C1718" s="2" t="s">
        <v>162</v>
      </c>
      <c r="D1718" s="4" t="s">
        <v>10</v>
      </c>
      <c r="E1718" s="2" t="s">
        <v>21</v>
      </c>
      <c r="F1718" s="14">
        <f>IF(historico_incidencia_concello[[#This Row],[CASOS]]=" entre 1 e 9",5,VALUE(historico_incidencia_concello[[#This Row],[CASOS]]))</f>
        <v>5</v>
      </c>
      <c r="G1718" s="2" t="str">
        <f>VLOOKUP(historico_incidencia_concello[[#This Row],[NOME]],I14_Concello!B:D,3,FALSE)</f>
        <v>Lugo</v>
      </c>
    </row>
    <row r="1719" spans="1:7" x14ac:dyDescent="0.3">
      <c r="A1719" s="1">
        <v>44162</v>
      </c>
      <c r="B1719">
        <v>34122727061</v>
      </c>
      <c r="C1719" s="2" t="s">
        <v>163</v>
      </c>
      <c r="D1719" s="4" t="s">
        <v>338</v>
      </c>
      <c r="E1719" s="2" t="s">
        <v>35</v>
      </c>
      <c r="F1719" s="14">
        <f>IF(historico_incidencia_concello[[#This Row],[CASOS]]=" entre 1 e 9",5,VALUE(historico_incidencia_concello[[#This Row],[CASOS]]))</f>
        <v>0</v>
      </c>
      <c r="G1719" s="2" t="str">
        <f>VLOOKUP(historico_incidencia_concello[[#This Row],[NOME]],I14_Concello!B:D,3,FALSE)</f>
        <v>Lugo</v>
      </c>
    </row>
    <row r="1720" spans="1:7" x14ac:dyDescent="0.3">
      <c r="A1720" s="1">
        <v>44162</v>
      </c>
      <c r="B1720">
        <v>34122727062</v>
      </c>
      <c r="C1720" s="2" t="s">
        <v>164</v>
      </c>
      <c r="D1720" s="4" t="s">
        <v>338</v>
      </c>
      <c r="E1720" s="2" t="s">
        <v>35</v>
      </c>
      <c r="F1720" s="14">
        <f>IF(historico_incidencia_concello[[#This Row],[CASOS]]=" entre 1 e 9",5,VALUE(historico_incidencia_concello[[#This Row],[CASOS]]))</f>
        <v>0</v>
      </c>
      <c r="G1720" s="2" t="str">
        <f>VLOOKUP(historico_incidencia_concello[[#This Row],[NOME]],I14_Concello!B:D,3,FALSE)</f>
        <v>Lugo</v>
      </c>
    </row>
    <row r="1721" spans="1:7" x14ac:dyDescent="0.3">
      <c r="A1721" s="1">
        <v>44162</v>
      </c>
      <c r="B1721">
        <v>34122727063</v>
      </c>
      <c r="C1721" s="2" t="s">
        <v>165</v>
      </c>
      <c r="D1721" s="4" t="s">
        <v>10</v>
      </c>
      <c r="E1721" s="2" t="s">
        <v>8</v>
      </c>
      <c r="F1721" s="14">
        <f>IF(historico_incidencia_concello[[#This Row],[CASOS]]=" entre 1 e 9",5,VALUE(historico_incidencia_concello[[#This Row],[CASOS]]))</f>
        <v>5</v>
      </c>
      <c r="G1721" s="2" t="str">
        <f>VLOOKUP(historico_incidencia_concello[[#This Row],[NOME]],I14_Concello!B:D,3,FALSE)</f>
        <v>Lugo</v>
      </c>
    </row>
    <row r="1722" spans="1:7" x14ac:dyDescent="0.3">
      <c r="A1722" s="1">
        <v>44162</v>
      </c>
      <c r="B1722">
        <v>34122727064</v>
      </c>
      <c r="C1722" s="2" t="s">
        <v>166</v>
      </c>
      <c r="D1722" s="4" t="s">
        <v>338</v>
      </c>
      <c r="E1722" s="2" t="s">
        <v>35</v>
      </c>
      <c r="F1722" s="14">
        <f>IF(historico_incidencia_concello[[#This Row],[CASOS]]=" entre 1 e 9",5,VALUE(historico_incidencia_concello[[#This Row],[CASOS]]))</f>
        <v>0</v>
      </c>
      <c r="G1722" s="2" t="str">
        <f>VLOOKUP(historico_incidencia_concello[[#This Row],[NOME]],I14_Concello!B:D,3,FALSE)</f>
        <v>Lugo</v>
      </c>
    </row>
    <row r="1723" spans="1:7" x14ac:dyDescent="0.3">
      <c r="A1723" s="1">
        <v>44162</v>
      </c>
      <c r="B1723">
        <v>34122727065</v>
      </c>
      <c r="C1723" s="2" t="s">
        <v>167</v>
      </c>
      <c r="D1723" s="4" t="s">
        <v>474</v>
      </c>
      <c r="E1723" s="2" t="s">
        <v>11</v>
      </c>
      <c r="F1723" s="14">
        <f>IF(historico_incidencia_concello[[#This Row],[CASOS]]=" entre 1 e 9",5,VALUE(historico_incidencia_concello[[#This Row],[CASOS]]))</f>
        <v>197</v>
      </c>
      <c r="G1723" s="2" t="str">
        <f>VLOOKUP(historico_incidencia_concello[[#This Row],[NOME]],I14_Concello!B:D,3,FALSE)</f>
        <v>Lugo</v>
      </c>
    </row>
    <row r="1724" spans="1:7" x14ac:dyDescent="0.3">
      <c r="A1724" s="1">
        <v>44162</v>
      </c>
      <c r="B1724">
        <v>34122727066</v>
      </c>
      <c r="C1724" s="2" t="s">
        <v>168</v>
      </c>
      <c r="D1724" s="4" t="s">
        <v>324</v>
      </c>
      <c r="E1724" s="2" t="s">
        <v>8</v>
      </c>
      <c r="F1724" s="14">
        <f>IF(historico_incidencia_concello[[#This Row],[CASOS]]=" entre 1 e 9",5,VALUE(historico_incidencia_concello[[#This Row],[CASOS]]))</f>
        <v>11</v>
      </c>
      <c r="G1724" s="2" t="str">
        <f>VLOOKUP(historico_incidencia_concello[[#This Row],[NOME]],I14_Concello!B:D,3,FALSE)</f>
        <v>Lugo</v>
      </c>
    </row>
    <row r="1725" spans="1:7" x14ac:dyDescent="0.3">
      <c r="A1725" s="1">
        <v>44162</v>
      </c>
      <c r="B1725">
        <v>34122727901</v>
      </c>
      <c r="C1725" s="2" t="s">
        <v>169</v>
      </c>
      <c r="D1725" s="4" t="s">
        <v>10</v>
      </c>
      <c r="E1725" s="2" t="s">
        <v>11</v>
      </c>
      <c r="F1725" s="14">
        <f>IF(historico_incidencia_concello[[#This Row],[CASOS]]=" entre 1 e 9",5,VALUE(historico_incidencia_concello[[#This Row],[CASOS]]))</f>
        <v>5</v>
      </c>
      <c r="G1725" s="2" t="str">
        <f>VLOOKUP(historico_incidencia_concello[[#This Row],[NOME]],I14_Concello!B:D,3,FALSE)</f>
        <v>Lugo</v>
      </c>
    </row>
    <row r="1726" spans="1:7" x14ac:dyDescent="0.3">
      <c r="A1726" s="1">
        <v>44162</v>
      </c>
      <c r="B1726">
        <v>34122727902</v>
      </c>
      <c r="C1726" s="2" t="s">
        <v>170</v>
      </c>
      <c r="D1726" s="4" t="s">
        <v>325</v>
      </c>
      <c r="E1726" s="2" t="s">
        <v>11</v>
      </c>
      <c r="F1726" s="14">
        <f>IF(historico_incidencia_concello[[#This Row],[CASOS]]=" entre 1 e 9",5,VALUE(historico_incidencia_concello[[#This Row],[CASOS]]))</f>
        <v>33</v>
      </c>
      <c r="G1726" s="2" t="str">
        <f>VLOOKUP(historico_incidencia_concello[[#This Row],[NOME]],I14_Concello!B:D,3,FALSE)</f>
        <v>Lugo</v>
      </c>
    </row>
    <row r="1727" spans="1:7" x14ac:dyDescent="0.3">
      <c r="A1727" s="1">
        <v>44162</v>
      </c>
      <c r="B1727">
        <v>34123232001</v>
      </c>
      <c r="C1727" s="2" t="s">
        <v>171</v>
      </c>
      <c r="D1727" s="4" t="s">
        <v>10</v>
      </c>
      <c r="E1727" s="2" t="s">
        <v>35</v>
      </c>
      <c r="F1727" s="14">
        <f>IF(historico_incidencia_concello[[#This Row],[CASOS]]=" entre 1 e 9",5,VALUE(historico_incidencia_concello[[#This Row],[CASOS]]))</f>
        <v>5</v>
      </c>
      <c r="G1727" s="2" t="str">
        <f>VLOOKUP(historico_incidencia_concello[[#This Row],[NOME]],I14_Concello!B:D,3,FALSE)</f>
        <v>Ourense</v>
      </c>
    </row>
    <row r="1728" spans="1:7" x14ac:dyDescent="0.3">
      <c r="A1728" s="1">
        <v>44162</v>
      </c>
      <c r="B1728">
        <v>34123232002</v>
      </c>
      <c r="C1728" s="2" t="s">
        <v>172</v>
      </c>
      <c r="D1728" s="4" t="s">
        <v>338</v>
      </c>
      <c r="E1728" s="2" t="s">
        <v>35</v>
      </c>
      <c r="F1728" s="14">
        <f>IF(historico_incidencia_concello[[#This Row],[CASOS]]=" entre 1 e 9",5,VALUE(historico_incidencia_concello[[#This Row],[CASOS]]))</f>
        <v>0</v>
      </c>
      <c r="G1728" s="2" t="str">
        <f>VLOOKUP(historico_incidencia_concello[[#This Row],[NOME]],I14_Concello!B:D,3,FALSE)</f>
        <v>Ourense</v>
      </c>
    </row>
    <row r="1729" spans="1:7" x14ac:dyDescent="0.3">
      <c r="A1729" s="1">
        <v>44162</v>
      </c>
      <c r="B1729">
        <v>34123232003</v>
      </c>
      <c r="C1729" s="2" t="s">
        <v>173</v>
      </c>
      <c r="D1729" s="4" t="s">
        <v>338</v>
      </c>
      <c r="E1729" s="2" t="s">
        <v>35</v>
      </c>
      <c r="F1729" s="14">
        <f>IF(historico_incidencia_concello[[#This Row],[CASOS]]=" entre 1 e 9",5,VALUE(historico_incidencia_concello[[#This Row],[CASOS]]))</f>
        <v>0</v>
      </c>
      <c r="G1729" s="2" t="str">
        <f>VLOOKUP(historico_incidencia_concello[[#This Row],[NOME]],I14_Concello!B:D,3,FALSE)</f>
        <v>Ourense</v>
      </c>
    </row>
    <row r="1730" spans="1:7" x14ac:dyDescent="0.3">
      <c r="A1730" s="1">
        <v>44162</v>
      </c>
      <c r="B1730">
        <v>34123232004</v>
      </c>
      <c r="C1730" s="2" t="s">
        <v>174</v>
      </c>
      <c r="D1730" s="4" t="s">
        <v>10</v>
      </c>
      <c r="E1730" s="2" t="s">
        <v>8</v>
      </c>
      <c r="F1730" s="14">
        <f>IF(historico_incidencia_concello[[#This Row],[CASOS]]=" entre 1 e 9",5,VALUE(historico_incidencia_concello[[#This Row],[CASOS]]))</f>
        <v>5</v>
      </c>
      <c r="G1730" s="2" t="str">
        <f>VLOOKUP(historico_incidencia_concello[[#This Row],[NOME]],I14_Concello!B:D,3,FALSE)</f>
        <v>Ourense</v>
      </c>
    </row>
    <row r="1731" spans="1:7" x14ac:dyDescent="0.3">
      <c r="A1731" s="1">
        <v>44162</v>
      </c>
      <c r="B1731">
        <v>34123232005</v>
      </c>
      <c r="C1731" s="2" t="s">
        <v>175</v>
      </c>
      <c r="D1731" s="4" t="s">
        <v>326</v>
      </c>
      <c r="E1731" s="2" t="s">
        <v>11</v>
      </c>
      <c r="F1731" s="14">
        <f>IF(historico_incidencia_concello[[#This Row],[CASOS]]=" entre 1 e 9",5,VALUE(historico_incidencia_concello[[#This Row],[CASOS]]))</f>
        <v>15</v>
      </c>
      <c r="G1731" s="2" t="str">
        <f>VLOOKUP(historico_incidencia_concello[[#This Row],[NOME]],I14_Concello!B:D,3,FALSE)</f>
        <v>Ourense</v>
      </c>
    </row>
    <row r="1732" spans="1:7" x14ac:dyDescent="0.3">
      <c r="A1732" s="1">
        <v>44162</v>
      </c>
      <c r="B1732">
        <v>34123232006</v>
      </c>
      <c r="C1732" s="2" t="s">
        <v>176</v>
      </c>
      <c r="D1732" s="4" t="s">
        <v>10</v>
      </c>
      <c r="E1732" s="2" t="s">
        <v>8</v>
      </c>
      <c r="F1732" s="14">
        <f>IF(historico_incidencia_concello[[#This Row],[CASOS]]=" entre 1 e 9",5,VALUE(historico_incidencia_concello[[#This Row],[CASOS]]))</f>
        <v>5</v>
      </c>
      <c r="G1732" s="2" t="str">
        <f>VLOOKUP(historico_incidencia_concello[[#This Row],[NOME]],I14_Concello!B:D,3,FALSE)</f>
        <v>Ourense</v>
      </c>
    </row>
    <row r="1733" spans="1:7" x14ac:dyDescent="0.3">
      <c r="A1733" s="1">
        <v>44162</v>
      </c>
      <c r="B1733">
        <v>34123232007</v>
      </c>
      <c r="C1733" s="2" t="s">
        <v>177</v>
      </c>
      <c r="D1733" s="4" t="s">
        <v>338</v>
      </c>
      <c r="E1733" s="2" t="s">
        <v>35</v>
      </c>
      <c r="F1733" s="14">
        <f>IF(historico_incidencia_concello[[#This Row],[CASOS]]=" entre 1 e 9",5,VALUE(historico_incidencia_concello[[#This Row],[CASOS]]))</f>
        <v>0</v>
      </c>
      <c r="G1733" s="2" t="str">
        <f>VLOOKUP(historico_incidencia_concello[[#This Row],[NOME]],I14_Concello!B:D,3,FALSE)</f>
        <v>Ourense</v>
      </c>
    </row>
    <row r="1734" spans="1:7" x14ac:dyDescent="0.3">
      <c r="A1734" s="1">
        <v>44162</v>
      </c>
      <c r="B1734">
        <v>34123232008</v>
      </c>
      <c r="C1734" s="2" t="s">
        <v>178</v>
      </c>
      <c r="D1734" s="4" t="s">
        <v>350</v>
      </c>
      <c r="E1734" s="2" t="s">
        <v>6</v>
      </c>
      <c r="F1734" s="14">
        <f>IF(historico_incidencia_concello[[#This Row],[CASOS]]=" entre 1 e 9",5,VALUE(historico_incidencia_concello[[#This Row],[CASOS]]))</f>
        <v>17</v>
      </c>
      <c r="G1734" s="2" t="str">
        <f>VLOOKUP(historico_incidencia_concello[[#This Row],[NOME]],I14_Concello!B:D,3,FALSE)</f>
        <v>Ourense</v>
      </c>
    </row>
    <row r="1735" spans="1:7" x14ac:dyDescent="0.3">
      <c r="A1735" s="1">
        <v>44162</v>
      </c>
      <c r="B1735">
        <v>34123232009</v>
      </c>
      <c r="C1735" s="2" t="s">
        <v>179</v>
      </c>
      <c r="D1735" s="4" t="s">
        <v>359</v>
      </c>
      <c r="E1735" s="2" t="s">
        <v>8</v>
      </c>
      <c r="F1735" s="14">
        <f>IF(historico_incidencia_concello[[#This Row],[CASOS]]=" entre 1 e 9",5,VALUE(historico_incidencia_concello[[#This Row],[CASOS]]))</f>
        <v>20</v>
      </c>
      <c r="G1735" s="2" t="str">
        <f>VLOOKUP(historico_incidencia_concello[[#This Row],[NOME]],I14_Concello!B:D,3,FALSE)</f>
        <v>Ourense</v>
      </c>
    </row>
    <row r="1736" spans="1:7" x14ac:dyDescent="0.3">
      <c r="A1736" s="1">
        <v>44162</v>
      </c>
      <c r="B1736">
        <v>34123232010</v>
      </c>
      <c r="C1736" s="2" t="s">
        <v>180</v>
      </c>
      <c r="D1736" s="4" t="s">
        <v>338</v>
      </c>
      <c r="E1736" s="2" t="s">
        <v>35</v>
      </c>
      <c r="F1736" s="14">
        <f>IF(historico_incidencia_concello[[#This Row],[CASOS]]=" entre 1 e 9",5,VALUE(historico_incidencia_concello[[#This Row],[CASOS]]))</f>
        <v>0</v>
      </c>
      <c r="G1736" s="2" t="str">
        <f>VLOOKUP(historico_incidencia_concello[[#This Row],[NOME]],I14_Concello!B:D,3,FALSE)</f>
        <v>Ourense</v>
      </c>
    </row>
    <row r="1737" spans="1:7" x14ac:dyDescent="0.3">
      <c r="A1737" s="1">
        <v>44162</v>
      </c>
      <c r="B1737">
        <v>34123232011</v>
      </c>
      <c r="C1737" s="2" t="s">
        <v>181</v>
      </c>
      <c r="D1737" s="4" t="s">
        <v>360</v>
      </c>
      <c r="E1737" s="2" t="s">
        <v>11</v>
      </c>
      <c r="F1737" s="14">
        <f>IF(historico_incidencia_concello[[#This Row],[CASOS]]=" entre 1 e 9",5,VALUE(historico_incidencia_concello[[#This Row],[CASOS]]))</f>
        <v>29</v>
      </c>
      <c r="G1737" s="2" t="str">
        <f>VLOOKUP(historico_incidencia_concello[[#This Row],[NOME]],I14_Concello!B:D,3,FALSE)</f>
        <v>Ourense</v>
      </c>
    </row>
    <row r="1738" spans="1:7" x14ac:dyDescent="0.3">
      <c r="A1738" s="1">
        <v>44162</v>
      </c>
      <c r="B1738">
        <v>34123232012</v>
      </c>
      <c r="C1738" s="2" t="s">
        <v>182</v>
      </c>
      <c r="D1738" s="4" t="s">
        <v>10</v>
      </c>
      <c r="E1738" s="2" t="s">
        <v>11</v>
      </c>
      <c r="F1738" s="14">
        <f>IF(historico_incidencia_concello[[#This Row],[CASOS]]=" entre 1 e 9",5,VALUE(historico_incidencia_concello[[#This Row],[CASOS]]))</f>
        <v>5</v>
      </c>
      <c r="G1738" s="2" t="str">
        <f>VLOOKUP(historico_incidencia_concello[[#This Row],[NOME]],I14_Concello!B:D,3,FALSE)</f>
        <v>Ourense</v>
      </c>
    </row>
    <row r="1739" spans="1:7" x14ac:dyDescent="0.3">
      <c r="A1739" s="1">
        <v>44162</v>
      </c>
      <c r="B1739">
        <v>34123232013</v>
      </c>
      <c r="C1739" s="2" t="s">
        <v>183</v>
      </c>
      <c r="D1739" s="4" t="s">
        <v>10</v>
      </c>
      <c r="E1739" s="2" t="s">
        <v>21</v>
      </c>
      <c r="F1739" s="14">
        <f>IF(historico_incidencia_concello[[#This Row],[CASOS]]=" entre 1 e 9",5,VALUE(historico_incidencia_concello[[#This Row],[CASOS]]))</f>
        <v>5</v>
      </c>
      <c r="G1739" s="2" t="str">
        <f>VLOOKUP(historico_incidencia_concello[[#This Row],[NOME]],I14_Concello!B:D,3,FALSE)</f>
        <v>Ourense</v>
      </c>
    </row>
    <row r="1740" spans="1:7" x14ac:dyDescent="0.3">
      <c r="A1740" s="1">
        <v>44162</v>
      </c>
      <c r="B1740">
        <v>34123232014</v>
      </c>
      <c r="C1740" s="2" t="s">
        <v>184</v>
      </c>
      <c r="D1740" s="4" t="s">
        <v>338</v>
      </c>
      <c r="E1740" s="2" t="s">
        <v>35</v>
      </c>
      <c r="F1740" s="14">
        <f>IF(historico_incidencia_concello[[#This Row],[CASOS]]=" entre 1 e 9",5,VALUE(historico_incidencia_concello[[#This Row],[CASOS]]))</f>
        <v>0</v>
      </c>
      <c r="G1740" s="2" t="str">
        <f>VLOOKUP(historico_incidencia_concello[[#This Row],[NOME]],I14_Concello!B:D,3,FALSE)</f>
        <v>Ourense</v>
      </c>
    </row>
    <row r="1741" spans="1:7" x14ac:dyDescent="0.3">
      <c r="A1741" s="1">
        <v>44162</v>
      </c>
      <c r="B1741">
        <v>34123232015</v>
      </c>
      <c r="C1741" s="2" t="s">
        <v>185</v>
      </c>
      <c r="D1741" s="4" t="s">
        <v>338</v>
      </c>
      <c r="E1741" s="2" t="s">
        <v>35</v>
      </c>
      <c r="F1741" s="14">
        <f>IF(historico_incidencia_concello[[#This Row],[CASOS]]=" entre 1 e 9",5,VALUE(historico_incidencia_concello[[#This Row],[CASOS]]))</f>
        <v>0</v>
      </c>
      <c r="G1741" s="2" t="str">
        <f>VLOOKUP(historico_incidencia_concello[[#This Row],[NOME]],I14_Concello!B:D,3,FALSE)</f>
        <v>Ourense</v>
      </c>
    </row>
    <row r="1742" spans="1:7" x14ac:dyDescent="0.3">
      <c r="A1742" s="1">
        <v>44162</v>
      </c>
      <c r="B1742">
        <v>34123232016</v>
      </c>
      <c r="C1742" s="2" t="s">
        <v>186</v>
      </c>
      <c r="D1742" s="4" t="s">
        <v>10</v>
      </c>
      <c r="E1742" s="2" t="s">
        <v>11</v>
      </c>
      <c r="F1742" s="14">
        <f>IF(historico_incidencia_concello[[#This Row],[CASOS]]=" entre 1 e 9",5,VALUE(historico_incidencia_concello[[#This Row],[CASOS]]))</f>
        <v>5</v>
      </c>
      <c r="G1742" s="2" t="str">
        <f>VLOOKUP(historico_incidencia_concello[[#This Row],[NOME]],I14_Concello!B:D,3,FALSE)</f>
        <v>Ourense</v>
      </c>
    </row>
    <row r="1743" spans="1:7" x14ac:dyDescent="0.3">
      <c r="A1743" s="1">
        <v>44162</v>
      </c>
      <c r="B1743">
        <v>34123232017</v>
      </c>
      <c r="C1743" s="2" t="s">
        <v>187</v>
      </c>
      <c r="D1743" s="4" t="s">
        <v>338</v>
      </c>
      <c r="E1743" s="2" t="s">
        <v>35</v>
      </c>
      <c r="F1743" s="14">
        <f>IF(historico_incidencia_concello[[#This Row],[CASOS]]=" entre 1 e 9",5,VALUE(historico_incidencia_concello[[#This Row],[CASOS]]))</f>
        <v>0</v>
      </c>
      <c r="G1743" s="2" t="str">
        <f>VLOOKUP(historico_incidencia_concello[[#This Row],[NOME]],I14_Concello!B:D,3,FALSE)</f>
        <v>Ourense</v>
      </c>
    </row>
    <row r="1744" spans="1:7" x14ac:dyDescent="0.3">
      <c r="A1744" s="1">
        <v>44162</v>
      </c>
      <c r="B1744">
        <v>34123232018</v>
      </c>
      <c r="C1744" s="2" t="s">
        <v>188</v>
      </c>
      <c r="D1744" s="4" t="s">
        <v>10</v>
      </c>
      <c r="E1744" s="2" t="s">
        <v>8</v>
      </c>
      <c r="F1744" s="14">
        <f>IF(historico_incidencia_concello[[#This Row],[CASOS]]=" entre 1 e 9",5,VALUE(historico_incidencia_concello[[#This Row],[CASOS]]))</f>
        <v>5</v>
      </c>
      <c r="G1744" s="2" t="str">
        <f>VLOOKUP(historico_incidencia_concello[[#This Row],[NOME]],I14_Concello!B:D,3,FALSE)</f>
        <v>Ourense</v>
      </c>
    </row>
    <row r="1745" spans="1:7" x14ac:dyDescent="0.3">
      <c r="A1745" s="1">
        <v>44162</v>
      </c>
      <c r="B1745">
        <v>34123232019</v>
      </c>
      <c r="C1745" s="2" t="s">
        <v>189</v>
      </c>
      <c r="D1745" s="4" t="s">
        <v>10</v>
      </c>
      <c r="E1745" s="2" t="s">
        <v>21</v>
      </c>
      <c r="F1745" s="14">
        <f>IF(historico_incidencia_concello[[#This Row],[CASOS]]=" entre 1 e 9",5,VALUE(historico_incidencia_concello[[#This Row],[CASOS]]))</f>
        <v>5</v>
      </c>
      <c r="G1745" s="2" t="str">
        <f>VLOOKUP(historico_incidencia_concello[[#This Row],[NOME]],I14_Concello!B:D,3,FALSE)</f>
        <v>Ourense</v>
      </c>
    </row>
    <row r="1746" spans="1:7" x14ac:dyDescent="0.3">
      <c r="A1746" s="1">
        <v>44162</v>
      </c>
      <c r="B1746">
        <v>34123232020</v>
      </c>
      <c r="C1746" s="2" t="s">
        <v>190</v>
      </c>
      <c r="D1746" s="4" t="s">
        <v>338</v>
      </c>
      <c r="E1746" s="2" t="s">
        <v>35</v>
      </c>
      <c r="F1746" s="14">
        <f>IF(historico_incidencia_concello[[#This Row],[CASOS]]=" entre 1 e 9",5,VALUE(historico_incidencia_concello[[#This Row],[CASOS]]))</f>
        <v>0</v>
      </c>
      <c r="G1746" s="2" t="str">
        <f>VLOOKUP(historico_incidencia_concello[[#This Row],[NOME]],I14_Concello!B:D,3,FALSE)</f>
        <v>Ourense</v>
      </c>
    </row>
    <row r="1747" spans="1:7" x14ac:dyDescent="0.3">
      <c r="A1747" s="1">
        <v>44162</v>
      </c>
      <c r="B1747">
        <v>34123232021</v>
      </c>
      <c r="C1747" s="2" t="s">
        <v>191</v>
      </c>
      <c r="D1747" s="4" t="s">
        <v>338</v>
      </c>
      <c r="E1747" s="2" t="s">
        <v>35</v>
      </c>
      <c r="F1747" s="14">
        <f>IF(historico_incidencia_concello[[#This Row],[CASOS]]=" entre 1 e 9",5,VALUE(historico_incidencia_concello[[#This Row],[CASOS]]))</f>
        <v>0</v>
      </c>
      <c r="G1747" s="2" t="str">
        <f>VLOOKUP(historico_incidencia_concello[[#This Row],[NOME]],I14_Concello!B:D,3,FALSE)</f>
        <v>Ourense</v>
      </c>
    </row>
    <row r="1748" spans="1:7" x14ac:dyDescent="0.3">
      <c r="A1748" s="1">
        <v>44162</v>
      </c>
      <c r="B1748">
        <v>34123232022</v>
      </c>
      <c r="C1748" s="2" t="s">
        <v>192</v>
      </c>
      <c r="D1748" s="4" t="s">
        <v>338</v>
      </c>
      <c r="E1748" s="2" t="s">
        <v>35</v>
      </c>
      <c r="F1748" s="14">
        <f>IF(historico_incidencia_concello[[#This Row],[CASOS]]=" entre 1 e 9",5,VALUE(historico_incidencia_concello[[#This Row],[CASOS]]))</f>
        <v>0</v>
      </c>
      <c r="G1748" s="2" t="str">
        <f>VLOOKUP(historico_incidencia_concello[[#This Row],[NOME]],I14_Concello!B:D,3,FALSE)</f>
        <v>Ourense</v>
      </c>
    </row>
    <row r="1749" spans="1:7" x14ac:dyDescent="0.3">
      <c r="A1749" s="1">
        <v>44162</v>
      </c>
      <c r="B1749">
        <v>34123232023</v>
      </c>
      <c r="C1749" s="2" t="s">
        <v>193</v>
      </c>
      <c r="D1749" s="4" t="s">
        <v>338</v>
      </c>
      <c r="E1749" s="2" t="s">
        <v>35</v>
      </c>
      <c r="F1749" s="14">
        <f>IF(historico_incidencia_concello[[#This Row],[CASOS]]=" entre 1 e 9",5,VALUE(historico_incidencia_concello[[#This Row],[CASOS]]))</f>
        <v>0</v>
      </c>
      <c r="G1749" s="2" t="str">
        <f>VLOOKUP(historico_incidencia_concello[[#This Row],[NOME]],I14_Concello!B:D,3,FALSE)</f>
        <v>Ourense</v>
      </c>
    </row>
    <row r="1750" spans="1:7" x14ac:dyDescent="0.3">
      <c r="A1750" s="1">
        <v>44162</v>
      </c>
      <c r="B1750">
        <v>34123232024</v>
      </c>
      <c r="C1750" s="2" t="s">
        <v>194</v>
      </c>
      <c r="D1750" s="4" t="s">
        <v>10</v>
      </c>
      <c r="E1750" s="2" t="s">
        <v>21</v>
      </c>
      <c r="F1750" s="14">
        <f>IF(historico_incidencia_concello[[#This Row],[CASOS]]=" entre 1 e 9",5,VALUE(historico_incidencia_concello[[#This Row],[CASOS]]))</f>
        <v>5</v>
      </c>
      <c r="G1750" s="2" t="str">
        <f>VLOOKUP(historico_incidencia_concello[[#This Row],[NOME]],I14_Concello!B:D,3,FALSE)</f>
        <v>Ourense</v>
      </c>
    </row>
    <row r="1751" spans="1:7" x14ac:dyDescent="0.3">
      <c r="A1751" s="1">
        <v>44162</v>
      </c>
      <c r="B1751">
        <v>34123232025</v>
      </c>
      <c r="C1751" s="2" t="s">
        <v>195</v>
      </c>
      <c r="D1751" s="4" t="s">
        <v>338</v>
      </c>
      <c r="E1751" s="2" t="s">
        <v>35</v>
      </c>
      <c r="F1751" s="14">
        <f>IF(historico_incidencia_concello[[#This Row],[CASOS]]=" entre 1 e 9",5,VALUE(historico_incidencia_concello[[#This Row],[CASOS]]))</f>
        <v>0</v>
      </c>
      <c r="G1751" s="2" t="str">
        <f>VLOOKUP(historico_incidencia_concello[[#This Row],[NOME]],I14_Concello!B:D,3,FALSE)</f>
        <v>Ourense</v>
      </c>
    </row>
    <row r="1752" spans="1:7" x14ac:dyDescent="0.3">
      <c r="A1752" s="1">
        <v>44162</v>
      </c>
      <c r="B1752">
        <v>34123232026</v>
      </c>
      <c r="C1752" s="2" t="s">
        <v>196</v>
      </c>
      <c r="D1752" s="4" t="s">
        <v>10</v>
      </c>
      <c r="E1752" s="2" t="s">
        <v>8</v>
      </c>
      <c r="F1752" s="14">
        <f>IF(historico_incidencia_concello[[#This Row],[CASOS]]=" entre 1 e 9",5,VALUE(historico_incidencia_concello[[#This Row],[CASOS]]))</f>
        <v>5</v>
      </c>
      <c r="G1752" s="2" t="str">
        <f>VLOOKUP(historico_incidencia_concello[[#This Row],[NOME]],I14_Concello!B:D,3,FALSE)</f>
        <v>Ourense</v>
      </c>
    </row>
    <row r="1753" spans="1:7" x14ac:dyDescent="0.3">
      <c r="A1753" s="1">
        <v>44162</v>
      </c>
      <c r="B1753">
        <v>34123232027</v>
      </c>
      <c r="C1753" s="2" t="s">
        <v>197</v>
      </c>
      <c r="D1753" s="4" t="s">
        <v>10</v>
      </c>
      <c r="E1753" s="2" t="s">
        <v>8</v>
      </c>
      <c r="F1753" s="14">
        <f>IF(historico_incidencia_concello[[#This Row],[CASOS]]=" entre 1 e 9",5,VALUE(historico_incidencia_concello[[#This Row],[CASOS]]))</f>
        <v>5</v>
      </c>
      <c r="G1753" s="2" t="str">
        <f>VLOOKUP(historico_incidencia_concello[[#This Row],[NOME]],I14_Concello!B:D,3,FALSE)</f>
        <v>Ourense</v>
      </c>
    </row>
    <row r="1754" spans="1:7" x14ac:dyDescent="0.3">
      <c r="A1754" s="1">
        <v>44162</v>
      </c>
      <c r="B1754">
        <v>34123232028</v>
      </c>
      <c r="C1754" s="2" t="s">
        <v>198</v>
      </c>
      <c r="D1754" s="4" t="s">
        <v>10</v>
      </c>
      <c r="E1754" s="2" t="s">
        <v>6</v>
      </c>
      <c r="F1754" s="14">
        <f>IF(historico_incidencia_concello[[#This Row],[CASOS]]=" entre 1 e 9",5,VALUE(historico_incidencia_concello[[#This Row],[CASOS]]))</f>
        <v>5</v>
      </c>
      <c r="G1754" s="2" t="str">
        <f>VLOOKUP(historico_incidencia_concello[[#This Row],[NOME]],I14_Concello!B:D,3,FALSE)</f>
        <v>Ourense</v>
      </c>
    </row>
    <row r="1755" spans="1:7" x14ac:dyDescent="0.3">
      <c r="A1755" s="1">
        <v>44162</v>
      </c>
      <c r="B1755">
        <v>34123232029</v>
      </c>
      <c r="C1755" s="2" t="s">
        <v>199</v>
      </c>
      <c r="D1755" s="4" t="s">
        <v>338</v>
      </c>
      <c r="E1755" s="2" t="s">
        <v>35</v>
      </c>
      <c r="F1755" s="14">
        <f>IF(historico_incidencia_concello[[#This Row],[CASOS]]=" entre 1 e 9",5,VALUE(historico_incidencia_concello[[#This Row],[CASOS]]))</f>
        <v>0</v>
      </c>
      <c r="G1755" s="2" t="str">
        <f>VLOOKUP(historico_incidencia_concello[[#This Row],[NOME]],I14_Concello!B:D,3,FALSE)</f>
        <v>Ourense</v>
      </c>
    </row>
    <row r="1756" spans="1:7" x14ac:dyDescent="0.3">
      <c r="A1756" s="1">
        <v>44162</v>
      </c>
      <c r="B1756">
        <v>34123232030</v>
      </c>
      <c r="C1756" s="2" t="s">
        <v>200</v>
      </c>
      <c r="D1756" s="4" t="s">
        <v>10</v>
      </c>
      <c r="E1756" s="2" t="s">
        <v>8</v>
      </c>
      <c r="F1756" s="14">
        <f>IF(historico_incidencia_concello[[#This Row],[CASOS]]=" entre 1 e 9",5,VALUE(historico_incidencia_concello[[#This Row],[CASOS]]))</f>
        <v>5</v>
      </c>
      <c r="G1756" s="2" t="str">
        <f>VLOOKUP(historico_incidencia_concello[[#This Row],[NOME]],I14_Concello!B:D,3,FALSE)</f>
        <v>Ourense</v>
      </c>
    </row>
    <row r="1757" spans="1:7" x14ac:dyDescent="0.3">
      <c r="A1757" s="1">
        <v>44162</v>
      </c>
      <c r="B1757">
        <v>34123232031</v>
      </c>
      <c r="C1757" s="2" t="s">
        <v>201</v>
      </c>
      <c r="D1757" s="4" t="s">
        <v>338</v>
      </c>
      <c r="E1757" s="2" t="s">
        <v>35</v>
      </c>
      <c r="F1757" s="14">
        <f>IF(historico_incidencia_concello[[#This Row],[CASOS]]=" entre 1 e 9",5,VALUE(historico_incidencia_concello[[#This Row],[CASOS]]))</f>
        <v>0</v>
      </c>
      <c r="G1757" s="2" t="str">
        <f>VLOOKUP(historico_incidencia_concello[[#This Row],[NOME]],I14_Concello!B:D,3,FALSE)</f>
        <v>Ourense</v>
      </c>
    </row>
    <row r="1758" spans="1:7" x14ac:dyDescent="0.3">
      <c r="A1758" s="1">
        <v>44162</v>
      </c>
      <c r="B1758">
        <v>34123232032</v>
      </c>
      <c r="C1758" s="2" t="s">
        <v>202</v>
      </c>
      <c r="D1758" s="4" t="s">
        <v>369</v>
      </c>
      <c r="E1758" s="2" t="s">
        <v>11</v>
      </c>
      <c r="F1758" s="14">
        <f>IF(historico_incidencia_concello[[#This Row],[CASOS]]=" entre 1 e 9",5,VALUE(historico_incidencia_concello[[#This Row],[CASOS]]))</f>
        <v>49</v>
      </c>
      <c r="G1758" s="2" t="str">
        <f>VLOOKUP(historico_incidencia_concello[[#This Row],[NOME]],I14_Concello!B:D,3,FALSE)</f>
        <v>Ourense</v>
      </c>
    </row>
    <row r="1759" spans="1:7" x14ac:dyDescent="0.3">
      <c r="A1759" s="1">
        <v>44162</v>
      </c>
      <c r="B1759">
        <v>34123232033</v>
      </c>
      <c r="C1759" s="2" t="s">
        <v>203</v>
      </c>
      <c r="D1759" s="4" t="s">
        <v>338</v>
      </c>
      <c r="E1759" s="2" t="s">
        <v>35</v>
      </c>
      <c r="F1759" s="14">
        <f>IF(historico_incidencia_concello[[#This Row],[CASOS]]=" entre 1 e 9",5,VALUE(historico_incidencia_concello[[#This Row],[CASOS]]))</f>
        <v>0</v>
      </c>
      <c r="G1759" s="2" t="str">
        <f>VLOOKUP(historico_incidencia_concello[[#This Row],[NOME]],I14_Concello!B:D,3,FALSE)</f>
        <v>Ourense</v>
      </c>
    </row>
    <row r="1760" spans="1:7" x14ac:dyDescent="0.3">
      <c r="A1760" s="1">
        <v>44162</v>
      </c>
      <c r="B1760">
        <v>34123232034</v>
      </c>
      <c r="C1760" s="2" t="s">
        <v>204</v>
      </c>
      <c r="D1760" s="4" t="s">
        <v>338</v>
      </c>
      <c r="E1760" s="2" t="s">
        <v>35</v>
      </c>
      <c r="F1760" s="14">
        <f>IF(historico_incidencia_concello[[#This Row],[CASOS]]=" entre 1 e 9",5,VALUE(historico_incidencia_concello[[#This Row],[CASOS]]))</f>
        <v>0</v>
      </c>
      <c r="G1760" s="2" t="str">
        <f>VLOOKUP(historico_incidencia_concello[[#This Row],[NOME]],I14_Concello!B:D,3,FALSE)</f>
        <v>Ourense</v>
      </c>
    </row>
    <row r="1761" spans="1:7" x14ac:dyDescent="0.3">
      <c r="A1761" s="1">
        <v>44162</v>
      </c>
      <c r="B1761">
        <v>34123232035</v>
      </c>
      <c r="C1761" s="2" t="s">
        <v>205</v>
      </c>
      <c r="D1761" s="4" t="s">
        <v>338</v>
      </c>
      <c r="E1761" s="2" t="s">
        <v>35</v>
      </c>
      <c r="F1761" s="14">
        <f>IF(historico_incidencia_concello[[#This Row],[CASOS]]=" entre 1 e 9",5,VALUE(historico_incidencia_concello[[#This Row],[CASOS]]))</f>
        <v>0</v>
      </c>
      <c r="G1761" s="2" t="str">
        <f>VLOOKUP(historico_incidencia_concello[[#This Row],[NOME]],I14_Concello!B:D,3,FALSE)</f>
        <v>Ourense</v>
      </c>
    </row>
    <row r="1762" spans="1:7" x14ac:dyDescent="0.3">
      <c r="A1762" s="1">
        <v>44162</v>
      </c>
      <c r="B1762">
        <v>34123232036</v>
      </c>
      <c r="C1762" s="2" t="s">
        <v>206</v>
      </c>
      <c r="D1762" s="4" t="s">
        <v>338</v>
      </c>
      <c r="E1762" s="2" t="s">
        <v>35</v>
      </c>
      <c r="F1762" s="14">
        <f>IF(historico_incidencia_concello[[#This Row],[CASOS]]=" entre 1 e 9",5,VALUE(historico_incidencia_concello[[#This Row],[CASOS]]))</f>
        <v>0</v>
      </c>
      <c r="G1762" s="2" t="str">
        <f>VLOOKUP(historico_incidencia_concello[[#This Row],[NOME]],I14_Concello!B:D,3,FALSE)</f>
        <v>Ourense</v>
      </c>
    </row>
    <row r="1763" spans="1:7" x14ac:dyDescent="0.3">
      <c r="A1763" s="1">
        <v>44162</v>
      </c>
      <c r="B1763">
        <v>34123232037</v>
      </c>
      <c r="C1763" s="2" t="s">
        <v>207</v>
      </c>
      <c r="D1763" s="4" t="s">
        <v>338</v>
      </c>
      <c r="E1763" s="2" t="s">
        <v>35</v>
      </c>
      <c r="F1763" s="14">
        <f>IF(historico_incidencia_concello[[#This Row],[CASOS]]=" entre 1 e 9",5,VALUE(historico_incidencia_concello[[#This Row],[CASOS]]))</f>
        <v>0</v>
      </c>
      <c r="G1763" s="2" t="str">
        <f>VLOOKUP(historico_incidencia_concello[[#This Row],[NOME]],I14_Concello!B:D,3,FALSE)</f>
        <v>Ourense</v>
      </c>
    </row>
    <row r="1764" spans="1:7" x14ac:dyDescent="0.3">
      <c r="A1764" s="1">
        <v>44162</v>
      </c>
      <c r="B1764">
        <v>34123232038</v>
      </c>
      <c r="C1764" s="2" t="s">
        <v>208</v>
      </c>
      <c r="D1764" s="4" t="s">
        <v>338</v>
      </c>
      <c r="E1764" s="2" t="s">
        <v>35</v>
      </c>
      <c r="F1764" s="14">
        <f>IF(historico_incidencia_concello[[#This Row],[CASOS]]=" entre 1 e 9",5,VALUE(historico_incidencia_concello[[#This Row],[CASOS]]))</f>
        <v>0</v>
      </c>
      <c r="G1764" s="2" t="str">
        <f>VLOOKUP(historico_incidencia_concello[[#This Row],[NOME]],I14_Concello!B:D,3,FALSE)</f>
        <v>Ourense</v>
      </c>
    </row>
    <row r="1765" spans="1:7" x14ac:dyDescent="0.3">
      <c r="A1765" s="1">
        <v>44162</v>
      </c>
      <c r="B1765">
        <v>34123232039</v>
      </c>
      <c r="C1765" s="2" t="s">
        <v>209</v>
      </c>
      <c r="D1765" s="4" t="s">
        <v>338</v>
      </c>
      <c r="E1765" s="2" t="s">
        <v>35</v>
      </c>
      <c r="F1765" s="14">
        <f>IF(historico_incidencia_concello[[#This Row],[CASOS]]=" entre 1 e 9",5,VALUE(historico_incidencia_concello[[#This Row],[CASOS]]))</f>
        <v>0</v>
      </c>
      <c r="G1765" s="2" t="str">
        <f>VLOOKUP(historico_incidencia_concello[[#This Row],[NOME]],I14_Concello!B:D,3,FALSE)</f>
        <v>Ourense</v>
      </c>
    </row>
    <row r="1766" spans="1:7" x14ac:dyDescent="0.3">
      <c r="A1766" s="1">
        <v>44162</v>
      </c>
      <c r="B1766">
        <v>34123232040</v>
      </c>
      <c r="C1766" s="2" t="s">
        <v>210</v>
      </c>
      <c r="D1766" s="4" t="s">
        <v>10</v>
      </c>
      <c r="E1766" s="2" t="s">
        <v>8</v>
      </c>
      <c r="F1766" s="14">
        <f>IF(historico_incidencia_concello[[#This Row],[CASOS]]=" entre 1 e 9",5,VALUE(historico_incidencia_concello[[#This Row],[CASOS]]))</f>
        <v>5</v>
      </c>
      <c r="G1766" s="2" t="str">
        <f>VLOOKUP(historico_incidencia_concello[[#This Row],[NOME]],I14_Concello!B:D,3,FALSE)</f>
        <v>Ourense</v>
      </c>
    </row>
    <row r="1767" spans="1:7" x14ac:dyDescent="0.3">
      <c r="A1767" s="1">
        <v>44162</v>
      </c>
      <c r="B1767">
        <v>34123232041</v>
      </c>
      <c r="C1767" s="2" t="s">
        <v>211</v>
      </c>
      <c r="D1767" s="4" t="s">
        <v>10</v>
      </c>
      <c r="E1767" s="2" t="s">
        <v>8</v>
      </c>
      <c r="F1767" s="14">
        <f>IF(historico_incidencia_concello[[#This Row],[CASOS]]=" entre 1 e 9",5,VALUE(historico_incidencia_concello[[#This Row],[CASOS]]))</f>
        <v>5</v>
      </c>
      <c r="G1767" s="2" t="str">
        <f>VLOOKUP(historico_incidencia_concello[[#This Row],[NOME]],I14_Concello!B:D,3,FALSE)</f>
        <v>Ourense</v>
      </c>
    </row>
    <row r="1768" spans="1:7" x14ac:dyDescent="0.3">
      <c r="A1768" s="1">
        <v>44162</v>
      </c>
      <c r="B1768">
        <v>34123232042</v>
      </c>
      <c r="C1768" s="2" t="s">
        <v>212</v>
      </c>
      <c r="D1768" s="4" t="s">
        <v>10</v>
      </c>
      <c r="E1768" s="2" t="s">
        <v>6</v>
      </c>
      <c r="F1768" s="14">
        <f>IF(historico_incidencia_concello[[#This Row],[CASOS]]=" entre 1 e 9",5,VALUE(historico_incidencia_concello[[#This Row],[CASOS]]))</f>
        <v>5</v>
      </c>
      <c r="G1768" s="2" t="str">
        <f>VLOOKUP(historico_incidencia_concello[[#This Row],[NOME]],I14_Concello!B:D,3,FALSE)</f>
        <v>Ourense</v>
      </c>
    </row>
    <row r="1769" spans="1:7" x14ac:dyDescent="0.3">
      <c r="A1769" s="1">
        <v>44162</v>
      </c>
      <c r="B1769">
        <v>34123232043</v>
      </c>
      <c r="C1769" s="2" t="s">
        <v>213</v>
      </c>
      <c r="D1769" s="4" t="s">
        <v>10</v>
      </c>
      <c r="E1769" s="2" t="s">
        <v>21</v>
      </c>
      <c r="F1769" s="14">
        <f>IF(historico_incidencia_concello[[#This Row],[CASOS]]=" entre 1 e 9",5,VALUE(historico_incidencia_concello[[#This Row],[CASOS]]))</f>
        <v>5</v>
      </c>
      <c r="G1769" s="2" t="str">
        <f>VLOOKUP(historico_incidencia_concello[[#This Row],[NOME]],I14_Concello!B:D,3,FALSE)</f>
        <v>Ourense</v>
      </c>
    </row>
    <row r="1770" spans="1:7" x14ac:dyDescent="0.3">
      <c r="A1770" s="1">
        <v>44162</v>
      </c>
      <c r="B1770">
        <v>34123232044</v>
      </c>
      <c r="C1770" s="2" t="s">
        <v>214</v>
      </c>
      <c r="D1770" s="4" t="s">
        <v>10</v>
      </c>
      <c r="E1770" s="2" t="s">
        <v>8</v>
      </c>
      <c r="F1770" s="14">
        <f>IF(historico_incidencia_concello[[#This Row],[CASOS]]=" entre 1 e 9",5,VALUE(historico_incidencia_concello[[#This Row],[CASOS]]))</f>
        <v>5</v>
      </c>
      <c r="G1770" s="2" t="str">
        <f>VLOOKUP(historico_incidencia_concello[[#This Row],[NOME]],I14_Concello!B:D,3,FALSE)</f>
        <v>Ourense</v>
      </c>
    </row>
    <row r="1771" spans="1:7" x14ac:dyDescent="0.3">
      <c r="A1771" s="1">
        <v>44162</v>
      </c>
      <c r="B1771">
        <v>34123232045</v>
      </c>
      <c r="C1771" s="2" t="s">
        <v>215</v>
      </c>
      <c r="D1771" s="4" t="s">
        <v>10</v>
      </c>
      <c r="E1771" s="2" t="s">
        <v>8</v>
      </c>
      <c r="F1771" s="14">
        <f>IF(historico_incidencia_concello[[#This Row],[CASOS]]=" entre 1 e 9",5,VALUE(historico_incidencia_concello[[#This Row],[CASOS]]))</f>
        <v>5</v>
      </c>
      <c r="G1771" s="2" t="str">
        <f>VLOOKUP(historico_incidencia_concello[[#This Row],[NOME]],I14_Concello!B:D,3,FALSE)</f>
        <v>Ourense</v>
      </c>
    </row>
    <row r="1772" spans="1:7" x14ac:dyDescent="0.3">
      <c r="A1772" s="1">
        <v>44162</v>
      </c>
      <c r="B1772">
        <v>34123232046</v>
      </c>
      <c r="C1772" s="2" t="s">
        <v>216</v>
      </c>
      <c r="D1772" s="4" t="s">
        <v>10</v>
      </c>
      <c r="E1772" s="2" t="s">
        <v>8</v>
      </c>
      <c r="F1772" s="14">
        <f>IF(historico_incidencia_concello[[#This Row],[CASOS]]=" entre 1 e 9",5,VALUE(historico_incidencia_concello[[#This Row],[CASOS]]))</f>
        <v>5</v>
      </c>
      <c r="G1772" s="2" t="str">
        <f>VLOOKUP(historico_incidencia_concello[[#This Row],[NOME]],I14_Concello!B:D,3,FALSE)</f>
        <v>Ourense</v>
      </c>
    </row>
    <row r="1773" spans="1:7" x14ac:dyDescent="0.3">
      <c r="A1773" s="1">
        <v>44162</v>
      </c>
      <c r="B1773">
        <v>34123232047</v>
      </c>
      <c r="C1773" s="2" t="s">
        <v>217</v>
      </c>
      <c r="D1773" s="4" t="s">
        <v>10</v>
      </c>
      <c r="E1773" s="2" t="s">
        <v>6</v>
      </c>
      <c r="F1773" s="14">
        <f>IF(historico_incidencia_concello[[#This Row],[CASOS]]=" entre 1 e 9",5,VALUE(historico_incidencia_concello[[#This Row],[CASOS]]))</f>
        <v>5</v>
      </c>
      <c r="G1773" s="2" t="str">
        <f>VLOOKUP(historico_incidencia_concello[[#This Row],[NOME]],I14_Concello!B:D,3,FALSE)</f>
        <v>Ourense</v>
      </c>
    </row>
    <row r="1774" spans="1:7" x14ac:dyDescent="0.3">
      <c r="A1774" s="1">
        <v>44162</v>
      </c>
      <c r="B1774">
        <v>34123232048</v>
      </c>
      <c r="C1774" s="2" t="s">
        <v>218</v>
      </c>
      <c r="D1774" s="4" t="s">
        <v>338</v>
      </c>
      <c r="E1774" s="2" t="s">
        <v>35</v>
      </c>
      <c r="F1774" s="14">
        <f>IF(historico_incidencia_concello[[#This Row],[CASOS]]=" entre 1 e 9",5,VALUE(historico_incidencia_concello[[#This Row],[CASOS]]))</f>
        <v>0</v>
      </c>
      <c r="G1774" s="2" t="str">
        <f>VLOOKUP(historico_incidencia_concello[[#This Row],[NOME]],I14_Concello!B:D,3,FALSE)</f>
        <v>Ourense</v>
      </c>
    </row>
    <row r="1775" spans="1:7" x14ac:dyDescent="0.3">
      <c r="A1775" s="1">
        <v>44162</v>
      </c>
      <c r="B1775">
        <v>34123232049</v>
      </c>
      <c r="C1775" s="2" t="s">
        <v>219</v>
      </c>
      <c r="D1775" s="4" t="s">
        <v>338</v>
      </c>
      <c r="E1775" s="2" t="s">
        <v>35</v>
      </c>
      <c r="F1775" s="14">
        <f>IF(historico_incidencia_concello[[#This Row],[CASOS]]=" entre 1 e 9",5,VALUE(historico_incidencia_concello[[#This Row],[CASOS]]))</f>
        <v>0</v>
      </c>
      <c r="G1775" s="2" t="str">
        <f>VLOOKUP(historico_incidencia_concello[[#This Row],[NOME]],I14_Concello!B:D,3,FALSE)</f>
        <v>Ourense</v>
      </c>
    </row>
    <row r="1776" spans="1:7" x14ac:dyDescent="0.3">
      <c r="A1776" s="1">
        <v>44162</v>
      </c>
      <c r="B1776">
        <v>34123232050</v>
      </c>
      <c r="C1776" s="2" t="s">
        <v>220</v>
      </c>
      <c r="D1776" s="4" t="s">
        <v>10</v>
      </c>
      <c r="E1776" s="2" t="s">
        <v>21</v>
      </c>
      <c r="F1776" s="14">
        <f>IF(historico_incidencia_concello[[#This Row],[CASOS]]=" entre 1 e 9",5,VALUE(historico_incidencia_concello[[#This Row],[CASOS]]))</f>
        <v>5</v>
      </c>
      <c r="G1776" s="2" t="str">
        <f>VLOOKUP(historico_incidencia_concello[[#This Row],[NOME]],I14_Concello!B:D,3,FALSE)</f>
        <v>Ourense</v>
      </c>
    </row>
    <row r="1777" spans="1:7" x14ac:dyDescent="0.3">
      <c r="A1777" s="1">
        <v>44162</v>
      </c>
      <c r="B1777">
        <v>34123232051</v>
      </c>
      <c r="C1777" s="2" t="s">
        <v>221</v>
      </c>
      <c r="D1777" s="4" t="s">
        <v>10</v>
      </c>
      <c r="E1777" s="2" t="s">
        <v>8</v>
      </c>
      <c r="F1777" s="14">
        <f>IF(historico_incidencia_concello[[#This Row],[CASOS]]=" entre 1 e 9",5,VALUE(historico_incidencia_concello[[#This Row],[CASOS]]))</f>
        <v>5</v>
      </c>
      <c r="G1777" s="2" t="str">
        <f>VLOOKUP(historico_incidencia_concello[[#This Row],[NOME]],I14_Concello!B:D,3,FALSE)</f>
        <v>Ourense</v>
      </c>
    </row>
    <row r="1778" spans="1:7" x14ac:dyDescent="0.3">
      <c r="A1778" s="1">
        <v>44162</v>
      </c>
      <c r="B1778">
        <v>34123232052</v>
      </c>
      <c r="C1778" s="2" t="s">
        <v>222</v>
      </c>
      <c r="D1778" s="4" t="s">
        <v>10</v>
      </c>
      <c r="E1778" s="2" t="s">
        <v>8</v>
      </c>
      <c r="F1778" s="14">
        <f>IF(historico_incidencia_concello[[#This Row],[CASOS]]=" entre 1 e 9",5,VALUE(historico_incidencia_concello[[#This Row],[CASOS]]))</f>
        <v>5</v>
      </c>
      <c r="G1778" s="2" t="str">
        <f>VLOOKUP(historico_incidencia_concello[[#This Row],[NOME]],I14_Concello!B:D,3,FALSE)</f>
        <v>Ourense</v>
      </c>
    </row>
    <row r="1779" spans="1:7" x14ac:dyDescent="0.3">
      <c r="A1779" s="1">
        <v>44162</v>
      </c>
      <c r="B1779">
        <v>34123232053</v>
      </c>
      <c r="C1779" s="2" t="s">
        <v>223</v>
      </c>
      <c r="D1779" s="4" t="s">
        <v>10</v>
      </c>
      <c r="E1779" s="2" t="s">
        <v>6</v>
      </c>
      <c r="F1779" s="14">
        <f>IF(historico_incidencia_concello[[#This Row],[CASOS]]=" entre 1 e 9",5,VALUE(historico_incidencia_concello[[#This Row],[CASOS]]))</f>
        <v>5</v>
      </c>
      <c r="G1779" s="2" t="str">
        <f>VLOOKUP(historico_incidencia_concello[[#This Row],[NOME]],I14_Concello!B:D,3,FALSE)</f>
        <v>Ourense</v>
      </c>
    </row>
    <row r="1780" spans="1:7" x14ac:dyDescent="0.3">
      <c r="A1780" s="1">
        <v>44162</v>
      </c>
      <c r="B1780">
        <v>34123232054</v>
      </c>
      <c r="C1780" s="2" t="s">
        <v>224</v>
      </c>
      <c r="D1780" s="4" t="s">
        <v>475</v>
      </c>
      <c r="E1780" s="2" t="s">
        <v>8</v>
      </c>
      <c r="F1780" s="14">
        <f>IF(historico_incidencia_concello[[#This Row],[CASOS]]=" entre 1 e 9",5,VALUE(historico_incidencia_concello[[#This Row],[CASOS]]))</f>
        <v>143</v>
      </c>
      <c r="G1780" s="2" t="str">
        <f>VLOOKUP(historico_incidencia_concello[[#This Row],[NOME]],I14_Concello!B:D,3,FALSE)</f>
        <v>Ourense</v>
      </c>
    </row>
    <row r="1781" spans="1:7" x14ac:dyDescent="0.3">
      <c r="A1781" s="1">
        <v>44162</v>
      </c>
      <c r="B1781">
        <v>34123232055</v>
      </c>
      <c r="C1781" s="2" t="s">
        <v>225</v>
      </c>
      <c r="D1781" s="4" t="s">
        <v>338</v>
      </c>
      <c r="E1781" s="2" t="s">
        <v>35</v>
      </c>
      <c r="F1781" s="14">
        <f>IF(historico_incidencia_concello[[#This Row],[CASOS]]=" entre 1 e 9",5,VALUE(historico_incidencia_concello[[#This Row],[CASOS]]))</f>
        <v>0</v>
      </c>
      <c r="G1781" s="2" t="str">
        <f>VLOOKUP(historico_incidencia_concello[[#This Row],[NOME]],I14_Concello!B:D,3,FALSE)</f>
        <v>Ourense</v>
      </c>
    </row>
    <row r="1782" spans="1:7" x14ac:dyDescent="0.3">
      <c r="A1782" s="1">
        <v>44162</v>
      </c>
      <c r="B1782">
        <v>34123232056</v>
      </c>
      <c r="C1782" s="2" t="s">
        <v>226</v>
      </c>
      <c r="D1782" s="4" t="s">
        <v>338</v>
      </c>
      <c r="E1782" s="2" t="s">
        <v>35</v>
      </c>
      <c r="F1782" s="14">
        <f>IF(historico_incidencia_concello[[#This Row],[CASOS]]=" entre 1 e 9",5,VALUE(historico_incidencia_concello[[#This Row],[CASOS]]))</f>
        <v>0</v>
      </c>
      <c r="G1782" s="2" t="str">
        <f>VLOOKUP(historico_incidencia_concello[[#This Row],[NOME]],I14_Concello!B:D,3,FALSE)</f>
        <v>Ourense</v>
      </c>
    </row>
    <row r="1783" spans="1:7" x14ac:dyDescent="0.3">
      <c r="A1783" s="1">
        <v>44162</v>
      </c>
      <c r="B1783">
        <v>34123232057</v>
      </c>
      <c r="C1783" s="2" t="s">
        <v>227</v>
      </c>
      <c r="D1783" s="4" t="s">
        <v>338</v>
      </c>
      <c r="E1783" s="2" t="s">
        <v>35</v>
      </c>
      <c r="F1783" s="14">
        <f>IF(historico_incidencia_concello[[#This Row],[CASOS]]=" entre 1 e 9",5,VALUE(historico_incidencia_concello[[#This Row],[CASOS]]))</f>
        <v>0</v>
      </c>
      <c r="G1783" s="2" t="str">
        <f>VLOOKUP(historico_incidencia_concello[[#This Row],[NOME]],I14_Concello!B:D,3,FALSE)</f>
        <v>Ourense</v>
      </c>
    </row>
    <row r="1784" spans="1:7" x14ac:dyDescent="0.3">
      <c r="A1784" s="1">
        <v>44162</v>
      </c>
      <c r="B1784">
        <v>34123232058</v>
      </c>
      <c r="C1784" s="2" t="s">
        <v>228</v>
      </c>
      <c r="D1784" s="4" t="s">
        <v>342</v>
      </c>
      <c r="E1784" s="2" t="s">
        <v>11</v>
      </c>
      <c r="F1784" s="14">
        <f>IF(historico_incidencia_concello[[#This Row],[CASOS]]=" entre 1 e 9",5,VALUE(historico_incidencia_concello[[#This Row],[CASOS]]))</f>
        <v>16</v>
      </c>
      <c r="G1784" s="2" t="str">
        <f>VLOOKUP(historico_incidencia_concello[[#This Row],[NOME]],I14_Concello!B:D,3,FALSE)</f>
        <v>Ourense</v>
      </c>
    </row>
    <row r="1785" spans="1:7" x14ac:dyDescent="0.3">
      <c r="A1785" s="1">
        <v>44162</v>
      </c>
      <c r="B1785">
        <v>34123232059</v>
      </c>
      <c r="C1785" s="2" t="s">
        <v>229</v>
      </c>
      <c r="D1785" s="4" t="s">
        <v>10</v>
      </c>
      <c r="E1785" s="2" t="s">
        <v>8</v>
      </c>
      <c r="F1785" s="14">
        <f>IF(historico_incidencia_concello[[#This Row],[CASOS]]=" entre 1 e 9",5,VALUE(historico_incidencia_concello[[#This Row],[CASOS]]))</f>
        <v>5</v>
      </c>
      <c r="G1785" s="2" t="str">
        <f>VLOOKUP(historico_incidencia_concello[[#This Row],[NOME]],I14_Concello!B:D,3,FALSE)</f>
        <v>Ourense</v>
      </c>
    </row>
    <row r="1786" spans="1:7" x14ac:dyDescent="0.3">
      <c r="A1786" s="1">
        <v>44162</v>
      </c>
      <c r="B1786">
        <v>34123232060</v>
      </c>
      <c r="C1786" s="2" t="s">
        <v>230</v>
      </c>
      <c r="D1786" s="4" t="s">
        <v>10</v>
      </c>
      <c r="E1786" s="2" t="s">
        <v>11</v>
      </c>
      <c r="F1786" s="14">
        <f>IF(historico_incidencia_concello[[#This Row],[CASOS]]=" entre 1 e 9",5,VALUE(historico_incidencia_concello[[#This Row],[CASOS]]))</f>
        <v>5</v>
      </c>
      <c r="G1786" s="2" t="str">
        <f>VLOOKUP(historico_incidencia_concello[[#This Row],[NOME]],I14_Concello!B:D,3,FALSE)</f>
        <v>Ourense</v>
      </c>
    </row>
    <row r="1787" spans="1:7" x14ac:dyDescent="0.3">
      <c r="A1787" s="1">
        <v>44162</v>
      </c>
      <c r="B1787">
        <v>34123232061</v>
      </c>
      <c r="C1787" s="2" t="s">
        <v>231</v>
      </c>
      <c r="D1787" s="4" t="s">
        <v>10</v>
      </c>
      <c r="E1787" s="2" t="s">
        <v>11</v>
      </c>
      <c r="F1787" s="14">
        <f>IF(historico_incidencia_concello[[#This Row],[CASOS]]=" entre 1 e 9",5,VALUE(historico_incidencia_concello[[#This Row],[CASOS]]))</f>
        <v>5</v>
      </c>
      <c r="G1787" s="2" t="str">
        <f>VLOOKUP(historico_incidencia_concello[[#This Row],[NOME]],I14_Concello!B:D,3,FALSE)</f>
        <v>Ourense</v>
      </c>
    </row>
    <row r="1788" spans="1:7" x14ac:dyDescent="0.3">
      <c r="A1788" s="1">
        <v>44162</v>
      </c>
      <c r="B1788">
        <v>34123232062</v>
      </c>
      <c r="C1788" s="2" t="s">
        <v>232</v>
      </c>
      <c r="D1788" s="4" t="s">
        <v>10</v>
      </c>
      <c r="E1788" s="2" t="s">
        <v>6</v>
      </c>
      <c r="F1788" s="14">
        <f>IF(historico_incidencia_concello[[#This Row],[CASOS]]=" entre 1 e 9",5,VALUE(historico_incidencia_concello[[#This Row],[CASOS]]))</f>
        <v>5</v>
      </c>
      <c r="G1788" s="2" t="str">
        <f>VLOOKUP(historico_incidencia_concello[[#This Row],[NOME]],I14_Concello!B:D,3,FALSE)</f>
        <v>Ourense</v>
      </c>
    </row>
    <row r="1789" spans="1:7" x14ac:dyDescent="0.3">
      <c r="A1789" s="1">
        <v>44162</v>
      </c>
      <c r="B1789">
        <v>34123232063</v>
      </c>
      <c r="C1789" s="2" t="s">
        <v>233</v>
      </c>
      <c r="D1789" s="4" t="s">
        <v>338</v>
      </c>
      <c r="E1789" s="2" t="s">
        <v>35</v>
      </c>
      <c r="F1789" s="14">
        <f>IF(historico_incidencia_concello[[#This Row],[CASOS]]=" entre 1 e 9",5,VALUE(historico_incidencia_concello[[#This Row],[CASOS]]))</f>
        <v>0</v>
      </c>
      <c r="G1789" s="2" t="str">
        <f>VLOOKUP(historico_incidencia_concello[[#This Row],[NOME]],I14_Concello!B:D,3,FALSE)</f>
        <v>Ourense</v>
      </c>
    </row>
    <row r="1790" spans="1:7" x14ac:dyDescent="0.3">
      <c r="A1790" s="1">
        <v>44162</v>
      </c>
      <c r="B1790">
        <v>34123232064</v>
      </c>
      <c r="C1790" s="2" t="s">
        <v>234</v>
      </c>
      <c r="D1790" s="4" t="s">
        <v>338</v>
      </c>
      <c r="E1790" s="2" t="s">
        <v>35</v>
      </c>
      <c r="F1790" s="14">
        <f>IF(historico_incidencia_concello[[#This Row],[CASOS]]=" entre 1 e 9",5,VALUE(historico_incidencia_concello[[#This Row],[CASOS]]))</f>
        <v>0</v>
      </c>
      <c r="G1790" s="2" t="str">
        <f>VLOOKUP(historico_incidencia_concello[[#This Row],[NOME]],I14_Concello!B:D,3,FALSE)</f>
        <v>Ourense</v>
      </c>
    </row>
    <row r="1791" spans="1:7" x14ac:dyDescent="0.3">
      <c r="A1791" s="1">
        <v>44162</v>
      </c>
      <c r="B1791">
        <v>34123232065</v>
      </c>
      <c r="C1791" s="2" t="s">
        <v>235</v>
      </c>
      <c r="D1791" s="4" t="s">
        <v>338</v>
      </c>
      <c r="E1791" s="2" t="s">
        <v>35</v>
      </c>
      <c r="F1791" s="14">
        <f>IF(historico_incidencia_concello[[#This Row],[CASOS]]=" entre 1 e 9",5,VALUE(historico_incidencia_concello[[#This Row],[CASOS]]))</f>
        <v>0</v>
      </c>
      <c r="G1791" s="2" t="str">
        <f>VLOOKUP(historico_incidencia_concello[[#This Row],[NOME]],I14_Concello!B:D,3,FALSE)</f>
        <v>Ourense</v>
      </c>
    </row>
    <row r="1792" spans="1:7" x14ac:dyDescent="0.3">
      <c r="A1792" s="1">
        <v>44162</v>
      </c>
      <c r="B1792">
        <v>34123232066</v>
      </c>
      <c r="C1792" s="2" t="s">
        <v>236</v>
      </c>
      <c r="D1792" s="4" t="s">
        <v>338</v>
      </c>
      <c r="E1792" s="2" t="s">
        <v>35</v>
      </c>
      <c r="F1792" s="14">
        <f>IF(historico_incidencia_concello[[#This Row],[CASOS]]=" entre 1 e 9",5,VALUE(historico_incidencia_concello[[#This Row],[CASOS]]))</f>
        <v>0</v>
      </c>
      <c r="G1792" s="2" t="str">
        <f>VLOOKUP(historico_incidencia_concello[[#This Row],[NOME]],I14_Concello!B:D,3,FALSE)</f>
        <v>Ourense</v>
      </c>
    </row>
    <row r="1793" spans="1:7" x14ac:dyDescent="0.3">
      <c r="A1793" s="1">
        <v>44162</v>
      </c>
      <c r="B1793">
        <v>34123232067</v>
      </c>
      <c r="C1793" s="2" t="s">
        <v>237</v>
      </c>
      <c r="D1793" s="4" t="s">
        <v>10</v>
      </c>
      <c r="E1793" s="2" t="s">
        <v>6</v>
      </c>
      <c r="F1793" s="14">
        <f>IF(historico_incidencia_concello[[#This Row],[CASOS]]=" entre 1 e 9",5,VALUE(historico_incidencia_concello[[#This Row],[CASOS]]))</f>
        <v>5</v>
      </c>
      <c r="G1793" s="2" t="str">
        <f>VLOOKUP(historico_incidencia_concello[[#This Row],[NOME]],I14_Concello!B:D,3,FALSE)</f>
        <v>Ourense</v>
      </c>
    </row>
    <row r="1794" spans="1:7" x14ac:dyDescent="0.3">
      <c r="A1794" s="1">
        <v>44162</v>
      </c>
      <c r="B1794">
        <v>34123232068</v>
      </c>
      <c r="C1794" s="2" t="s">
        <v>238</v>
      </c>
      <c r="D1794" s="4" t="s">
        <v>10</v>
      </c>
      <c r="E1794" s="2" t="s">
        <v>8</v>
      </c>
      <c r="F1794" s="14">
        <f>IF(historico_incidencia_concello[[#This Row],[CASOS]]=" entre 1 e 9",5,VALUE(historico_incidencia_concello[[#This Row],[CASOS]]))</f>
        <v>5</v>
      </c>
      <c r="G1794" s="2" t="str">
        <f>VLOOKUP(historico_incidencia_concello[[#This Row],[NOME]],I14_Concello!B:D,3,FALSE)</f>
        <v>Ourense</v>
      </c>
    </row>
    <row r="1795" spans="1:7" x14ac:dyDescent="0.3">
      <c r="A1795" s="1">
        <v>44162</v>
      </c>
      <c r="B1795">
        <v>34123232069</v>
      </c>
      <c r="C1795" s="2" t="s">
        <v>239</v>
      </c>
      <c r="D1795" s="4" t="s">
        <v>359</v>
      </c>
      <c r="E1795" s="2" t="s">
        <v>11</v>
      </c>
      <c r="F1795" s="14">
        <f>IF(historico_incidencia_concello[[#This Row],[CASOS]]=" entre 1 e 9",5,VALUE(historico_incidencia_concello[[#This Row],[CASOS]]))</f>
        <v>20</v>
      </c>
      <c r="G1795" s="2" t="str">
        <f>VLOOKUP(historico_incidencia_concello[[#This Row],[NOME]],I14_Concello!B:D,3,FALSE)</f>
        <v>Ourense</v>
      </c>
    </row>
    <row r="1796" spans="1:7" x14ac:dyDescent="0.3">
      <c r="A1796" s="1">
        <v>44162</v>
      </c>
      <c r="B1796">
        <v>34123232070</v>
      </c>
      <c r="C1796" s="2" t="s">
        <v>240</v>
      </c>
      <c r="D1796" s="4" t="s">
        <v>338</v>
      </c>
      <c r="E1796" s="2" t="s">
        <v>35</v>
      </c>
      <c r="F1796" s="14">
        <f>IF(historico_incidencia_concello[[#This Row],[CASOS]]=" entre 1 e 9",5,VALUE(historico_incidencia_concello[[#This Row],[CASOS]]))</f>
        <v>0</v>
      </c>
      <c r="G1796" s="2" t="str">
        <f>VLOOKUP(historico_incidencia_concello[[#This Row],[NOME]],I14_Concello!B:D,3,FALSE)</f>
        <v>Ourense</v>
      </c>
    </row>
    <row r="1797" spans="1:7" x14ac:dyDescent="0.3">
      <c r="A1797" s="1">
        <v>44162</v>
      </c>
      <c r="B1797">
        <v>34123232071</v>
      </c>
      <c r="C1797" s="2" t="s">
        <v>241</v>
      </c>
      <c r="D1797" s="4" t="s">
        <v>10</v>
      </c>
      <c r="E1797" s="2" t="s">
        <v>8</v>
      </c>
      <c r="F1797" s="14">
        <f>IF(historico_incidencia_concello[[#This Row],[CASOS]]=" entre 1 e 9",5,VALUE(historico_incidencia_concello[[#This Row],[CASOS]]))</f>
        <v>5</v>
      </c>
      <c r="G1797" s="2" t="str">
        <f>VLOOKUP(historico_incidencia_concello[[#This Row],[NOME]],I14_Concello!B:D,3,FALSE)</f>
        <v>Ourense</v>
      </c>
    </row>
    <row r="1798" spans="1:7" x14ac:dyDescent="0.3">
      <c r="A1798" s="1">
        <v>44162</v>
      </c>
      <c r="B1798">
        <v>34123232072</v>
      </c>
      <c r="C1798" s="2" t="s">
        <v>242</v>
      </c>
      <c r="D1798" s="4" t="s">
        <v>360</v>
      </c>
      <c r="E1798" s="2" t="s">
        <v>11</v>
      </c>
      <c r="F1798" s="14">
        <f>IF(historico_incidencia_concello[[#This Row],[CASOS]]=" entre 1 e 9",5,VALUE(historico_incidencia_concello[[#This Row],[CASOS]]))</f>
        <v>29</v>
      </c>
      <c r="G1798" s="2" t="str">
        <f>VLOOKUP(historico_incidencia_concello[[#This Row],[NOME]],I14_Concello!B:D,3,FALSE)</f>
        <v>Ourense</v>
      </c>
    </row>
    <row r="1799" spans="1:7" x14ac:dyDescent="0.3">
      <c r="A1799" s="1">
        <v>44162</v>
      </c>
      <c r="B1799">
        <v>34123232073</v>
      </c>
      <c r="C1799" s="2" t="s">
        <v>243</v>
      </c>
      <c r="D1799" s="4" t="s">
        <v>10</v>
      </c>
      <c r="E1799" s="2" t="s">
        <v>8</v>
      </c>
      <c r="F1799" s="14">
        <f>IF(historico_incidencia_concello[[#This Row],[CASOS]]=" entre 1 e 9",5,VALUE(historico_incidencia_concello[[#This Row],[CASOS]]))</f>
        <v>5</v>
      </c>
      <c r="G1799" s="2" t="str">
        <f>VLOOKUP(historico_incidencia_concello[[#This Row],[NOME]],I14_Concello!B:D,3,FALSE)</f>
        <v>Ourense</v>
      </c>
    </row>
    <row r="1800" spans="1:7" x14ac:dyDescent="0.3">
      <c r="A1800" s="1">
        <v>44162</v>
      </c>
      <c r="B1800">
        <v>34123232074</v>
      </c>
      <c r="C1800" s="2" t="s">
        <v>244</v>
      </c>
      <c r="D1800" s="4" t="s">
        <v>338</v>
      </c>
      <c r="E1800" s="2" t="s">
        <v>35</v>
      </c>
      <c r="F1800" s="14">
        <f>IF(historico_incidencia_concello[[#This Row],[CASOS]]=" entre 1 e 9",5,VALUE(historico_incidencia_concello[[#This Row],[CASOS]]))</f>
        <v>0</v>
      </c>
      <c r="G1800" s="2" t="str">
        <f>VLOOKUP(historico_incidencia_concello[[#This Row],[NOME]],I14_Concello!B:D,3,FALSE)</f>
        <v>Ourense</v>
      </c>
    </row>
    <row r="1801" spans="1:7" x14ac:dyDescent="0.3">
      <c r="A1801" s="1">
        <v>44162</v>
      </c>
      <c r="B1801">
        <v>34123232075</v>
      </c>
      <c r="C1801" s="2" t="s">
        <v>245</v>
      </c>
      <c r="D1801" s="4" t="s">
        <v>10</v>
      </c>
      <c r="E1801" s="2" t="s">
        <v>8</v>
      </c>
      <c r="F1801" s="14">
        <f>IF(historico_incidencia_concello[[#This Row],[CASOS]]=" entre 1 e 9",5,VALUE(historico_incidencia_concello[[#This Row],[CASOS]]))</f>
        <v>5</v>
      </c>
      <c r="G1801" s="2" t="str">
        <f>VLOOKUP(historico_incidencia_concello[[#This Row],[NOME]],I14_Concello!B:D,3,FALSE)</f>
        <v>Ourense</v>
      </c>
    </row>
    <row r="1802" spans="1:7" x14ac:dyDescent="0.3">
      <c r="A1802" s="1">
        <v>44162</v>
      </c>
      <c r="B1802">
        <v>34123232076</v>
      </c>
      <c r="C1802" s="2" t="s">
        <v>246</v>
      </c>
      <c r="D1802" s="4" t="s">
        <v>338</v>
      </c>
      <c r="E1802" s="2" t="s">
        <v>35</v>
      </c>
      <c r="F1802" s="14">
        <f>IF(historico_incidencia_concello[[#This Row],[CASOS]]=" entre 1 e 9",5,VALUE(historico_incidencia_concello[[#This Row],[CASOS]]))</f>
        <v>0</v>
      </c>
      <c r="G1802" s="2" t="str">
        <f>VLOOKUP(historico_incidencia_concello[[#This Row],[NOME]],I14_Concello!B:D,3,FALSE)</f>
        <v>Ourense</v>
      </c>
    </row>
    <row r="1803" spans="1:7" x14ac:dyDescent="0.3">
      <c r="A1803" s="1">
        <v>44162</v>
      </c>
      <c r="B1803">
        <v>34123232077</v>
      </c>
      <c r="C1803" s="2" t="s">
        <v>247</v>
      </c>
      <c r="D1803" s="4" t="s">
        <v>10</v>
      </c>
      <c r="E1803" s="2" t="s">
        <v>8</v>
      </c>
      <c r="F1803" s="14">
        <f>IF(historico_incidencia_concello[[#This Row],[CASOS]]=" entre 1 e 9",5,VALUE(historico_incidencia_concello[[#This Row],[CASOS]]))</f>
        <v>5</v>
      </c>
      <c r="G1803" s="2" t="str">
        <f>VLOOKUP(historico_incidencia_concello[[#This Row],[NOME]],I14_Concello!B:D,3,FALSE)</f>
        <v>Ourense</v>
      </c>
    </row>
    <row r="1804" spans="1:7" x14ac:dyDescent="0.3">
      <c r="A1804" s="1">
        <v>44162</v>
      </c>
      <c r="B1804">
        <v>34123232078</v>
      </c>
      <c r="C1804" s="2" t="s">
        <v>248</v>
      </c>
      <c r="D1804" s="4" t="s">
        <v>10</v>
      </c>
      <c r="E1804" s="2" t="s">
        <v>8</v>
      </c>
      <c r="F1804" s="14">
        <f>IF(historico_incidencia_concello[[#This Row],[CASOS]]=" entre 1 e 9",5,VALUE(historico_incidencia_concello[[#This Row],[CASOS]]))</f>
        <v>5</v>
      </c>
      <c r="G1804" s="2" t="str">
        <f>VLOOKUP(historico_incidencia_concello[[#This Row],[NOME]],I14_Concello!B:D,3,FALSE)</f>
        <v>Ourense</v>
      </c>
    </row>
    <row r="1805" spans="1:7" x14ac:dyDescent="0.3">
      <c r="A1805" s="1">
        <v>44162</v>
      </c>
      <c r="B1805">
        <v>34123232079</v>
      </c>
      <c r="C1805" s="2" t="s">
        <v>249</v>
      </c>
      <c r="D1805" s="4" t="s">
        <v>338</v>
      </c>
      <c r="E1805" s="2" t="s">
        <v>35</v>
      </c>
      <c r="F1805" s="14">
        <f>IF(historico_incidencia_concello[[#This Row],[CASOS]]=" entre 1 e 9",5,VALUE(historico_incidencia_concello[[#This Row],[CASOS]]))</f>
        <v>0</v>
      </c>
      <c r="G1805" s="2" t="str">
        <f>VLOOKUP(historico_incidencia_concello[[#This Row],[NOME]],I14_Concello!B:D,3,FALSE)</f>
        <v>Ourense</v>
      </c>
    </row>
    <row r="1806" spans="1:7" x14ac:dyDescent="0.3">
      <c r="A1806" s="1">
        <v>44162</v>
      </c>
      <c r="B1806">
        <v>34123232080</v>
      </c>
      <c r="C1806" s="2" t="s">
        <v>250</v>
      </c>
      <c r="D1806" s="4" t="s">
        <v>338</v>
      </c>
      <c r="E1806" s="2" t="s">
        <v>35</v>
      </c>
      <c r="F1806" s="14">
        <f>IF(historico_incidencia_concello[[#This Row],[CASOS]]=" entre 1 e 9",5,VALUE(historico_incidencia_concello[[#This Row],[CASOS]]))</f>
        <v>0</v>
      </c>
      <c r="G1806" s="2" t="str">
        <f>VLOOKUP(historico_incidencia_concello[[#This Row],[NOME]],I14_Concello!B:D,3,FALSE)</f>
        <v>Ourense</v>
      </c>
    </row>
    <row r="1807" spans="1:7" x14ac:dyDescent="0.3">
      <c r="A1807" s="1">
        <v>44162</v>
      </c>
      <c r="B1807">
        <v>34123232081</v>
      </c>
      <c r="C1807" s="2" t="s">
        <v>251</v>
      </c>
      <c r="D1807" s="4" t="s">
        <v>10</v>
      </c>
      <c r="E1807" s="2" t="s">
        <v>21</v>
      </c>
      <c r="F1807" s="14">
        <f>IF(historico_incidencia_concello[[#This Row],[CASOS]]=" entre 1 e 9",5,VALUE(historico_incidencia_concello[[#This Row],[CASOS]]))</f>
        <v>5</v>
      </c>
      <c r="G1807" s="2" t="str">
        <f>VLOOKUP(historico_incidencia_concello[[#This Row],[NOME]],I14_Concello!B:D,3,FALSE)</f>
        <v>Ourense</v>
      </c>
    </row>
    <row r="1808" spans="1:7" x14ac:dyDescent="0.3">
      <c r="A1808" s="1">
        <v>44162</v>
      </c>
      <c r="B1808">
        <v>34123232082</v>
      </c>
      <c r="C1808" s="2" t="s">
        <v>252</v>
      </c>
      <c r="D1808" s="4" t="s">
        <v>10</v>
      </c>
      <c r="E1808" s="2" t="s">
        <v>8</v>
      </c>
      <c r="F1808" s="14">
        <f>IF(historico_incidencia_concello[[#This Row],[CASOS]]=" entre 1 e 9",5,VALUE(historico_incidencia_concello[[#This Row],[CASOS]]))</f>
        <v>5</v>
      </c>
      <c r="G1808" s="2" t="str">
        <f>VLOOKUP(historico_incidencia_concello[[#This Row],[NOME]],I14_Concello!B:D,3,FALSE)</f>
        <v>Ourense</v>
      </c>
    </row>
    <row r="1809" spans="1:7" x14ac:dyDescent="0.3">
      <c r="A1809" s="1">
        <v>44162</v>
      </c>
      <c r="B1809">
        <v>34123232083</v>
      </c>
      <c r="C1809" s="2" t="s">
        <v>253</v>
      </c>
      <c r="D1809" s="4" t="s">
        <v>10</v>
      </c>
      <c r="E1809" s="2" t="s">
        <v>11</v>
      </c>
      <c r="F1809" s="14">
        <f>IF(historico_incidencia_concello[[#This Row],[CASOS]]=" entre 1 e 9",5,VALUE(historico_incidencia_concello[[#This Row],[CASOS]]))</f>
        <v>5</v>
      </c>
      <c r="G1809" s="2" t="str">
        <f>VLOOKUP(historico_incidencia_concello[[#This Row],[NOME]],I14_Concello!B:D,3,FALSE)</f>
        <v>Ourense</v>
      </c>
    </row>
    <row r="1810" spans="1:7" x14ac:dyDescent="0.3">
      <c r="A1810" s="1">
        <v>44162</v>
      </c>
      <c r="B1810">
        <v>34123232084</v>
      </c>
      <c r="C1810" s="2" t="s">
        <v>254</v>
      </c>
      <c r="D1810" s="4" t="s">
        <v>10</v>
      </c>
      <c r="E1810" s="2" t="s">
        <v>11</v>
      </c>
      <c r="F1810" s="14">
        <f>IF(historico_incidencia_concello[[#This Row],[CASOS]]=" entre 1 e 9",5,VALUE(historico_incidencia_concello[[#This Row],[CASOS]]))</f>
        <v>5</v>
      </c>
      <c r="G1810" s="2" t="str">
        <f>VLOOKUP(historico_incidencia_concello[[#This Row],[NOME]],I14_Concello!B:D,3,FALSE)</f>
        <v>Ourense</v>
      </c>
    </row>
    <row r="1811" spans="1:7" x14ac:dyDescent="0.3">
      <c r="A1811" s="1">
        <v>44162</v>
      </c>
      <c r="B1811">
        <v>34123232085</v>
      </c>
      <c r="C1811" s="2" t="s">
        <v>255</v>
      </c>
      <c r="D1811" s="4" t="s">
        <v>10</v>
      </c>
      <c r="E1811" s="2" t="s">
        <v>35</v>
      </c>
      <c r="F1811" s="14">
        <f>IF(historico_incidencia_concello[[#This Row],[CASOS]]=" entre 1 e 9",5,VALUE(historico_incidencia_concello[[#This Row],[CASOS]]))</f>
        <v>5</v>
      </c>
      <c r="G1811" s="2" t="str">
        <f>VLOOKUP(historico_incidencia_concello[[#This Row],[NOME]],I14_Concello!B:D,3,FALSE)</f>
        <v>Ourense</v>
      </c>
    </row>
    <row r="1812" spans="1:7" x14ac:dyDescent="0.3">
      <c r="A1812" s="1">
        <v>44162</v>
      </c>
      <c r="B1812">
        <v>34123232086</v>
      </c>
      <c r="C1812" s="2" t="s">
        <v>256</v>
      </c>
      <c r="D1812" s="4" t="s">
        <v>338</v>
      </c>
      <c r="E1812" s="2" t="s">
        <v>35</v>
      </c>
      <c r="F1812" s="14">
        <f>IF(historico_incidencia_concello[[#This Row],[CASOS]]=" entre 1 e 9",5,VALUE(historico_incidencia_concello[[#This Row],[CASOS]]))</f>
        <v>0</v>
      </c>
      <c r="G1812" s="2" t="str">
        <f>VLOOKUP(historico_incidencia_concello[[#This Row],[NOME]],I14_Concello!B:D,3,FALSE)</f>
        <v>Ourense</v>
      </c>
    </row>
    <row r="1813" spans="1:7" x14ac:dyDescent="0.3">
      <c r="A1813" s="1">
        <v>44162</v>
      </c>
      <c r="B1813">
        <v>34123232087</v>
      </c>
      <c r="C1813" s="2" t="s">
        <v>257</v>
      </c>
      <c r="D1813" s="4" t="s">
        <v>10</v>
      </c>
      <c r="E1813" s="2" t="s">
        <v>6</v>
      </c>
      <c r="F1813" s="14">
        <f>IF(historico_incidencia_concello[[#This Row],[CASOS]]=" entre 1 e 9",5,VALUE(historico_incidencia_concello[[#This Row],[CASOS]]))</f>
        <v>5</v>
      </c>
      <c r="G1813" s="2" t="str">
        <f>VLOOKUP(historico_incidencia_concello[[#This Row],[NOME]],I14_Concello!B:D,3,FALSE)</f>
        <v>Ourense</v>
      </c>
    </row>
    <row r="1814" spans="1:7" x14ac:dyDescent="0.3">
      <c r="A1814" s="1">
        <v>44162</v>
      </c>
      <c r="B1814">
        <v>34123232088</v>
      </c>
      <c r="C1814" s="2" t="s">
        <v>258</v>
      </c>
      <c r="D1814" s="4" t="s">
        <v>10</v>
      </c>
      <c r="E1814" s="2" t="s">
        <v>8</v>
      </c>
      <c r="F1814" s="14">
        <f>IF(historico_incidencia_concello[[#This Row],[CASOS]]=" entre 1 e 9",5,VALUE(historico_incidencia_concello[[#This Row],[CASOS]]))</f>
        <v>5</v>
      </c>
      <c r="G1814" s="2" t="str">
        <f>VLOOKUP(historico_incidencia_concello[[#This Row],[NOME]],I14_Concello!B:D,3,FALSE)</f>
        <v>Ourense</v>
      </c>
    </row>
    <row r="1815" spans="1:7" x14ac:dyDescent="0.3">
      <c r="A1815" s="1">
        <v>44162</v>
      </c>
      <c r="B1815">
        <v>34123232089</v>
      </c>
      <c r="C1815" s="2" t="s">
        <v>259</v>
      </c>
      <c r="D1815" s="4" t="s">
        <v>338</v>
      </c>
      <c r="E1815" s="2" t="s">
        <v>35</v>
      </c>
      <c r="F1815" s="14">
        <f>IF(historico_incidencia_concello[[#This Row],[CASOS]]=" entre 1 e 9",5,VALUE(historico_incidencia_concello[[#This Row],[CASOS]]))</f>
        <v>0</v>
      </c>
      <c r="G1815" s="2" t="str">
        <f>VLOOKUP(historico_incidencia_concello[[#This Row],[NOME]],I14_Concello!B:D,3,FALSE)</f>
        <v>Ourense</v>
      </c>
    </row>
    <row r="1816" spans="1:7" x14ac:dyDescent="0.3">
      <c r="A1816" s="1">
        <v>44162</v>
      </c>
      <c r="B1816">
        <v>34123232090</v>
      </c>
      <c r="C1816" s="2" t="s">
        <v>260</v>
      </c>
      <c r="D1816" s="4" t="s">
        <v>338</v>
      </c>
      <c r="E1816" s="2" t="s">
        <v>35</v>
      </c>
      <c r="F1816" s="14">
        <f>IF(historico_incidencia_concello[[#This Row],[CASOS]]=" entre 1 e 9",5,VALUE(historico_incidencia_concello[[#This Row],[CASOS]]))</f>
        <v>0</v>
      </c>
      <c r="G1816" s="2" t="str">
        <f>VLOOKUP(historico_incidencia_concello[[#This Row],[NOME]],I14_Concello!B:D,3,FALSE)</f>
        <v>Ourense</v>
      </c>
    </row>
    <row r="1817" spans="1:7" x14ac:dyDescent="0.3">
      <c r="A1817" s="1">
        <v>44162</v>
      </c>
      <c r="B1817">
        <v>34123232091</v>
      </c>
      <c r="C1817" s="2" t="s">
        <v>261</v>
      </c>
      <c r="D1817" s="4" t="s">
        <v>338</v>
      </c>
      <c r="E1817" s="2" t="s">
        <v>35</v>
      </c>
      <c r="F1817" s="14">
        <f>IF(historico_incidencia_concello[[#This Row],[CASOS]]=" entre 1 e 9",5,VALUE(historico_incidencia_concello[[#This Row],[CASOS]]))</f>
        <v>0</v>
      </c>
      <c r="G1817" s="2" t="str">
        <f>VLOOKUP(historico_incidencia_concello[[#This Row],[NOME]],I14_Concello!B:D,3,FALSE)</f>
        <v>Ourense</v>
      </c>
    </row>
    <row r="1818" spans="1:7" x14ac:dyDescent="0.3">
      <c r="A1818" s="1">
        <v>44162</v>
      </c>
      <c r="B1818">
        <v>34123232092</v>
      </c>
      <c r="C1818" s="2" t="s">
        <v>262</v>
      </c>
      <c r="D1818" s="4" t="s">
        <v>338</v>
      </c>
      <c r="E1818" s="2" t="s">
        <v>35</v>
      </c>
      <c r="F1818" s="14">
        <f>IF(historico_incidencia_concello[[#This Row],[CASOS]]=" entre 1 e 9",5,VALUE(historico_incidencia_concello[[#This Row],[CASOS]]))</f>
        <v>0</v>
      </c>
      <c r="G1818" s="2" t="str">
        <f>VLOOKUP(historico_incidencia_concello[[#This Row],[NOME]],I14_Concello!B:D,3,FALSE)</f>
        <v>Ourense</v>
      </c>
    </row>
    <row r="1819" spans="1:7" x14ac:dyDescent="0.3">
      <c r="A1819" s="1">
        <v>44162</v>
      </c>
      <c r="B1819">
        <v>34123636001</v>
      </c>
      <c r="C1819" s="2" t="s">
        <v>263</v>
      </c>
      <c r="D1819" s="4" t="s">
        <v>10</v>
      </c>
      <c r="E1819" s="2" t="s">
        <v>8</v>
      </c>
      <c r="F1819" s="14">
        <f>IF(historico_incidencia_concello[[#This Row],[CASOS]]=" entre 1 e 9",5,VALUE(historico_incidencia_concello[[#This Row],[CASOS]]))</f>
        <v>5</v>
      </c>
      <c r="G1819" s="2" t="str">
        <f>VLOOKUP(historico_incidencia_concello[[#This Row],[NOME]],I14_Concello!B:D,3,FALSE)</f>
        <v>Vigo</v>
      </c>
    </row>
    <row r="1820" spans="1:7" x14ac:dyDescent="0.3">
      <c r="A1820" s="1">
        <v>44162</v>
      </c>
      <c r="B1820">
        <v>34123636002</v>
      </c>
      <c r="C1820" s="2" t="s">
        <v>264</v>
      </c>
      <c r="D1820" s="4" t="s">
        <v>10</v>
      </c>
      <c r="E1820" s="2" t="s">
        <v>6</v>
      </c>
      <c r="F1820" s="14">
        <f>IF(historico_incidencia_concello[[#This Row],[CASOS]]=" entre 1 e 9",5,VALUE(historico_incidencia_concello[[#This Row],[CASOS]]))</f>
        <v>5</v>
      </c>
      <c r="G1820" s="2" t="str">
        <f>VLOOKUP(historico_incidencia_concello[[#This Row],[NOME]],I14_Concello!B:D,3,FALSE)</f>
        <v>Pontevedra</v>
      </c>
    </row>
    <row r="1821" spans="1:7" x14ac:dyDescent="0.3">
      <c r="A1821" s="1">
        <v>44162</v>
      </c>
      <c r="B1821">
        <v>34123636003</v>
      </c>
      <c r="C1821" s="2" t="s">
        <v>265</v>
      </c>
      <c r="D1821" s="4" t="s">
        <v>342</v>
      </c>
      <c r="E1821" s="2" t="s">
        <v>8</v>
      </c>
      <c r="F1821" s="14">
        <f>IF(historico_incidencia_concello[[#This Row],[CASOS]]=" entre 1 e 9",5,VALUE(historico_incidencia_concello[[#This Row],[CASOS]]))</f>
        <v>16</v>
      </c>
      <c r="G1821" s="2" t="str">
        <f>VLOOKUP(historico_incidencia_concello[[#This Row],[NOME]],I14_Concello!B:D,3,FALSE)</f>
        <v>Vigo</v>
      </c>
    </row>
    <row r="1822" spans="1:7" x14ac:dyDescent="0.3">
      <c r="A1822" s="1">
        <v>44162</v>
      </c>
      <c r="B1822">
        <v>34123636004</v>
      </c>
      <c r="C1822" s="2" t="s">
        <v>266</v>
      </c>
      <c r="D1822" s="4" t="s">
        <v>326</v>
      </c>
      <c r="E1822" s="2" t="s">
        <v>8</v>
      </c>
      <c r="F1822" s="14">
        <f>IF(historico_incidencia_concello[[#This Row],[CASOS]]=" entre 1 e 9",5,VALUE(historico_incidencia_concello[[#This Row],[CASOS]]))</f>
        <v>15</v>
      </c>
      <c r="G1822" s="2" t="str">
        <f>VLOOKUP(historico_incidencia_concello[[#This Row],[NOME]],I14_Concello!B:D,3,FALSE)</f>
        <v>Pontevedra</v>
      </c>
    </row>
    <row r="1823" spans="1:7" x14ac:dyDescent="0.3">
      <c r="A1823" s="1">
        <v>44162</v>
      </c>
      <c r="B1823">
        <v>34123636005</v>
      </c>
      <c r="C1823" s="2" t="s">
        <v>267</v>
      </c>
      <c r="D1823" s="4" t="s">
        <v>354</v>
      </c>
      <c r="E1823" s="2" t="s">
        <v>11</v>
      </c>
      <c r="F1823" s="14">
        <f>IF(historico_incidencia_concello[[#This Row],[CASOS]]=" entre 1 e 9",5,VALUE(historico_incidencia_concello[[#This Row],[CASOS]]))</f>
        <v>25</v>
      </c>
      <c r="G1823" s="2" t="str">
        <f>VLOOKUP(historico_incidencia_concello[[#This Row],[NOME]],I14_Concello!B:D,3,FALSE)</f>
        <v>Pontevedra</v>
      </c>
    </row>
    <row r="1824" spans="1:7" x14ac:dyDescent="0.3">
      <c r="A1824" s="1">
        <v>44162</v>
      </c>
      <c r="B1824">
        <v>34123636006</v>
      </c>
      <c r="C1824" s="2" t="s">
        <v>268</v>
      </c>
      <c r="D1824" s="4" t="s">
        <v>421</v>
      </c>
      <c r="E1824" s="2" t="s">
        <v>11</v>
      </c>
      <c r="F1824" s="14">
        <f>IF(historico_incidencia_concello[[#This Row],[CASOS]]=" entre 1 e 9",5,VALUE(historico_incidencia_concello[[#This Row],[CASOS]]))</f>
        <v>61</v>
      </c>
      <c r="G1824" s="2" t="str">
        <f>VLOOKUP(historico_incidencia_concello[[#This Row],[NOME]],I14_Concello!B:D,3,FALSE)</f>
        <v>Pontevedra</v>
      </c>
    </row>
    <row r="1825" spans="1:7" x14ac:dyDescent="0.3">
      <c r="A1825" s="1">
        <v>44162</v>
      </c>
      <c r="B1825">
        <v>34123636007</v>
      </c>
      <c r="C1825" s="2" t="s">
        <v>269</v>
      </c>
      <c r="D1825" s="4" t="s">
        <v>10</v>
      </c>
      <c r="E1825" s="2" t="s">
        <v>8</v>
      </c>
      <c r="F1825" s="14">
        <f>IF(historico_incidencia_concello[[#This Row],[CASOS]]=" entre 1 e 9",5,VALUE(historico_incidencia_concello[[#This Row],[CASOS]]))</f>
        <v>5</v>
      </c>
      <c r="G1825" s="2" t="str">
        <f>VLOOKUP(historico_incidencia_concello[[#This Row],[NOME]],I14_Concello!B:D,3,FALSE)</f>
        <v>Pontevedra</v>
      </c>
    </row>
    <row r="1826" spans="1:7" x14ac:dyDescent="0.3">
      <c r="A1826" s="1">
        <v>44162</v>
      </c>
      <c r="B1826">
        <v>34123636008</v>
      </c>
      <c r="C1826" s="2" t="s">
        <v>270</v>
      </c>
      <c r="D1826" s="4" t="s">
        <v>398</v>
      </c>
      <c r="E1826" s="2" t="s">
        <v>6</v>
      </c>
      <c r="F1826" s="14">
        <f>IF(historico_incidencia_concello[[#This Row],[CASOS]]=" entre 1 e 9",5,VALUE(historico_incidencia_concello[[#This Row],[CASOS]]))</f>
        <v>44</v>
      </c>
      <c r="G1826" s="2" t="str">
        <f>VLOOKUP(historico_incidencia_concello[[#This Row],[NOME]],I14_Concello!B:D,3,FALSE)</f>
        <v>Vigo</v>
      </c>
    </row>
    <row r="1827" spans="1:7" x14ac:dyDescent="0.3">
      <c r="A1827" s="1">
        <v>44162</v>
      </c>
      <c r="B1827">
        <v>34123636009</v>
      </c>
      <c r="C1827" s="2" t="s">
        <v>271</v>
      </c>
      <c r="D1827" s="4" t="s">
        <v>332</v>
      </c>
      <c r="E1827" s="2" t="s">
        <v>6</v>
      </c>
      <c r="F1827" s="14">
        <f>IF(historico_incidencia_concello[[#This Row],[CASOS]]=" entre 1 e 9",5,VALUE(historico_incidencia_concello[[#This Row],[CASOS]]))</f>
        <v>12</v>
      </c>
      <c r="G1827" s="2" t="str">
        <f>VLOOKUP(historico_incidencia_concello[[#This Row],[NOME]],I14_Concello!B:D,3,FALSE)</f>
        <v>Vigo</v>
      </c>
    </row>
    <row r="1828" spans="1:7" x14ac:dyDescent="0.3">
      <c r="A1828" s="1">
        <v>44162</v>
      </c>
      <c r="B1828">
        <v>34123636010</v>
      </c>
      <c r="C1828" s="2" t="s">
        <v>272</v>
      </c>
      <c r="D1828" s="4" t="s">
        <v>338</v>
      </c>
      <c r="E1828" s="2" t="s">
        <v>35</v>
      </c>
      <c r="F1828" s="14">
        <f>IF(historico_incidencia_concello[[#This Row],[CASOS]]=" entre 1 e 9",5,VALUE(historico_incidencia_concello[[#This Row],[CASOS]]))</f>
        <v>0</v>
      </c>
      <c r="G1828" s="2" t="str">
        <f>VLOOKUP(historico_incidencia_concello[[#This Row],[NOME]],I14_Concello!B:D,3,FALSE)</f>
        <v>Pontevedra</v>
      </c>
    </row>
    <row r="1829" spans="1:7" x14ac:dyDescent="0.3">
      <c r="A1829" s="1">
        <v>44162</v>
      </c>
      <c r="B1829">
        <v>34123636013</v>
      </c>
      <c r="C1829" s="2" t="s">
        <v>273</v>
      </c>
      <c r="D1829" s="4" t="s">
        <v>10</v>
      </c>
      <c r="E1829" s="2" t="s">
        <v>21</v>
      </c>
      <c r="F1829" s="14">
        <f>IF(historico_incidencia_concello[[#This Row],[CASOS]]=" entre 1 e 9",5,VALUE(historico_incidencia_concello[[#This Row],[CASOS]]))</f>
        <v>5</v>
      </c>
      <c r="G1829" s="2" t="str">
        <f>VLOOKUP(historico_incidencia_concello[[#This Row],[NOME]],I14_Concello!B:D,3,FALSE)</f>
        <v>Vigo</v>
      </c>
    </row>
    <row r="1830" spans="1:7" x14ac:dyDescent="0.3">
      <c r="A1830" s="1">
        <v>44162</v>
      </c>
      <c r="B1830">
        <v>34123636014</v>
      </c>
      <c r="C1830" s="2" t="s">
        <v>274</v>
      </c>
      <c r="D1830" s="4" t="s">
        <v>10</v>
      </c>
      <c r="E1830" s="2" t="s">
        <v>8</v>
      </c>
      <c r="F1830" s="14">
        <f>IF(historico_incidencia_concello[[#This Row],[CASOS]]=" entre 1 e 9",5,VALUE(historico_incidencia_concello[[#This Row],[CASOS]]))</f>
        <v>5</v>
      </c>
      <c r="G1830" s="2" t="str">
        <f>VLOOKUP(historico_incidencia_concello[[#This Row],[NOME]],I14_Concello!B:D,3,FALSE)</f>
        <v>Vigo</v>
      </c>
    </row>
    <row r="1831" spans="1:7" x14ac:dyDescent="0.3">
      <c r="A1831" s="1">
        <v>44162</v>
      </c>
      <c r="B1831">
        <v>34123636015</v>
      </c>
      <c r="C1831" s="2" t="s">
        <v>275</v>
      </c>
      <c r="D1831" s="4" t="s">
        <v>10</v>
      </c>
      <c r="E1831" s="2" t="s">
        <v>6</v>
      </c>
      <c r="F1831" s="14">
        <f>IF(historico_incidencia_concello[[#This Row],[CASOS]]=" entre 1 e 9",5,VALUE(historico_incidencia_concello[[#This Row],[CASOS]]))</f>
        <v>5</v>
      </c>
      <c r="G1831" s="2" t="str">
        <f>VLOOKUP(historico_incidencia_concello[[#This Row],[NOME]],I14_Concello!B:D,3,FALSE)</f>
        <v>Pontevedra</v>
      </c>
    </row>
    <row r="1832" spans="1:7" x14ac:dyDescent="0.3">
      <c r="A1832" s="1">
        <v>44162</v>
      </c>
      <c r="B1832">
        <v>34123636016</v>
      </c>
      <c r="C1832" s="2" t="s">
        <v>276</v>
      </c>
      <c r="D1832" s="4" t="s">
        <v>338</v>
      </c>
      <c r="E1832" s="2" t="s">
        <v>35</v>
      </c>
      <c r="F1832" s="14">
        <f>IF(historico_incidencia_concello[[#This Row],[CASOS]]=" entre 1 e 9",5,VALUE(historico_incidencia_concello[[#This Row],[CASOS]]))</f>
        <v>0</v>
      </c>
      <c r="G1832" s="2" t="str">
        <f>VLOOKUP(historico_incidencia_concello[[#This Row],[NOME]],I14_Concello!B:D,3,FALSE)</f>
        <v>Santiago</v>
      </c>
    </row>
    <row r="1833" spans="1:7" x14ac:dyDescent="0.3">
      <c r="A1833" s="1">
        <v>44162</v>
      </c>
      <c r="B1833">
        <v>34123636017</v>
      </c>
      <c r="C1833" s="2" t="s">
        <v>277</v>
      </c>
      <c r="D1833" s="4" t="s">
        <v>403</v>
      </c>
      <c r="E1833" s="2" t="s">
        <v>6</v>
      </c>
      <c r="F1833" s="14">
        <f>IF(historico_incidencia_concello[[#This Row],[CASOS]]=" entre 1 e 9",5,VALUE(historico_incidencia_concello[[#This Row],[CASOS]]))</f>
        <v>39</v>
      </c>
      <c r="G1833" s="2" t="str">
        <f>VLOOKUP(historico_incidencia_concello[[#This Row],[NOME]],I14_Concello!B:D,3,FALSE)</f>
        <v>Santiago</v>
      </c>
    </row>
    <row r="1834" spans="1:7" x14ac:dyDescent="0.3">
      <c r="A1834" s="1">
        <v>44162</v>
      </c>
      <c r="B1834">
        <v>34123636018</v>
      </c>
      <c r="C1834" s="2" t="s">
        <v>278</v>
      </c>
      <c r="D1834" s="4" t="s">
        <v>10</v>
      </c>
      <c r="E1834" s="2" t="s">
        <v>6</v>
      </c>
      <c r="F1834" s="14">
        <f>IF(historico_incidencia_concello[[#This Row],[CASOS]]=" entre 1 e 9",5,VALUE(historico_incidencia_concello[[#This Row],[CASOS]]))</f>
        <v>5</v>
      </c>
      <c r="G1834" s="2" t="str">
        <f>VLOOKUP(historico_incidencia_concello[[#This Row],[NOME]],I14_Concello!B:D,3,FALSE)</f>
        <v>Pontevedra</v>
      </c>
    </row>
    <row r="1835" spans="1:7" x14ac:dyDescent="0.3">
      <c r="A1835" s="1">
        <v>44162</v>
      </c>
      <c r="B1835">
        <v>34123636019</v>
      </c>
      <c r="C1835" s="2" t="s">
        <v>279</v>
      </c>
      <c r="D1835" s="4" t="s">
        <v>10</v>
      </c>
      <c r="E1835" s="2" t="s">
        <v>8</v>
      </c>
      <c r="F1835" s="14">
        <f>IF(historico_incidencia_concello[[#This Row],[CASOS]]=" entre 1 e 9",5,VALUE(historico_incidencia_concello[[#This Row],[CASOS]]))</f>
        <v>5</v>
      </c>
      <c r="G1835" s="2" t="str">
        <f>VLOOKUP(historico_incidencia_concello[[#This Row],[NOME]],I14_Concello!B:D,3,FALSE)</f>
        <v>Vigo</v>
      </c>
    </row>
    <row r="1836" spans="1:7" x14ac:dyDescent="0.3">
      <c r="A1836" s="1">
        <v>44162</v>
      </c>
      <c r="B1836">
        <v>34123636020</v>
      </c>
      <c r="C1836" s="2" t="s">
        <v>280</v>
      </c>
      <c r="D1836" s="4" t="s">
        <v>10</v>
      </c>
      <c r="E1836" s="2" t="s">
        <v>6</v>
      </c>
      <c r="F1836" s="14">
        <f>IF(historico_incidencia_concello[[#This Row],[CASOS]]=" entre 1 e 9",5,VALUE(historico_incidencia_concello[[#This Row],[CASOS]]))</f>
        <v>5</v>
      </c>
      <c r="G1836" s="2" t="str">
        <f>VLOOKUP(historico_incidencia_concello[[#This Row],[NOME]],I14_Concello!B:D,3,FALSE)</f>
        <v>Santiago</v>
      </c>
    </row>
    <row r="1837" spans="1:7" x14ac:dyDescent="0.3">
      <c r="A1837" s="1">
        <v>44162</v>
      </c>
      <c r="B1837">
        <v>34123636021</v>
      </c>
      <c r="C1837" s="2" t="s">
        <v>281</v>
      </c>
      <c r="D1837" s="4" t="s">
        <v>463</v>
      </c>
      <c r="E1837" s="2" t="s">
        <v>11</v>
      </c>
      <c r="F1837" s="14">
        <f>IF(historico_incidencia_concello[[#This Row],[CASOS]]=" entre 1 e 9",5,VALUE(historico_incidencia_concello[[#This Row],[CASOS]]))</f>
        <v>101</v>
      </c>
      <c r="G1837" s="2" t="str">
        <f>VLOOKUP(historico_incidencia_concello[[#This Row],[NOME]],I14_Concello!B:D,3,FALSE)</f>
        <v>Vigo</v>
      </c>
    </row>
    <row r="1838" spans="1:7" x14ac:dyDescent="0.3">
      <c r="A1838" s="1">
        <v>44162</v>
      </c>
      <c r="B1838">
        <v>34123636022</v>
      </c>
      <c r="C1838" s="2" t="s">
        <v>282</v>
      </c>
      <c r="D1838" s="4" t="s">
        <v>383</v>
      </c>
      <c r="E1838" s="2" t="s">
        <v>11</v>
      </c>
      <c r="F1838" s="14">
        <f>IF(historico_incidencia_concello[[#This Row],[CASOS]]=" entre 1 e 9",5,VALUE(historico_incidencia_concello[[#This Row],[CASOS]]))</f>
        <v>46</v>
      </c>
      <c r="G1838" s="2" t="str">
        <f>VLOOKUP(historico_incidencia_concello[[#This Row],[NOME]],I14_Concello!B:D,3,FALSE)</f>
        <v>Pontevedra</v>
      </c>
    </row>
    <row r="1839" spans="1:7" x14ac:dyDescent="0.3">
      <c r="A1839" s="1">
        <v>44162</v>
      </c>
      <c r="B1839">
        <v>34123636023</v>
      </c>
      <c r="C1839" s="2" t="s">
        <v>283</v>
      </c>
      <c r="D1839" s="4" t="s">
        <v>367</v>
      </c>
      <c r="E1839" s="2" t="s">
        <v>11</v>
      </c>
      <c r="F1839" s="14">
        <f>IF(historico_incidencia_concello[[#This Row],[CASOS]]=" entre 1 e 9",5,VALUE(historico_incidencia_concello[[#This Row],[CASOS]]))</f>
        <v>34</v>
      </c>
      <c r="G1839" s="2" t="str">
        <f>VLOOKUP(historico_incidencia_concello[[#This Row],[NOME]],I14_Concello!B:D,3,FALSE)</f>
        <v>Vigo</v>
      </c>
    </row>
    <row r="1840" spans="1:7" x14ac:dyDescent="0.3">
      <c r="A1840" s="1">
        <v>44162</v>
      </c>
      <c r="B1840">
        <v>34123636024</v>
      </c>
      <c r="C1840" s="2" t="s">
        <v>284</v>
      </c>
      <c r="D1840" s="4" t="s">
        <v>383</v>
      </c>
      <c r="E1840" s="2" t="s">
        <v>6</v>
      </c>
      <c r="F1840" s="14">
        <f>IF(historico_incidencia_concello[[#This Row],[CASOS]]=" entre 1 e 9",5,VALUE(historico_incidencia_concello[[#This Row],[CASOS]]))</f>
        <v>46</v>
      </c>
      <c r="G1840" s="2" t="str">
        <f>VLOOKUP(historico_incidencia_concello[[#This Row],[NOME]],I14_Concello!B:D,3,FALSE)</f>
        <v>Santiago</v>
      </c>
    </row>
    <row r="1841" spans="1:7" x14ac:dyDescent="0.3">
      <c r="A1841" s="1">
        <v>44162</v>
      </c>
      <c r="B1841">
        <v>34123636025</v>
      </c>
      <c r="C1841" s="2" t="s">
        <v>285</v>
      </c>
      <c r="D1841" s="4" t="s">
        <v>350</v>
      </c>
      <c r="E1841" s="2" t="s">
        <v>11</v>
      </c>
      <c r="F1841" s="14">
        <f>IF(historico_incidencia_concello[[#This Row],[CASOS]]=" entre 1 e 9",5,VALUE(historico_incidencia_concello[[#This Row],[CASOS]]))</f>
        <v>17</v>
      </c>
      <c r="G1841" s="2" t="str">
        <f>VLOOKUP(historico_incidencia_concello[[#This Row],[NOME]],I14_Concello!B:D,3,FALSE)</f>
        <v>Pontevedra</v>
      </c>
    </row>
    <row r="1842" spans="1:7" x14ac:dyDescent="0.3">
      <c r="A1842" s="1">
        <v>44162</v>
      </c>
      <c r="B1842">
        <v>34123636026</v>
      </c>
      <c r="C1842" s="2" t="s">
        <v>286</v>
      </c>
      <c r="D1842" s="4" t="s">
        <v>426</v>
      </c>
      <c r="E1842" s="2" t="s">
        <v>6</v>
      </c>
      <c r="F1842" s="14">
        <f>IF(historico_incidencia_concello[[#This Row],[CASOS]]=" entre 1 e 9",5,VALUE(historico_incidencia_concello[[#This Row],[CASOS]]))</f>
        <v>52</v>
      </c>
      <c r="G1842" s="2" t="str">
        <f>VLOOKUP(historico_incidencia_concello[[#This Row],[NOME]],I14_Concello!B:D,3,FALSE)</f>
        <v>Pontevedra</v>
      </c>
    </row>
    <row r="1843" spans="1:7" x14ac:dyDescent="0.3">
      <c r="A1843" s="1">
        <v>44162</v>
      </c>
      <c r="B1843">
        <v>34123636027</v>
      </c>
      <c r="C1843" s="2" t="s">
        <v>287</v>
      </c>
      <c r="D1843" s="4" t="s">
        <v>351</v>
      </c>
      <c r="E1843" s="2" t="s">
        <v>11</v>
      </c>
      <c r="F1843" s="14">
        <f>IF(historico_incidencia_concello[[#This Row],[CASOS]]=" entre 1 e 9",5,VALUE(historico_incidencia_concello[[#This Row],[CASOS]]))</f>
        <v>22</v>
      </c>
      <c r="G1843" s="2" t="str">
        <f>VLOOKUP(historico_incidencia_concello[[#This Row],[NOME]],I14_Concello!B:D,3,FALSE)</f>
        <v>Pontevedra</v>
      </c>
    </row>
    <row r="1844" spans="1:7" x14ac:dyDescent="0.3">
      <c r="A1844" s="1">
        <v>44162</v>
      </c>
      <c r="B1844">
        <v>34123636028</v>
      </c>
      <c r="C1844" s="2" t="s">
        <v>288</v>
      </c>
      <c r="D1844" s="4" t="s">
        <v>358</v>
      </c>
      <c r="E1844" s="2" t="s">
        <v>11</v>
      </c>
      <c r="F1844" s="14">
        <f>IF(historico_incidencia_concello[[#This Row],[CASOS]]=" entre 1 e 9",5,VALUE(historico_incidencia_concello[[#This Row],[CASOS]]))</f>
        <v>24</v>
      </c>
      <c r="G1844" s="2" t="str">
        <f>VLOOKUP(historico_incidencia_concello[[#This Row],[NOME]],I14_Concello!B:D,3,FALSE)</f>
        <v>Pontevedra</v>
      </c>
    </row>
    <row r="1845" spans="1:7" x14ac:dyDescent="0.3">
      <c r="A1845" s="1">
        <v>44162</v>
      </c>
      <c r="B1845">
        <v>34123636029</v>
      </c>
      <c r="C1845" s="2" t="s">
        <v>289</v>
      </c>
      <c r="D1845" s="4" t="s">
        <v>476</v>
      </c>
      <c r="E1845" s="2" t="s">
        <v>11</v>
      </c>
      <c r="F1845" s="14">
        <f>IF(historico_incidencia_concello[[#This Row],[CASOS]]=" entre 1 e 9",5,VALUE(historico_incidencia_concello[[#This Row],[CASOS]]))</f>
        <v>87</v>
      </c>
      <c r="G1845" s="2" t="str">
        <f>VLOOKUP(historico_incidencia_concello[[#This Row],[NOME]],I14_Concello!B:D,3,FALSE)</f>
        <v>Vigo</v>
      </c>
    </row>
    <row r="1846" spans="1:7" x14ac:dyDescent="0.3">
      <c r="A1846" s="1">
        <v>44162</v>
      </c>
      <c r="B1846">
        <v>34123636030</v>
      </c>
      <c r="C1846" s="2" t="s">
        <v>290</v>
      </c>
      <c r="D1846" s="4" t="s">
        <v>326</v>
      </c>
      <c r="E1846" s="2" t="s">
        <v>11</v>
      </c>
      <c r="F1846" s="14">
        <f>IF(historico_incidencia_concello[[#This Row],[CASOS]]=" entre 1 e 9",5,VALUE(historico_incidencia_concello[[#This Row],[CASOS]]))</f>
        <v>15</v>
      </c>
      <c r="G1846" s="2" t="str">
        <f>VLOOKUP(historico_incidencia_concello[[#This Row],[NOME]],I14_Concello!B:D,3,FALSE)</f>
        <v>Vigo</v>
      </c>
    </row>
    <row r="1847" spans="1:7" x14ac:dyDescent="0.3">
      <c r="A1847" s="1">
        <v>44162</v>
      </c>
      <c r="B1847">
        <v>34123636031</v>
      </c>
      <c r="C1847" s="2" t="s">
        <v>291</v>
      </c>
      <c r="D1847" s="4" t="s">
        <v>10</v>
      </c>
      <c r="E1847" s="2" t="s">
        <v>6</v>
      </c>
      <c r="F1847" s="14">
        <f>IF(historico_incidencia_concello[[#This Row],[CASOS]]=" entre 1 e 9",5,VALUE(historico_incidencia_concello[[#This Row],[CASOS]]))</f>
        <v>5</v>
      </c>
      <c r="G1847" s="2" t="str">
        <f>VLOOKUP(historico_incidencia_concello[[#This Row],[NOME]],I14_Concello!B:D,3,FALSE)</f>
        <v>Vigo</v>
      </c>
    </row>
    <row r="1848" spans="1:7" x14ac:dyDescent="0.3">
      <c r="A1848" s="1">
        <v>44162</v>
      </c>
      <c r="B1848">
        <v>34123636032</v>
      </c>
      <c r="C1848" s="2" t="s">
        <v>292</v>
      </c>
      <c r="D1848" s="4" t="s">
        <v>332</v>
      </c>
      <c r="E1848" s="2" t="s">
        <v>11</v>
      </c>
      <c r="F1848" s="14">
        <f>IF(historico_incidencia_concello[[#This Row],[CASOS]]=" entre 1 e 9",5,VALUE(historico_incidencia_concello[[#This Row],[CASOS]]))</f>
        <v>12</v>
      </c>
      <c r="G1848" s="2" t="str">
        <f>VLOOKUP(historico_incidencia_concello[[#This Row],[NOME]],I14_Concello!B:D,3,FALSE)</f>
        <v>Pontevedra</v>
      </c>
    </row>
    <row r="1849" spans="1:7" x14ac:dyDescent="0.3">
      <c r="A1849" s="1">
        <v>44162</v>
      </c>
      <c r="B1849">
        <v>34123636033</v>
      </c>
      <c r="C1849" s="2" t="s">
        <v>293</v>
      </c>
      <c r="D1849" s="4" t="s">
        <v>477</v>
      </c>
      <c r="E1849" s="2" t="s">
        <v>11</v>
      </c>
      <c r="F1849" s="14">
        <f>IF(historico_incidencia_concello[[#This Row],[CASOS]]=" entre 1 e 9",5,VALUE(historico_incidencia_concello[[#This Row],[CASOS]]))</f>
        <v>105</v>
      </c>
      <c r="G1849" s="2" t="str">
        <f>VLOOKUP(historico_incidencia_concello[[#This Row],[NOME]],I14_Concello!B:D,3,FALSE)</f>
        <v>Vigo</v>
      </c>
    </row>
    <row r="1850" spans="1:7" x14ac:dyDescent="0.3">
      <c r="A1850" s="1">
        <v>44162</v>
      </c>
      <c r="B1850">
        <v>34123636034</v>
      </c>
      <c r="C1850" s="2" t="s">
        <v>294</v>
      </c>
      <c r="D1850" s="4" t="s">
        <v>10</v>
      </c>
      <c r="E1850" s="2" t="s">
        <v>6</v>
      </c>
      <c r="F1850" s="14">
        <f>IF(historico_incidencia_concello[[#This Row],[CASOS]]=" entre 1 e 9",5,VALUE(historico_incidencia_concello[[#This Row],[CASOS]]))</f>
        <v>5</v>
      </c>
      <c r="G1850" s="2" t="str">
        <f>VLOOKUP(historico_incidencia_concello[[#This Row],[NOME]],I14_Concello!B:D,3,FALSE)</f>
        <v>Vigo</v>
      </c>
    </row>
    <row r="1851" spans="1:7" x14ac:dyDescent="0.3">
      <c r="A1851" s="1">
        <v>44162</v>
      </c>
      <c r="B1851">
        <v>34123636035</v>
      </c>
      <c r="C1851" s="2" t="s">
        <v>295</v>
      </c>
      <c r="D1851" s="4" t="s">
        <v>353</v>
      </c>
      <c r="E1851" s="2" t="s">
        <v>6</v>
      </c>
      <c r="F1851" s="14">
        <f>IF(historico_incidencia_concello[[#This Row],[CASOS]]=" entre 1 e 9",5,VALUE(historico_incidencia_concello[[#This Row],[CASOS]]))</f>
        <v>36</v>
      </c>
      <c r="G1851" s="2" t="str">
        <f>VLOOKUP(historico_incidencia_concello[[#This Row],[NOME]],I14_Concello!B:D,3,FALSE)</f>
        <v>Vigo</v>
      </c>
    </row>
    <row r="1852" spans="1:7" x14ac:dyDescent="0.3">
      <c r="A1852" s="1">
        <v>44162</v>
      </c>
      <c r="B1852">
        <v>34123636036</v>
      </c>
      <c r="C1852" s="2" t="s">
        <v>296</v>
      </c>
      <c r="D1852" s="4" t="s">
        <v>10</v>
      </c>
      <c r="E1852" s="2" t="s">
        <v>6</v>
      </c>
      <c r="F1852" s="14">
        <f>IF(historico_incidencia_concello[[#This Row],[CASOS]]=" entre 1 e 9",5,VALUE(historico_incidencia_concello[[#This Row],[CASOS]]))</f>
        <v>5</v>
      </c>
      <c r="G1852" s="2" t="str">
        <f>VLOOKUP(historico_incidencia_concello[[#This Row],[NOME]],I14_Concello!B:D,3,FALSE)</f>
        <v>Vigo</v>
      </c>
    </row>
    <row r="1853" spans="1:7" x14ac:dyDescent="0.3">
      <c r="A1853" s="1">
        <v>44162</v>
      </c>
      <c r="B1853">
        <v>34123636037</v>
      </c>
      <c r="C1853" s="2" t="s">
        <v>297</v>
      </c>
      <c r="D1853" s="4" t="s">
        <v>10</v>
      </c>
      <c r="E1853" s="2" t="s">
        <v>11</v>
      </c>
      <c r="F1853" s="14">
        <f>IF(historico_incidencia_concello[[#This Row],[CASOS]]=" entre 1 e 9",5,VALUE(historico_incidencia_concello[[#This Row],[CASOS]]))</f>
        <v>5</v>
      </c>
      <c r="G1853" s="2" t="str">
        <f>VLOOKUP(historico_incidencia_concello[[#This Row],[NOME]],I14_Concello!B:D,3,FALSE)</f>
        <v>Vigo</v>
      </c>
    </row>
    <row r="1854" spans="1:7" x14ac:dyDescent="0.3">
      <c r="A1854" s="1">
        <v>44162</v>
      </c>
      <c r="B1854">
        <v>34123636038</v>
      </c>
      <c r="C1854" s="2" t="s">
        <v>298</v>
      </c>
      <c r="D1854" s="4" t="s">
        <v>478</v>
      </c>
      <c r="E1854" s="2" t="s">
        <v>11</v>
      </c>
      <c r="F1854" s="14">
        <f>IF(historico_incidencia_concello[[#This Row],[CASOS]]=" entre 1 e 9",5,VALUE(historico_incidencia_concello[[#This Row],[CASOS]]))</f>
        <v>278</v>
      </c>
      <c r="G1854" s="2" t="str">
        <f>VLOOKUP(historico_incidencia_concello[[#This Row],[NOME]],I14_Concello!B:D,3,FALSE)</f>
        <v>Pontevedra</v>
      </c>
    </row>
    <row r="1855" spans="1:7" x14ac:dyDescent="0.3">
      <c r="A1855" s="1">
        <v>44162</v>
      </c>
      <c r="B1855">
        <v>34123636039</v>
      </c>
      <c r="C1855" s="2" t="s">
        <v>299</v>
      </c>
      <c r="D1855" s="4" t="s">
        <v>430</v>
      </c>
      <c r="E1855" s="2" t="s">
        <v>11</v>
      </c>
      <c r="F1855" s="14">
        <f>IF(historico_incidencia_concello[[#This Row],[CASOS]]=" entre 1 e 9",5,VALUE(historico_incidencia_concello[[#This Row],[CASOS]]))</f>
        <v>70</v>
      </c>
      <c r="G1855" s="2" t="str">
        <f>VLOOKUP(historico_incidencia_concello[[#This Row],[NOME]],I14_Concello!B:D,3,FALSE)</f>
        <v>Vigo</v>
      </c>
    </row>
    <row r="1856" spans="1:7" x14ac:dyDescent="0.3">
      <c r="A1856" s="1">
        <v>44162</v>
      </c>
      <c r="B1856">
        <v>34123636040</v>
      </c>
      <c r="C1856" s="2" t="s">
        <v>300</v>
      </c>
      <c r="D1856" s="4" t="s">
        <v>10</v>
      </c>
      <c r="E1856" s="2" t="s">
        <v>11</v>
      </c>
      <c r="F1856" s="14">
        <f>IF(historico_incidencia_concello[[#This Row],[CASOS]]=" entre 1 e 9",5,VALUE(historico_incidencia_concello[[#This Row],[CASOS]]))</f>
        <v>5</v>
      </c>
      <c r="G1856" s="2" t="str">
        <f>VLOOKUP(historico_incidencia_concello[[#This Row],[NOME]],I14_Concello!B:D,3,FALSE)</f>
        <v>Pontevedra</v>
      </c>
    </row>
    <row r="1857" spans="1:7" x14ac:dyDescent="0.3">
      <c r="A1857" s="1">
        <v>44162</v>
      </c>
      <c r="B1857">
        <v>34123636041</v>
      </c>
      <c r="C1857" s="2" t="s">
        <v>301</v>
      </c>
      <c r="D1857" s="4" t="s">
        <v>331</v>
      </c>
      <c r="E1857" s="2" t="s">
        <v>11</v>
      </c>
      <c r="F1857" s="14">
        <f>IF(historico_incidencia_concello[[#This Row],[CASOS]]=" entre 1 e 9",5,VALUE(historico_incidencia_concello[[#This Row],[CASOS]]))</f>
        <v>45</v>
      </c>
      <c r="G1857" s="2" t="str">
        <f>VLOOKUP(historico_incidencia_concello[[#This Row],[NOME]],I14_Concello!B:D,3,FALSE)</f>
        <v>Pontevedra</v>
      </c>
    </row>
    <row r="1858" spans="1:7" x14ac:dyDescent="0.3">
      <c r="A1858" s="1">
        <v>44162</v>
      </c>
      <c r="B1858">
        <v>34123636042</v>
      </c>
      <c r="C1858" s="2" t="s">
        <v>302</v>
      </c>
      <c r="D1858" s="4" t="s">
        <v>327</v>
      </c>
      <c r="E1858" s="2" t="s">
        <v>11</v>
      </c>
      <c r="F1858" s="14">
        <f>IF(historico_incidencia_concello[[#This Row],[CASOS]]=" entre 1 e 9",5,VALUE(historico_incidencia_concello[[#This Row],[CASOS]]))</f>
        <v>74</v>
      </c>
      <c r="G1858" s="2" t="str">
        <f>VLOOKUP(historico_incidencia_concello[[#This Row],[NOME]],I14_Concello!B:D,3,FALSE)</f>
        <v>Vigo</v>
      </c>
    </row>
    <row r="1859" spans="1:7" x14ac:dyDescent="0.3">
      <c r="A1859" s="1">
        <v>44162</v>
      </c>
      <c r="B1859">
        <v>34123636043</v>
      </c>
      <c r="C1859" s="2" t="s">
        <v>303</v>
      </c>
      <c r="D1859" s="4" t="s">
        <v>10</v>
      </c>
      <c r="E1859" s="2" t="s">
        <v>8</v>
      </c>
      <c r="F1859" s="14">
        <f>IF(historico_incidencia_concello[[#This Row],[CASOS]]=" entre 1 e 9",5,VALUE(historico_incidencia_concello[[#This Row],[CASOS]]))</f>
        <v>5</v>
      </c>
      <c r="G1859" s="2" t="str">
        <f>VLOOKUP(historico_incidencia_concello[[#This Row],[NOME]],I14_Concello!B:D,3,FALSE)</f>
        <v>Pontevedra</v>
      </c>
    </row>
    <row r="1860" spans="1:7" x14ac:dyDescent="0.3">
      <c r="A1860" s="1">
        <v>44162</v>
      </c>
      <c r="B1860">
        <v>34123636044</v>
      </c>
      <c r="C1860" s="2" t="s">
        <v>304</v>
      </c>
      <c r="D1860" s="4" t="s">
        <v>336</v>
      </c>
      <c r="E1860" s="2" t="s">
        <v>11</v>
      </c>
      <c r="F1860" s="14">
        <f>IF(historico_incidencia_concello[[#This Row],[CASOS]]=" entre 1 e 9",5,VALUE(historico_incidencia_concello[[#This Row],[CASOS]]))</f>
        <v>10</v>
      </c>
      <c r="G1860" s="2" t="str">
        <f>VLOOKUP(historico_incidencia_concello[[#This Row],[NOME]],I14_Concello!B:D,3,FALSE)</f>
        <v>Santiago</v>
      </c>
    </row>
    <row r="1861" spans="1:7" x14ac:dyDescent="0.3">
      <c r="A1861" s="1">
        <v>44162</v>
      </c>
      <c r="B1861">
        <v>34123636045</v>
      </c>
      <c r="C1861" s="2" t="s">
        <v>305</v>
      </c>
      <c r="D1861" s="4" t="s">
        <v>479</v>
      </c>
      <c r="E1861" s="2" t="s">
        <v>11</v>
      </c>
      <c r="F1861" s="14">
        <f>IF(historico_incidencia_concello[[#This Row],[CASOS]]=" entre 1 e 9",5,VALUE(historico_incidencia_concello[[#This Row],[CASOS]]))</f>
        <v>121</v>
      </c>
      <c r="G1861" s="2" t="str">
        <f>VLOOKUP(historico_incidencia_concello[[#This Row],[NOME]],I14_Concello!B:D,3,FALSE)</f>
        <v>Vigo</v>
      </c>
    </row>
    <row r="1862" spans="1:7" x14ac:dyDescent="0.3">
      <c r="A1862" s="1">
        <v>44162</v>
      </c>
      <c r="B1862">
        <v>34123636046</v>
      </c>
      <c r="C1862" s="2" t="s">
        <v>306</v>
      </c>
      <c r="D1862" s="4" t="s">
        <v>351</v>
      </c>
      <c r="E1862" s="2" t="s">
        <v>11</v>
      </c>
      <c r="F1862" s="14">
        <f>IF(historico_incidencia_concello[[#This Row],[CASOS]]=" entre 1 e 9",5,VALUE(historico_incidencia_concello[[#This Row],[CASOS]]))</f>
        <v>22</v>
      </c>
      <c r="G1862" s="2" t="str">
        <f>VLOOKUP(historico_incidencia_concello[[#This Row],[NOME]],I14_Concello!B:D,3,FALSE)</f>
        <v>Pontevedra</v>
      </c>
    </row>
    <row r="1863" spans="1:7" x14ac:dyDescent="0.3">
      <c r="A1863" s="1">
        <v>44162</v>
      </c>
      <c r="B1863">
        <v>34123636047</v>
      </c>
      <c r="C1863" s="2" t="s">
        <v>307</v>
      </c>
      <c r="D1863" s="4" t="s">
        <v>10</v>
      </c>
      <c r="E1863" s="2" t="s">
        <v>8</v>
      </c>
      <c r="F1863" s="14">
        <f>IF(historico_incidencia_concello[[#This Row],[CASOS]]=" entre 1 e 9",5,VALUE(historico_incidencia_concello[[#This Row],[CASOS]]))</f>
        <v>5</v>
      </c>
      <c r="G1863" s="2" t="str">
        <f>VLOOKUP(historico_incidencia_concello[[#This Row],[NOME]],I14_Concello!B:D,3,FALSE)</f>
        <v>Santiago</v>
      </c>
    </row>
    <row r="1864" spans="1:7" x14ac:dyDescent="0.3">
      <c r="A1864" s="1">
        <v>44162</v>
      </c>
      <c r="B1864">
        <v>34123636048</v>
      </c>
      <c r="C1864" s="2" t="s">
        <v>308</v>
      </c>
      <c r="D1864" s="4" t="s">
        <v>381</v>
      </c>
      <c r="E1864" s="2" t="s">
        <v>11</v>
      </c>
      <c r="F1864" s="14">
        <f>IF(historico_incidencia_concello[[#This Row],[CASOS]]=" entre 1 e 9",5,VALUE(historico_incidencia_concello[[#This Row],[CASOS]]))</f>
        <v>21</v>
      </c>
      <c r="G1864" s="2" t="str">
        <f>VLOOKUP(historico_incidencia_concello[[#This Row],[NOME]],I14_Concello!B:D,3,FALSE)</f>
        <v>Vigo</v>
      </c>
    </row>
    <row r="1865" spans="1:7" x14ac:dyDescent="0.3">
      <c r="A1865" s="1">
        <v>44162</v>
      </c>
      <c r="B1865">
        <v>34123636049</v>
      </c>
      <c r="C1865" s="2" t="s">
        <v>309</v>
      </c>
      <c r="D1865" s="4" t="s">
        <v>383</v>
      </c>
      <c r="E1865" s="2" t="s">
        <v>11</v>
      </c>
      <c r="F1865" s="14">
        <f>IF(historico_incidencia_concello[[#This Row],[CASOS]]=" entre 1 e 9",5,VALUE(historico_incidencia_concello[[#This Row],[CASOS]]))</f>
        <v>46</v>
      </c>
      <c r="G1865" s="2" t="str">
        <f>VLOOKUP(historico_incidencia_concello[[#This Row],[NOME]],I14_Concello!B:D,3,FALSE)</f>
        <v>Vigo</v>
      </c>
    </row>
    <row r="1866" spans="1:7" x14ac:dyDescent="0.3">
      <c r="A1866" s="1">
        <v>44162</v>
      </c>
      <c r="B1866">
        <v>34123636050</v>
      </c>
      <c r="C1866" s="2" t="s">
        <v>310</v>
      </c>
      <c r="D1866" s="4" t="s">
        <v>395</v>
      </c>
      <c r="E1866" s="2" t="s">
        <v>11</v>
      </c>
      <c r="F1866" s="14">
        <f>IF(historico_incidencia_concello[[#This Row],[CASOS]]=" entre 1 e 9",5,VALUE(historico_incidencia_concello[[#This Row],[CASOS]]))</f>
        <v>35</v>
      </c>
      <c r="G1866" s="2" t="str">
        <f>VLOOKUP(historico_incidencia_concello[[#This Row],[NOME]],I14_Concello!B:D,3,FALSE)</f>
        <v>Vigo</v>
      </c>
    </row>
    <row r="1867" spans="1:7" x14ac:dyDescent="0.3">
      <c r="A1867" s="1">
        <v>44162</v>
      </c>
      <c r="B1867">
        <v>34123636051</v>
      </c>
      <c r="C1867" s="2" t="s">
        <v>311</v>
      </c>
      <c r="D1867" s="4" t="s">
        <v>429</v>
      </c>
      <c r="E1867" s="2" t="s">
        <v>11</v>
      </c>
      <c r="F1867" s="14">
        <f>IF(historico_incidencia_concello[[#This Row],[CASOS]]=" entre 1 e 9",5,VALUE(historico_incidencia_concello[[#This Row],[CASOS]]))</f>
        <v>73</v>
      </c>
      <c r="G1867" s="2" t="str">
        <f>VLOOKUP(historico_incidencia_concello[[#This Row],[NOME]],I14_Concello!B:D,3,FALSE)</f>
        <v>Pontevedra</v>
      </c>
    </row>
    <row r="1868" spans="1:7" x14ac:dyDescent="0.3">
      <c r="A1868" s="1">
        <v>44162</v>
      </c>
      <c r="B1868">
        <v>34123636052</v>
      </c>
      <c r="C1868" s="2" t="s">
        <v>312</v>
      </c>
      <c r="D1868" s="4" t="s">
        <v>351</v>
      </c>
      <c r="E1868" s="2" t="s">
        <v>11</v>
      </c>
      <c r="F1868" s="14">
        <f>IF(historico_incidencia_concello[[#This Row],[CASOS]]=" entre 1 e 9",5,VALUE(historico_incidencia_concello[[#This Row],[CASOS]]))</f>
        <v>22</v>
      </c>
      <c r="G1868" s="2" t="str">
        <f>VLOOKUP(historico_incidencia_concello[[#This Row],[NOME]],I14_Concello!B:D,3,FALSE)</f>
        <v>Santiago</v>
      </c>
    </row>
    <row r="1869" spans="1:7" x14ac:dyDescent="0.3">
      <c r="A1869" s="1">
        <v>44162</v>
      </c>
      <c r="B1869">
        <v>34123636053</v>
      </c>
      <c r="C1869" s="2" t="s">
        <v>313</v>
      </c>
      <c r="D1869" s="4" t="s">
        <v>345</v>
      </c>
      <c r="E1869" s="2" t="s">
        <v>6</v>
      </c>
      <c r="F1869" s="14">
        <f>IF(historico_incidencia_concello[[#This Row],[CASOS]]=" entre 1 e 9",5,VALUE(historico_incidencia_concello[[#This Row],[CASOS]]))</f>
        <v>18</v>
      </c>
      <c r="G1869" s="2" t="str">
        <f>VLOOKUP(historico_incidencia_concello[[#This Row],[NOME]],I14_Concello!B:D,3,FALSE)</f>
        <v>Pontevedra</v>
      </c>
    </row>
    <row r="1870" spans="1:7" x14ac:dyDescent="0.3">
      <c r="A1870" s="1">
        <v>44162</v>
      </c>
      <c r="B1870">
        <v>34123636054</v>
      </c>
      <c r="C1870" s="2" t="s">
        <v>314</v>
      </c>
      <c r="D1870" s="4" t="s">
        <v>379</v>
      </c>
      <c r="E1870" s="2" t="s">
        <v>11</v>
      </c>
      <c r="F1870" s="14">
        <f>IF(historico_incidencia_concello[[#This Row],[CASOS]]=" entre 1 e 9",5,VALUE(historico_incidencia_concello[[#This Row],[CASOS]]))</f>
        <v>37</v>
      </c>
      <c r="G1870" s="2" t="str">
        <f>VLOOKUP(historico_incidencia_concello[[#This Row],[NOME]],I14_Concello!B:D,3,FALSE)</f>
        <v>Vigo</v>
      </c>
    </row>
    <row r="1871" spans="1:7" x14ac:dyDescent="0.3">
      <c r="A1871" s="1">
        <v>44162</v>
      </c>
      <c r="B1871">
        <v>34123636055</v>
      </c>
      <c r="C1871" s="2" t="s">
        <v>315</v>
      </c>
      <c r="D1871" s="4" t="s">
        <v>365</v>
      </c>
      <c r="E1871" s="2" t="s">
        <v>11</v>
      </c>
      <c r="F1871" s="14">
        <f>IF(historico_incidencia_concello[[#This Row],[CASOS]]=" entre 1 e 9",5,VALUE(historico_incidencia_concello[[#This Row],[CASOS]]))</f>
        <v>65</v>
      </c>
      <c r="G1871" s="2" t="str">
        <f>VLOOKUP(historico_incidencia_concello[[#This Row],[NOME]],I14_Concello!B:D,3,FALSE)</f>
        <v>Vigo</v>
      </c>
    </row>
    <row r="1872" spans="1:7" x14ac:dyDescent="0.3">
      <c r="A1872" s="1">
        <v>44162</v>
      </c>
      <c r="B1872">
        <v>34123636056</v>
      </c>
      <c r="C1872" s="2" t="s">
        <v>316</v>
      </c>
      <c r="D1872" s="4" t="s">
        <v>425</v>
      </c>
      <c r="E1872" s="2" t="s">
        <v>11</v>
      </c>
      <c r="F1872" s="14">
        <f>IF(historico_incidencia_concello[[#This Row],[CASOS]]=" entre 1 e 9",5,VALUE(historico_incidencia_concello[[#This Row],[CASOS]]))</f>
        <v>43</v>
      </c>
      <c r="G1872" s="2" t="str">
        <f>VLOOKUP(historico_incidencia_concello[[#This Row],[NOME]],I14_Concello!B:D,3,FALSE)</f>
        <v>Santiago</v>
      </c>
    </row>
    <row r="1873" spans="1:7" x14ac:dyDescent="0.3">
      <c r="A1873" s="1">
        <v>44162</v>
      </c>
      <c r="B1873">
        <v>34123636057</v>
      </c>
      <c r="C1873" s="2" t="s">
        <v>317</v>
      </c>
      <c r="D1873" s="4" t="s">
        <v>480</v>
      </c>
      <c r="E1873" s="2" t="s">
        <v>11</v>
      </c>
      <c r="F1873" s="14">
        <f>IF(historico_incidencia_concello[[#This Row],[CASOS]]=" entre 1 e 9",5,VALUE(historico_incidencia_concello[[#This Row],[CASOS]]))</f>
        <v>854</v>
      </c>
      <c r="G1873" s="2" t="str">
        <f>VLOOKUP(historico_incidencia_concello[[#This Row],[NOME]],I14_Concello!B:D,3,FALSE)</f>
        <v>Vigo</v>
      </c>
    </row>
    <row r="1874" spans="1:7" x14ac:dyDescent="0.3">
      <c r="A1874" s="1">
        <v>44162</v>
      </c>
      <c r="B1874">
        <v>34123636058</v>
      </c>
      <c r="C1874" s="2" t="s">
        <v>318</v>
      </c>
      <c r="D1874" s="4" t="s">
        <v>464</v>
      </c>
      <c r="E1874" s="2" t="s">
        <v>11</v>
      </c>
      <c r="F1874" s="14">
        <f>IF(historico_incidencia_concello[[#This Row],[CASOS]]=" entre 1 e 9",5,VALUE(historico_incidencia_concello[[#This Row],[CASOS]]))</f>
        <v>51</v>
      </c>
      <c r="G1874" s="2" t="str">
        <f>VLOOKUP(historico_incidencia_concello[[#This Row],[NOME]],I14_Concello!B:D,3,FALSE)</f>
        <v>Pontevedra</v>
      </c>
    </row>
    <row r="1875" spans="1:7" x14ac:dyDescent="0.3">
      <c r="A1875" s="1">
        <v>44162</v>
      </c>
      <c r="B1875">
        <v>34123636059</v>
      </c>
      <c r="C1875" s="2" t="s">
        <v>319</v>
      </c>
      <c r="D1875" s="4" t="s">
        <v>324</v>
      </c>
      <c r="E1875" s="2" t="s">
        <v>6</v>
      </c>
      <c r="F1875" s="14">
        <f>IF(historico_incidencia_concello[[#This Row],[CASOS]]=" entre 1 e 9",5,VALUE(historico_incidencia_concello[[#This Row],[CASOS]]))</f>
        <v>11</v>
      </c>
      <c r="G1875" s="2" t="str">
        <f>VLOOKUP(historico_incidencia_concello[[#This Row],[NOME]],I14_Concello!B:D,3,FALSE)</f>
        <v>Santiago</v>
      </c>
    </row>
    <row r="1876" spans="1:7" x14ac:dyDescent="0.3">
      <c r="A1876" s="1">
        <v>44162</v>
      </c>
      <c r="B1876">
        <v>34123636060</v>
      </c>
      <c r="C1876" s="2" t="s">
        <v>320</v>
      </c>
      <c r="D1876" s="4" t="s">
        <v>365</v>
      </c>
      <c r="E1876" s="2" t="s">
        <v>6</v>
      </c>
      <c r="F1876" s="14">
        <f>IF(historico_incidencia_concello[[#This Row],[CASOS]]=" entre 1 e 9",5,VALUE(historico_incidencia_concello[[#This Row],[CASOS]]))</f>
        <v>65</v>
      </c>
      <c r="G1876" s="2" t="str">
        <f>VLOOKUP(historico_incidencia_concello[[#This Row],[NOME]],I14_Concello!B:D,3,FALSE)</f>
        <v>Pontevedra</v>
      </c>
    </row>
    <row r="1877" spans="1:7" x14ac:dyDescent="0.3">
      <c r="A1877" s="1">
        <v>44162</v>
      </c>
      <c r="B1877">
        <v>34123636061</v>
      </c>
      <c r="C1877" s="2" t="s">
        <v>321</v>
      </c>
      <c r="D1877" s="4" t="s">
        <v>362</v>
      </c>
      <c r="E1877" s="2" t="s">
        <v>11</v>
      </c>
      <c r="F1877" s="14">
        <f>IF(historico_incidencia_concello[[#This Row],[CASOS]]=" entre 1 e 9",5,VALUE(historico_incidencia_concello[[#This Row],[CASOS]]))</f>
        <v>26</v>
      </c>
      <c r="G1877" s="2" t="str">
        <f>VLOOKUP(historico_incidencia_concello[[#This Row],[NOME]],I14_Concello!B:D,3,FALSE)</f>
        <v>Pontevedra</v>
      </c>
    </row>
    <row r="1878" spans="1:7" x14ac:dyDescent="0.3">
      <c r="A1878" s="1">
        <v>44162</v>
      </c>
      <c r="B1878">
        <v>34123636901</v>
      </c>
      <c r="C1878" s="2" t="s">
        <v>322</v>
      </c>
      <c r="D1878" s="4" t="s">
        <v>10</v>
      </c>
      <c r="E1878" s="2" t="s">
        <v>6</v>
      </c>
      <c r="F1878" s="14">
        <f>IF(historico_incidencia_concello[[#This Row],[CASOS]]=" entre 1 e 9",5,VALUE(historico_incidencia_concello[[#This Row],[CASOS]]))</f>
        <v>5</v>
      </c>
      <c r="G1878" s="2" t="str">
        <f>VLOOKUP(historico_incidencia_concello[[#This Row],[NOME]],I14_Concello!B:D,3,FALSE)</f>
        <v>Pontevedra</v>
      </c>
    </row>
    <row r="1879" spans="1:7" x14ac:dyDescent="0.3">
      <c r="A1879" s="1">
        <v>44162</v>
      </c>
      <c r="B1879">
        <v>34123636902</v>
      </c>
      <c r="C1879" s="2" t="s">
        <v>323</v>
      </c>
      <c r="D1879" s="4" t="s">
        <v>332</v>
      </c>
      <c r="E1879" s="2" t="s">
        <v>6</v>
      </c>
      <c r="F1879" s="14">
        <f>IF(historico_incidencia_concello[[#This Row],[CASOS]]=" entre 1 e 9",5,VALUE(historico_incidencia_concello[[#This Row],[CASOS]]))</f>
        <v>12</v>
      </c>
      <c r="G1879" s="2" t="str">
        <f>VLOOKUP(historico_incidencia_concello[[#This Row],[NOME]],I14_Concello!B:D,3,FALSE)</f>
        <v>Pontevedra</v>
      </c>
    </row>
    <row r="1880" spans="1:7" x14ac:dyDescent="0.3">
      <c r="A1880" s="1">
        <v>44163</v>
      </c>
      <c r="B1880">
        <v>34121515001</v>
      </c>
      <c r="C1880" s="2" t="s">
        <v>5</v>
      </c>
      <c r="D1880" s="4" t="s">
        <v>329</v>
      </c>
      <c r="E1880" s="2" t="s">
        <v>11</v>
      </c>
      <c r="F1880" s="14">
        <f>IF(historico_incidencia_concello[[#This Row],[CASOS]]=" entre 1 e 9",5,VALUE(historico_incidencia_concello[[#This Row],[CASOS]]))</f>
        <v>19</v>
      </c>
      <c r="G1880" s="2" t="str">
        <f>VLOOKUP(historico_incidencia_concello[[#This Row],[NOME]],I14_Concello!B:D,3,FALSE)</f>
        <v>Coruña</v>
      </c>
    </row>
    <row r="1881" spans="1:7" x14ac:dyDescent="0.3">
      <c r="A1881" s="1">
        <v>44163</v>
      </c>
      <c r="B1881">
        <v>34121515002</v>
      </c>
      <c r="C1881" s="2" t="s">
        <v>7</v>
      </c>
      <c r="D1881" s="4" t="s">
        <v>359</v>
      </c>
      <c r="E1881" s="2" t="s">
        <v>8</v>
      </c>
      <c r="F1881" s="14">
        <f>IF(historico_incidencia_concello[[#This Row],[CASOS]]=" entre 1 e 9",5,VALUE(historico_incidencia_concello[[#This Row],[CASOS]]))</f>
        <v>20</v>
      </c>
      <c r="G1881" s="2" t="str">
        <f>VLOOKUP(historico_incidencia_concello[[#This Row],[NOME]],I14_Concello!B:D,3,FALSE)</f>
        <v>Santiago</v>
      </c>
    </row>
    <row r="1882" spans="1:7" x14ac:dyDescent="0.3">
      <c r="A1882" s="1">
        <v>44163</v>
      </c>
      <c r="B1882">
        <v>34121515003</v>
      </c>
      <c r="C1882" s="2" t="s">
        <v>9</v>
      </c>
      <c r="D1882" s="4" t="s">
        <v>328</v>
      </c>
      <c r="E1882" s="2" t="s">
        <v>11</v>
      </c>
      <c r="F1882" s="14">
        <f>IF(historico_incidencia_concello[[#This Row],[CASOS]]=" entre 1 e 9",5,VALUE(historico_incidencia_concello[[#This Row],[CASOS]]))</f>
        <v>13</v>
      </c>
      <c r="G1882" s="2" t="str">
        <f>VLOOKUP(historico_incidencia_concello[[#This Row],[NOME]],I14_Concello!B:D,3,FALSE)</f>
        <v>Coruña</v>
      </c>
    </row>
    <row r="1883" spans="1:7" x14ac:dyDescent="0.3">
      <c r="A1883" s="1">
        <v>44163</v>
      </c>
      <c r="B1883">
        <v>34121515004</v>
      </c>
      <c r="C1883" s="2" t="s">
        <v>12</v>
      </c>
      <c r="D1883" s="4" t="s">
        <v>10</v>
      </c>
      <c r="E1883" s="2" t="s">
        <v>8</v>
      </c>
      <c r="F1883" s="14">
        <f>IF(historico_incidencia_concello[[#This Row],[CASOS]]=" entre 1 e 9",5,VALUE(historico_incidencia_concello[[#This Row],[CASOS]]))</f>
        <v>5</v>
      </c>
      <c r="G1883" s="2" t="str">
        <f>VLOOKUP(historico_incidencia_concello[[#This Row],[NOME]],I14_Concello!B:D,3,FALSE)</f>
        <v>Ferrol</v>
      </c>
    </row>
    <row r="1884" spans="1:7" x14ac:dyDescent="0.3">
      <c r="A1884" s="1">
        <v>44163</v>
      </c>
      <c r="B1884">
        <v>34121515005</v>
      </c>
      <c r="C1884" s="2" t="s">
        <v>13</v>
      </c>
      <c r="D1884" s="4" t="s">
        <v>341</v>
      </c>
      <c r="E1884" s="2" t="s">
        <v>6</v>
      </c>
      <c r="F1884" s="14">
        <f>IF(historico_incidencia_concello[[#This Row],[CASOS]]=" entre 1 e 9",5,VALUE(historico_incidencia_concello[[#This Row],[CASOS]]))</f>
        <v>67</v>
      </c>
      <c r="G1884" s="2" t="str">
        <f>VLOOKUP(historico_incidencia_concello[[#This Row],[NOME]],I14_Concello!B:D,3,FALSE)</f>
        <v>Coruña</v>
      </c>
    </row>
    <row r="1885" spans="1:7" x14ac:dyDescent="0.3">
      <c r="A1885" s="1">
        <v>44163</v>
      </c>
      <c r="B1885">
        <v>34121515006</v>
      </c>
      <c r="C1885" s="2" t="s">
        <v>14</v>
      </c>
      <c r="D1885" s="4" t="s">
        <v>10</v>
      </c>
      <c r="E1885" s="2" t="s">
        <v>8</v>
      </c>
      <c r="F1885" s="14">
        <f>IF(historico_incidencia_concello[[#This Row],[CASOS]]=" entre 1 e 9",5,VALUE(historico_incidencia_concello[[#This Row],[CASOS]]))</f>
        <v>5</v>
      </c>
      <c r="G1885" s="2" t="str">
        <f>VLOOKUP(historico_incidencia_concello[[#This Row],[NOME]],I14_Concello!B:D,3,FALSE)</f>
        <v>Santiago</v>
      </c>
    </row>
    <row r="1886" spans="1:7" x14ac:dyDescent="0.3">
      <c r="A1886" s="1">
        <v>44163</v>
      </c>
      <c r="B1886">
        <v>34121515007</v>
      </c>
      <c r="C1886" s="2" t="s">
        <v>15</v>
      </c>
      <c r="D1886" s="4" t="s">
        <v>386</v>
      </c>
      <c r="E1886" s="2" t="s">
        <v>11</v>
      </c>
      <c r="F1886" s="14">
        <f>IF(historico_incidencia_concello[[#This Row],[CASOS]]=" entre 1 e 9",5,VALUE(historico_incidencia_concello[[#This Row],[CASOS]]))</f>
        <v>28</v>
      </c>
      <c r="G1886" s="2" t="str">
        <f>VLOOKUP(historico_incidencia_concello[[#This Row],[NOME]],I14_Concello!B:D,3,FALSE)</f>
        <v>Santiago</v>
      </c>
    </row>
    <row r="1887" spans="1:7" x14ac:dyDescent="0.3">
      <c r="A1887" s="1">
        <v>44163</v>
      </c>
      <c r="B1887">
        <v>34121515008</v>
      </c>
      <c r="C1887" s="2" t="s">
        <v>16</v>
      </c>
      <c r="D1887" s="4" t="s">
        <v>10</v>
      </c>
      <c r="E1887" s="2" t="s">
        <v>8</v>
      </c>
      <c r="F1887" s="14">
        <f>IF(historico_incidencia_concello[[#This Row],[CASOS]]=" entre 1 e 9",5,VALUE(historico_incidencia_concello[[#This Row],[CASOS]]))</f>
        <v>5</v>
      </c>
      <c r="G1887" s="2" t="str">
        <f>VLOOKUP(historico_incidencia_concello[[#This Row],[NOME]],I14_Concello!B:D,3,FALSE)</f>
        <v>Coruña</v>
      </c>
    </row>
    <row r="1888" spans="1:7" x14ac:dyDescent="0.3">
      <c r="A1888" s="1">
        <v>44163</v>
      </c>
      <c r="B1888">
        <v>34121515009</v>
      </c>
      <c r="C1888" s="2" t="s">
        <v>17</v>
      </c>
      <c r="D1888" s="4" t="s">
        <v>325</v>
      </c>
      <c r="E1888" s="2" t="s">
        <v>11</v>
      </c>
      <c r="F1888" s="14">
        <f>IF(historico_incidencia_concello[[#This Row],[CASOS]]=" entre 1 e 9",5,VALUE(historico_incidencia_concello[[#This Row],[CASOS]]))</f>
        <v>33</v>
      </c>
      <c r="G1888" s="2" t="str">
        <f>VLOOKUP(historico_incidencia_concello[[#This Row],[NOME]],I14_Concello!B:D,3,FALSE)</f>
        <v>Coruña</v>
      </c>
    </row>
    <row r="1889" spans="1:7" x14ac:dyDescent="0.3">
      <c r="A1889" s="1">
        <v>44163</v>
      </c>
      <c r="B1889">
        <v>34121515010</v>
      </c>
      <c r="C1889" s="2" t="s">
        <v>18</v>
      </c>
      <c r="D1889" s="4" t="s">
        <v>10</v>
      </c>
      <c r="E1889" s="2" t="s">
        <v>8</v>
      </c>
      <c r="F1889" s="14">
        <f>IF(historico_incidencia_concello[[#This Row],[CASOS]]=" entre 1 e 9",5,VALUE(historico_incidencia_concello[[#This Row],[CASOS]]))</f>
        <v>5</v>
      </c>
      <c r="G1889" s="2" t="str">
        <f>VLOOKUP(historico_incidencia_concello[[#This Row],[NOME]],I14_Concello!B:D,3,FALSE)</f>
        <v>Santiago</v>
      </c>
    </row>
    <row r="1890" spans="1:7" x14ac:dyDescent="0.3">
      <c r="A1890" s="1">
        <v>44163</v>
      </c>
      <c r="B1890">
        <v>34121515011</v>
      </c>
      <c r="C1890" s="2" t="s">
        <v>19</v>
      </c>
      <c r="D1890" s="4" t="s">
        <v>464</v>
      </c>
      <c r="E1890" s="2" t="s">
        <v>11</v>
      </c>
      <c r="F1890" s="14">
        <f>IF(historico_incidencia_concello[[#This Row],[CASOS]]=" entre 1 e 9",5,VALUE(historico_incidencia_concello[[#This Row],[CASOS]]))</f>
        <v>51</v>
      </c>
      <c r="G1890" s="2" t="str">
        <f>VLOOKUP(historico_incidencia_concello[[#This Row],[NOME]],I14_Concello!B:D,3,FALSE)</f>
        <v>Santiago</v>
      </c>
    </row>
    <row r="1891" spans="1:7" x14ac:dyDescent="0.3">
      <c r="A1891" s="1">
        <v>44163</v>
      </c>
      <c r="B1891">
        <v>34121515012</v>
      </c>
      <c r="C1891" s="2" t="s">
        <v>20</v>
      </c>
      <c r="D1891" s="4" t="s">
        <v>10</v>
      </c>
      <c r="E1891" s="2" t="s">
        <v>35</v>
      </c>
      <c r="F1891" s="14">
        <f>IF(historico_incidencia_concello[[#This Row],[CASOS]]=" entre 1 e 9",5,VALUE(historico_incidencia_concello[[#This Row],[CASOS]]))</f>
        <v>5</v>
      </c>
      <c r="G1891" s="2" t="str">
        <f>VLOOKUP(historico_incidencia_concello[[#This Row],[NOME]],I14_Concello!B:D,3,FALSE)</f>
        <v>Santiago</v>
      </c>
    </row>
    <row r="1892" spans="1:7" x14ac:dyDescent="0.3">
      <c r="A1892" s="1">
        <v>44163</v>
      </c>
      <c r="B1892">
        <v>34121515013</v>
      </c>
      <c r="C1892" s="2" t="s">
        <v>22</v>
      </c>
      <c r="D1892" s="4" t="s">
        <v>324</v>
      </c>
      <c r="E1892" s="2" t="s">
        <v>8</v>
      </c>
      <c r="F1892" s="14">
        <f>IF(historico_incidencia_concello[[#This Row],[CASOS]]=" entre 1 e 9",5,VALUE(historico_incidencia_concello[[#This Row],[CASOS]]))</f>
        <v>11</v>
      </c>
      <c r="G1892" s="2" t="str">
        <f>VLOOKUP(historico_incidencia_concello[[#This Row],[NOME]],I14_Concello!B:D,3,FALSE)</f>
        <v>Santiago</v>
      </c>
    </row>
    <row r="1893" spans="1:7" x14ac:dyDescent="0.3">
      <c r="A1893" s="1">
        <v>44163</v>
      </c>
      <c r="B1893">
        <v>34121515014</v>
      </c>
      <c r="C1893" s="2" t="s">
        <v>23</v>
      </c>
      <c r="D1893" s="4" t="s">
        <v>386</v>
      </c>
      <c r="E1893" s="2" t="s">
        <v>11</v>
      </c>
      <c r="F1893" s="14">
        <f>IF(historico_incidencia_concello[[#This Row],[CASOS]]=" entre 1 e 9",5,VALUE(historico_incidencia_concello[[#This Row],[CASOS]]))</f>
        <v>28</v>
      </c>
      <c r="G1893" s="2" t="str">
        <f>VLOOKUP(historico_incidencia_concello[[#This Row],[NOME]],I14_Concello!B:D,3,FALSE)</f>
        <v>Coruña</v>
      </c>
    </row>
    <row r="1894" spans="1:7" x14ac:dyDescent="0.3">
      <c r="A1894" s="1">
        <v>44163</v>
      </c>
      <c r="B1894">
        <v>34121515015</v>
      </c>
      <c r="C1894" s="2" t="s">
        <v>24</v>
      </c>
      <c r="D1894" s="4" t="s">
        <v>10</v>
      </c>
      <c r="E1894" s="2" t="s">
        <v>8</v>
      </c>
      <c r="F1894" s="14">
        <f>IF(historico_incidencia_concello[[#This Row],[CASOS]]=" entre 1 e 9",5,VALUE(historico_incidencia_concello[[#This Row],[CASOS]]))</f>
        <v>5</v>
      </c>
      <c r="G1894" s="2" t="str">
        <f>VLOOKUP(historico_incidencia_concello[[#This Row],[NOME]],I14_Concello!B:D,3,FALSE)</f>
        <v>Ferrol</v>
      </c>
    </row>
    <row r="1895" spans="1:7" x14ac:dyDescent="0.3">
      <c r="A1895" s="1">
        <v>44163</v>
      </c>
      <c r="B1895">
        <v>34121515016</v>
      </c>
      <c r="C1895" s="2" t="s">
        <v>25</v>
      </c>
      <c r="D1895" s="4" t="s">
        <v>10</v>
      </c>
      <c r="E1895" s="2" t="s">
        <v>6</v>
      </c>
      <c r="F1895" s="14">
        <f>IF(historico_incidencia_concello[[#This Row],[CASOS]]=" entre 1 e 9",5,VALUE(historico_incidencia_concello[[#This Row],[CASOS]]))</f>
        <v>5</v>
      </c>
      <c r="G1895" s="2" t="str">
        <f>VLOOKUP(historico_incidencia_concello[[#This Row],[NOME]],I14_Concello!B:D,3,FALSE)</f>
        <v>Coruña</v>
      </c>
    </row>
    <row r="1896" spans="1:7" x14ac:dyDescent="0.3">
      <c r="A1896" s="1">
        <v>44163</v>
      </c>
      <c r="B1896">
        <v>34121515017</v>
      </c>
      <c r="C1896" s="2" t="s">
        <v>26</v>
      </c>
      <c r="D1896" s="4" t="s">
        <v>333</v>
      </c>
      <c r="E1896" s="2" t="s">
        <v>6</v>
      </c>
      <c r="F1896" s="14">
        <f>IF(historico_incidencia_concello[[#This Row],[CASOS]]=" entre 1 e 9",5,VALUE(historico_incidencia_concello[[#This Row],[CASOS]]))</f>
        <v>58</v>
      </c>
      <c r="G1896" s="2" t="str">
        <f>VLOOKUP(historico_incidencia_concello[[#This Row],[NOME]],I14_Concello!B:D,3,FALSE)</f>
        <v>Coruña</v>
      </c>
    </row>
    <row r="1897" spans="1:7" x14ac:dyDescent="0.3">
      <c r="A1897" s="1">
        <v>44163</v>
      </c>
      <c r="B1897">
        <v>34121515018</v>
      </c>
      <c r="C1897" s="2" t="s">
        <v>27</v>
      </c>
      <c r="D1897" s="4" t="s">
        <v>10</v>
      </c>
      <c r="E1897" s="2" t="s">
        <v>6</v>
      </c>
      <c r="F1897" s="14">
        <f>IF(historico_incidencia_concello[[#This Row],[CASOS]]=" entre 1 e 9",5,VALUE(historico_incidencia_concello[[#This Row],[CASOS]]))</f>
        <v>5</v>
      </c>
      <c r="G1897" s="2" t="str">
        <f>VLOOKUP(historico_incidencia_concello[[#This Row],[NOME]],I14_Concello!B:D,3,FALSE)</f>
        <v>Ferrol</v>
      </c>
    </row>
    <row r="1898" spans="1:7" x14ac:dyDescent="0.3">
      <c r="A1898" s="1">
        <v>44163</v>
      </c>
      <c r="B1898">
        <v>34121515019</v>
      </c>
      <c r="C1898" s="2" t="s">
        <v>28</v>
      </c>
      <c r="D1898" s="4" t="s">
        <v>487</v>
      </c>
      <c r="E1898" s="2" t="s">
        <v>11</v>
      </c>
      <c r="F1898" s="14">
        <f>IF(historico_incidencia_concello[[#This Row],[CASOS]]=" entre 1 e 9",5,VALUE(historico_incidencia_concello[[#This Row],[CASOS]]))</f>
        <v>149</v>
      </c>
      <c r="G1898" s="2" t="str">
        <f>VLOOKUP(historico_incidencia_concello[[#This Row],[NOME]],I14_Concello!B:D,3,FALSE)</f>
        <v>Coruña</v>
      </c>
    </row>
    <row r="1899" spans="1:7" x14ac:dyDescent="0.3">
      <c r="A1899" s="1">
        <v>44163</v>
      </c>
      <c r="B1899">
        <v>34121515020</v>
      </c>
      <c r="C1899" s="2" t="s">
        <v>29</v>
      </c>
      <c r="D1899" s="4" t="s">
        <v>10</v>
      </c>
      <c r="E1899" s="2" t="s">
        <v>6</v>
      </c>
      <c r="F1899" s="14">
        <f>IF(historico_incidencia_concello[[#This Row],[CASOS]]=" entre 1 e 9",5,VALUE(historico_incidencia_concello[[#This Row],[CASOS]]))</f>
        <v>5</v>
      </c>
      <c r="G1899" s="2" t="str">
        <f>VLOOKUP(historico_incidencia_concello[[#This Row],[NOME]],I14_Concello!B:D,3,FALSE)</f>
        <v>Santiago</v>
      </c>
    </row>
    <row r="1900" spans="1:7" x14ac:dyDescent="0.3">
      <c r="A1900" s="1">
        <v>44163</v>
      </c>
      <c r="B1900">
        <v>34121515021</v>
      </c>
      <c r="C1900" s="2" t="s">
        <v>30</v>
      </c>
      <c r="D1900" s="4" t="s">
        <v>10</v>
      </c>
      <c r="E1900" s="2" t="s">
        <v>8</v>
      </c>
      <c r="F1900" s="14">
        <f>IF(historico_incidencia_concello[[#This Row],[CASOS]]=" entre 1 e 9",5,VALUE(historico_incidencia_concello[[#This Row],[CASOS]]))</f>
        <v>5</v>
      </c>
      <c r="G1900" s="2" t="str">
        <f>VLOOKUP(historico_incidencia_concello[[#This Row],[NOME]],I14_Concello!B:D,3,FALSE)</f>
        <v>Coruña</v>
      </c>
    </row>
    <row r="1901" spans="1:7" x14ac:dyDescent="0.3">
      <c r="A1901" s="1">
        <v>44163</v>
      </c>
      <c r="B1901">
        <v>34121515022</v>
      </c>
      <c r="C1901" s="2" t="s">
        <v>31</v>
      </c>
      <c r="D1901" s="4" t="s">
        <v>10</v>
      </c>
      <c r="E1901" s="2" t="s">
        <v>8</v>
      </c>
      <c r="F1901" s="14">
        <f>IF(historico_incidencia_concello[[#This Row],[CASOS]]=" entre 1 e 9",5,VALUE(historico_incidencia_concello[[#This Row],[CASOS]]))</f>
        <v>5</v>
      </c>
      <c r="G1901" s="2" t="str">
        <f>VLOOKUP(historico_incidencia_concello[[#This Row],[NOME]],I14_Concello!B:D,3,FALSE)</f>
        <v>Ferrol</v>
      </c>
    </row>
    <row r="1902" spans="1:7" x14ac:dyDescent="0.3">
      <c r="A1902" s="1">
        <v>44163</v>
      </c>
      <c r="B1902">
        <v>34121515023</v>
      </c>
      <c r="C1902" s="2" t="s">
        <v>32</v>
      </c>
      <c r="D1902" s="4" t="s">
        <v>386</v>
      </c>
      <c r="E1902" s="2" t="s">
        <v>11</v>
      </c>
      <c r="F1902" s="14">
        <f>IF(historico_incidencia_concello[[#This Row],[CASOS]]=" entre 1 e 9",5,VALUE(historico_incidencia_concello[[#This Row],[CASOS]]))</f>
        <v>28</v>
      </c>
      <c r="G1902" s="2" t="str">
        <f>VLOOKUP(historico_incidencia_concello[[#This Row],[NOME]],I14_Concello!B:D,3,FALSE)</f>
        <v>Coruña</v>
      </c>
    </row>
    <row r="1903" spans="1:7" x14ac:dyDescent="0.3">
      <c r="A1903" s="1">
        <v>44163</v>
      </c>
      <c r="B1903">
        <v>34121515024</v>
      </c>
      <c r="C1903" s="2" t="s">
        <v>33</v>
      </c>
      <c r="D1903" s="4" t="s">
        <v>337</v>
      </c>
      <c r="E1903" s="2" t="s">
        <v>11</v>
      </c>
      <c r="F1903" s="14">
        <f>IF(historico_incidencia_concello[[#This Row],[CASOS]]=" entre 1 e 9",5,VALUE(historico_incidencia_concello[[#This Row],[CASOS]]))</f>
        <v>38</v>
      </c>
      <c r="G1903" s="2" t="str">
        <f>VLOOKUP(historico_incidencia_concello[[#This Row],[NOME]],I14_Concello!B:D,3,FALSE)</f>
        <v>Coruña</v>
      </c>
    </row>
    <row r="1904" spans="1:7" x14ac:dyDescent="0.3">
      <c r="A1904" s="1">
        <v>44163</v>
      </c>
      <c r="B1904">
        <v>34121515025</v>
      </c>
      <c r="C1904" s="2" t="s">
        <v>34</v>
      </c>
      <c r="D1904" s="4" t="s">
        <v>10</v>
      </c>
      <c r="E1904" s="2" t="s">
        <v>8</v>
      </c>
      <c r="F1904" s="14">
        <f>IF(historico_incidencia_concello[[#This Row],[CASOS]]=" entre 1 e 9",5,VALUE(historico_incidencia_concello[[#This Row],[CASOS]]))</f>
        <v>5</v>
      </c>
      <c r="G1904" s="2" t="str">
        <f>VLOOKUP(historico_incidencia_concello[[#This Row],[NOME]],I14_Concello!B:D,3,FALSE)</f>
        <v>Ferrol</v>
      </c>
    </row>
    <row r="1905" spans="1:7" x14ac:dyDescent="0.3">
      <c r="A1905" s="1">
        <v>44163</v>
      </c>
      <c r="B1905">
        <v>34121515027</v>
      </c>
      <c r="C1905" s="2" t="s">
        <v>36</v>
      </c>
      <c r="D1905" s="4" t="s">
        <v>10</v>
      </c>
      <c r="E1905" s="2" t="s">
        <v>6</v>
      </c>
      <c r="F1905" s="14">
        <f>IF(historico_incidencia_concello[[#This Row],[CASOS]]=" entre 1 e 9",5,VALUE(historico_incidencia_concello[[#This Row],[CASOS]]))</f>
        <v>5</v>
      </c>
      <c r="G1905" s="2" t="str">
        <f>VLOOKUP(historico_incidencia_concello[[#This Row],[NOME]],I14_Concello!B:D,3,FALSE)</f>
        <v>Coruña</v>
      </c>
    </row>
    <row r="1906" spans="1:7" x14ac:dyDescent="0.3">
      <c r="A1906" s="1">
        <v>44163</v>
      </c>
      <c r="B1906">
        <v>34121515028</v>
      </c>
      <c r="C1906" s="2" t="s">
        <v>37</v>
      </c>
      <c r="D1906" s="4" t="s">
        <v>338</v>
      </c>
      <c r="E1906" s="2" t="s">
        <v>35</v>
      </c>
      <c r="F1906" s="14">
        <f>IF(historico_incidencia_concello[[#This Row],[CASOS]]=" entre 1 e 9",5,VALUE(historico_incidencia_concello[[#This Row],[CASOS]]))</f>
        <v>0</v>
      </c>
      <c r="G1906" s="2" t="str">
        <f>VLOOKUP(historico_incidencia_concello[[#This Row],[NOME]],I14_Concello!B:D,3,FALSE)</f>
        <v>Coruña</v>
      </c>
    </row>
    <row r="1907" spans="1:7" x14ac:dyDescent="0.3">
      <c r="A1907" s="1">
        <v>44163</v>
      </c>
      <c r="B1907">
        <v>34121515029</v>
      </c>
      <c r="C1907" s="2" t="s">
        <v>38</v>
      </c>
      <c r="D1907" s="4" t="s">
        <v>405</v>
      </c>
      <c r="E1907" s="2" t="s">
        <v>11</v>
      </c>
      <c r="F1907" s="14">
        <f>IF(historico_incidencia_concello[[#This Row],[CASOS]]=" entre 1 e 9",5,VALUE(historico_incidencia_concello[[#This Row],[CASOS]]))</f>
        <v>69</v>
      </c>
      <c r="G1907" s="2" t="str">
        <f>VLOOKUP(historico_incidencia_concello[[#This Row],[NOME]],I14_Concello!B:D,3,FALSE)</f>
        <v>Coruña</v>
      </c>
    </row>
    <row r="1908" spans="1:7" x14ac:dyDescent="0.3">
      <c r="A1908" s="1">
        <v>44163</v>
      </c>
      <c r="B1908">
        <v>34121515030</v>
      </c>
      <c r="C1908" s="2" t="s">
        <v>39</v>
      </c>
      <c r="D1908" s="4" t="s">
        <v>488</v>
      </c>
      <c r="E1908" s="2" t="s">
        <v>6</v>
      </c>
      <c r="F1908" s="14">
        <f>IF(historico_incidencia_concello[[#This Row],[CASOS]]=" entre 1 e 9",5,VALUE(historico_incidencia_concello[[#This Row],[CASOS]]))</f>
        <v>419</v>
      </c>
      <c r="G1908" s="2" t="str">
        <f>VLOOKUP(historico_incidencia_concello[[#This Row],[NOME]],I14_Concello!B:D,3,FALSE)</f>
        <v>Coruña</v>
      </c>
    </row>
    <row r="1909" spans="1:7" x14ac:dyDescent="0.3">
      <c r="A1909" s="1">
        <v>44163</v>
      </c>
      <c r="B1909">
        <v>34121515031</v>
      </c>
      <c r="C1909" s="2" t="s">
        <v>40</v>
      </c>
      <c r="D1909" s="4" t="s">
        <v>408</v>
      </c>
      <c r="E1909" s="2" t="s">
        <v>11</v>
      </c>
      <c r="F1909" s="14">
        <f>IF(historico_incidencia_concello[[#This Row],[CASOS]]=" entre 1 e 9",5,VALUE(historico_incidencia_concello[[#This Row],[CASOS]]))</f>
        <v>78</v>
      </c>
      <c r="G1909" s="2" t="str">
        <f>VLOOKUP(historico_incidencia_concello[[#This Row],[NOME]],I14_Concello!B:D,3,FALSE)</f>
        <v>Coruña</v>
      </c>
    </row>
    <row r="1910" spans="1:7" x14ac:dyDescent="0.3">
      <c r="A1910" s="1">
        <v>44163</v>
      </c>
      <c r="B1910">
        <v>34121515032</v>
      </c>
      <c r="C1910" s="2" t="s">
        <v>41</v>
      </c>
      <c r="D1910" s="4" t="s">
        <v>10</v>
      </c>
      <c r="E1910" s="2" t="s">
        <v>8</v>
      </c>
      <c r="F1910" s="14">
        <f>IF(historico_incidencia_concello[[#This Row],[CASOS]]=" entre 1 e 9",5,VALUE(historico_incidencia_concello[[#This Row],[CASOS]]))</f>
        <v>5</v>
      </c>
      <c r="G1910" s="2" t="str">
        <f>VLOOKUP(historico_incidencia_concello[[#This Row],[NOME]],I14_Concello!B:D,3,FALSE)</f>
        <v>Coruña</v>
      </c>
    </row>
    <row r="1911" spans="1:7" x14ac:dyDescent="0.3">
      <c r="A1911" s="1">
        <v>44163</v>
      </c>
      <c r="B1911">
        <v>34121515033</v>
      </c>
      <c r="C1911" s="2" t="s">
        <v>42</v>
      </c>
      <c r="D1911" s="4" t="s">
        <v>324</v>
      </c>
      <c r="E1911" s="2" t="s">
        <v>11</v>
      </c>
      <c r="F1911" s="14">
        <f>IF(historico_incidencia_concello[[#This Row],[CASOS]]=" entre 1 e 9",5,VALUE(historico_incidencia_concello[[#This Row],[CASOS]]))</f>
        <v>11</v>
      </c>
      <c r="G1911" s="2" t="str">
        <f>VLOOKUP(historico_incidencia_concello[[#This Row],[NOME]],I14_Concello!B:D,3,FALSE)</f>
        <v>Santiago</v>
      </c>
    </row>
    <row r="1912" spans="1:7" x14ac:dyDescent="0.3">
      <c r="A1912" s="1">
        <v>44163</v>
      </c>
      <c r="B1912">
        <v>34121515034</v>
      </c>
      <c r="C1912" s="2" t="s">
        <v>43</v>
      </c>
      <c r="D1912" s="4" t="s">
        <v>351</v>
      </c>
      <c r="E1912" s="2" t="s">
        <v>11</v>
      </c>
      <c r="F1912" s="14">
        <f>IF(historico_incidencia_concello[[#This Row],[CASOS]]=" entre 1 e 9",5,VALUE(historico_incidencia_concello[[#This Row],[CASOS]]))</f>
        <v>22</v>
      </c>
      <c r="G1912" s="2" t="str">
        <f>VLOOKUP(historico_incidencia_concello[[#This Row],[NOME]],I14_Concello!B:D,3,FALSE)</f>
        <v>Coruña</v>
      </c>
    </row>
    <row r="1913" spans="1:7" x14ac:dyDescent="0.3">
      <c r="A1913" s="1">
        <v>44163</v>
      </c>
      <c r="B1913">
        <v>34121515035</v>
      </c>
      <c r="C1913" s="2" t="s">
        <v>44</v>
      </c>
      <c r="D1913" s="4" t="s">
        <v>330</v>
      </c>
      <c r="E1913" s="2" t="s">
        <v>6</v>
      </c>
      <c r="F1913" s="14">
        <f>IF(historico_incidencia_concello[[#This Row],[CASOS]]=" entre 1 e 9",5,VALUE(historico_incidencia_concello[[#This Row],[CASOS]]))</f>
        <v>31</v>
      </c>
      <c r="G1913" s="2" t="str">
        <f>VLOOKUP(historico_incidencia_concello[[#This Row],[NOME]],I14_Concello!B:D,3,FALSE)</f>
        <v>Ferrol</v>
      </c>
    </row>
    <row r="1914" spans="1:7" x14ac:dyDescent="0.3">
      <c r="A1914" s="1">
        <v>44163</v>
      </c>
      <c r="B1914">
        <v>34121515036</v>
      </c>
      <c r="C1914" s="2" t="s">
        <v>45</v>
      </c>
      <c r="D1914" s="4" t="s">
        <v>489</v>
      </c>
      <c r="E1914" s="2" t="s">
        <v>6</v>
      </c>
      <c r="F1914" s="14">
        <f>IF(historico_incidencia_concello[[#This Row],[CASOS]]=" entre 1 e 9",5,VALUE(historico_incidencia_concello[[#This Row],[CASOS]]))</f>
        <v>150</v>
      </c>
      <c r="G1914" s="2" t="str">
        <f>VLOOKUP(historico_incidencia_concello[[#This Row],[NOME]],I14_Concello!B:D,3,FALSE)</f>
        <v>Ferrol</v>
      </c>
    </row>
    <row r="1915" spans="1:7" x14ac:dyDescent="0.3">
      <c r="A1915" s="1">
        <v>44163</v>
      </c>
      <c r="B1915">
        <v>34121515037</v>
      </c>
      <c r="C1915" s="2" t="s">
        <v>46</v>
      </c>
      <c r="D1915" s="4" t="s">
        <v>10</v>
      </c>
      <c r="E1915" s="2" t="s">
        <v>6</v>
      </c>
      <c r="F1915" s="14">
        <f>IF(historico_incidencia_concello[[#This Row],[CASOS]]=" entre 1 e 9",5,VALUE(historico_incidencia_concello[[#This Row],[CASOS]]))</f>
        <v>5</v>
      </c>
      <c r="G1915" s="2" t="str">
        <f>VLOOKUP(historico_incidencia_concello[[#This Row],[NOME]],I14_Concello!B:D,3,FALSE)</f>
        <v>Coruña</v>
      </c>
    </row>
    <row r="1916" spans="1:7" x14ac:dyDescent="0.3">
      <c r="A1916" s="1">
        <v>44163</v>
      </c>
      <c r="B1916">
        <v>34121515038</v>
      </c>
      <c r="C1916" s="2" t="s">
        <v>47</v>
      </c>
      <c r="D1916" s="4" t="s">
        <v>10</v>
      </c>
      <c r="E1916" s="2" t="s">
        <v>6</v>
      </c>
      <c r="F1916" s="14">
        <f>IF(historico_incidencia_concello[[#This Row],[CASOS]]=" entre 1 e 9",5,VALUE(historico_incidencia_concello[[#This Row],[CASOS]]))</f>
        <v>5</v>
      </c>
      <c r="G1916" s="2" t="str">
        <f>VLOOKUP(historico_incidencia_concello[[#This Row],[NOME]],I14_Concello!B:D,3,FALSE)</f>
        <v>Santiago</v>
      </c>
    </row>
    <row r="1917" spans="1:7" x14ac:dyDescent="0.3">
      <c r="A1917" s="1">
        <v>44163</v>
      </c>
      <c r="B1917">
        <v>34121515039</v>
      </c>
      <c r="C1917" s="2" t="s">
        <v>48</v>
      </c>
      <c r="D1917" s="4" t="s">
        <v>393</v>
      </c>
      <c r="E1917" s="2" t="s">
        <v>11</v>
      </c>
      <c r="F1917" s="14">
        <f>IF(historico_incidencia_concello[[#This Row],[CASOS]]=" entre 1 e 9",5,VALUE(historico_incidencia_concello[[#This Row],[CASOS]]))</f>
        <v>32</v>
      </c>
      <c r="G1917" s="2" t="str">
        <f>VLOOKUP(historico_incidencia_concello[[#This Row],[NOME]],I14_Concello!B:D,3,FALSE)</f>
        <v>Coruña</v>
      </c>
    </row>
    <row r="1918" spans="1:7" x14ac:dyDescent="0.3">
      <c r="A1918" s="1">
        <v>44163</v>
      </c>
      <c r="B1918">
        <v>34121515040</v>
      </c>
      <c r="C1918" s="2" t="s">
        <v>49</v>
      </c>
      <c r="D1918" s="4" t="s">
        <v>10</v>
      </c>
      <c r="E1918" s="2" t="s">
        <v>6</v>
      </c>
      <c r="F1918" s="14">
        <f>IF(historico_incidencia_concello[[#This Row],[CASOS]]=" entre 1 e 9",5,VALUE(historico_incidencia_concello[[#This Row],[CASOS]]))</f>
        <v>5</v>
      </c>
      <c r="G1918" s="2" t="str">
        <f>VLOOKUP(historico_incidencia_concello[[#This Row],[NOME]],I14_Concello!B:D,3,FALSE)</f>
        <v>Coruña</v>
      </c>
    </row>
    <row r="1919" spans="1:7" x14ac:dyDescent="0.3">
      <c r="A1919" s="1">
        <v>44163</v>
      </c>
      <c r="B1919">
        <v>34121515041</v>
      </c>
      <c r="C1919" s="2" t="s">
        <v>50</v>
      </c>
      <c r="D1919" s="4" t="s">
        <v>367</v>
      </c>
      <c r="E1919" s="2" t="s">
        <v>11</v>
      </c>
      <c r="F1919" s="14">
        <f>IF(historico_incidencia_concello[[#This Row],[CASOS]]=" entre 1 e 9",5,VALUE(historico_incidencia_concello[[#This Row],[CASOS]]))</f>
        <v>34</v>
      </c>
      <c r="G1919" s="2" t="str">
        <f>VLOOKUP(historico_incidencia_concello[[#This Row],[NOME]],I14_Concello!B:D,3,FALSE)</f>
        <v>Coruña</v>
      </c>
    </row>
    <row r="1920" spans="1:7" x14ac:dyDescent="0.3">
      <c r="A1920" s="1">
        <v>44163</v>
      </c>
      <c r="B1920">
        <v>34121515042</v>
      </c>
      <c r="C1920" s="2" t="s">
        <v>51</v>
      </c>
      <c r="D1920" s="4" t="s">
        <v>10</v>
      </c>
      <c r="E1920" s="2" t="s">
        <v>21</v>
      </c>
      <c r="F1920" s="14">
        <f>IF(historico_incidencia_concello[[#This Row],[CASOS]]=" entre 1 e 9",5,VALUE(historico_incidencia_concello[[#This Row],[CASOS]]))</f>
        <v>5</v>
      </c>
      <c r="G1920" s="2" t="str">
        <f>VLOOKUP(historico_incidencia_concello[[#This Row],[NOME]],I14_Concello!B:D,3,FALSE)</f>
        <v>Santiago</v>
      </c>
    </row>
    <row r="1921" spans="1:7" x14ac:dyDescent="0.3">
      <c r="A1921" s="1">
        <v>44163</v>
      </c>
      <c r="B1921">
        <v>34121515043</v>
      </c>
      <c r="C1921" s="2" t="s">
        <v>52</v>
      </c>
      <c r="D1921" s="4" t="s">
        <v>346</v>
      </c>
      <c r="E1921" s="2" t="s">
        <v>11</v>
      </c>
      <c r="F1921" s="14">
        <f>IF(historico_incidencia_concello[[#This Row],[CASOS]]=" entre 1 e 9",5,VALUE(historico_incidencia_concello[[#This Row],[CASOS]]))</f>
        <v>42</v>
      </c>
      <c r="G1921" s="2" t="str">
        <f>VLOOKUP(historico_incidencia_concello[[#This Row],[NOME]],I14_Concello!B:D,3,FALSE)</f>
        <v>Coruña</v>
      </c>
    </row>
    <row r="1922" spans="1:7" x14ac:dyDescent="0.3">
      <c r="A1922" s="1">
        <v>44163</v>
      </c>
      <c r="B1922">
        <v>34121515044</v>
      </c>
      <c r="C1922" s="2" t="s">
        <v>53</v>
      </c>
      <c r="D1922" s="4" t="s">
        <v>338</v>
      </c>
      <c r="E1922" s="2" t="s">
        <v>35</v>
      </c>
      <c r="F1922" s="14">
        <f>IF(historico_incidencia_concello[[#This Row],[CASOS]]=" entre 1 e 9",5,VALUE(historico_incidencia_concello[[#This Row],[CASOS]]))</f>
        <v>0</v>
      </c>
      <c r="G1922" s="2" t="str">
        <f>VLOOKUP(historico_incidencia_concello[[#This Row],[NOME]],I14_Concello!B:D,3,FALSE)</f>
        <v>Ferrol</v>
      </c>
    </row>
    <row r="1923" spans="1:7" x14ac:dyDescent="0.3">
      <c r="A1923" s="1">
        <v>44163</v>
      </c>
      <c r="B1923">
        <v>34121515045</v>
      </c>
      <c r="C1923" s="2" t="s">
        <v>54</v>
      </c>
      <c r="D1923" s="4" t="s">
        <v>386</v>
      </c>
      <c r="E1923" s="2" t="s">
        <v>11</v>
      </c>
      <c r="F1923" s="14">
        <f>IF(historico_incidencia_concello[[#This Row],[CASOS]]=" entre 1 e 9",5,VALUE(historico_incidencia_concello[[#This Row],[CASOS]]))</f>
        <v>28</v>
      </c>
      <c r="G1923" s="2" t="str">
        <f>VLOOKUP(historico_incidencia_concello[[#This Row],[NOME]],I14_Concello!B:D,3,FALSE)</f>
        <v>Santiago</v>
      </c>
    </row>
    <row r="1924" spans="1:7" x14ac:dyDescent="0.3">
      <c r="A1924" s="1">
        <v>44163</v>
      </c>
      <c r="B1924">
        <v>34121515046</v>
      </c>
      <c r="C1924" s="2" t="s">
        <v>55</v>
      </c>
      <c r="D1924" s="4" t="s">
        <v>349</v>
      </c>
      <c r="E1924" s="2" t="s">
        <v>6</v>
      </c>
      <c r="F1924" s="14">
        <f>IF(historico_incidencia_concello[[#This Row],[CASOS]]=" entre 1 e 9",5,VALUE(historico_incidencia_concello[[#This Row],[CASOS]]))</f>
        <v>14</v>
      </c>
      <c r="G1924" s="2" t="str">
        <f>VLOOKUP(historico_incidencia_concello[[#This Row],[NOME]],I14_Concello!B:D,3,FALSE)</f>
        <v>Santiago</v>
      </c>
    </row>
    <row r="1925" spans="1:7" x14ac:dyDescent="0.3">
      <c r="A1925" s="1">
        <v>44163</v>
      </c>
      <c r="B1925">
        <v>34121515047</v>
      </c>
      <c r="C1925" s="2" t="s">
        <v>56</v>
      </c>
      <c r="D1925" s="4" t="s">
        <v>10</v>
      </c>
      <c r="E1925" s="2" t="s">
        <v>6</v>
      </c>
      <c r="F1925" s="14">
        <f>IF(historico_incidencia_concello[[#This Row],[CASOS]]=" entre 1 e 9",5,VALUE(historico_incidencia_concello[[#This Row],[CASOS]]))</f>
        <v>5</v>
      </c>
      <c r="G1925" s="2" t="str">
        <f>VLOOKUP(historico_incidencia_concello[[#This Row],[NOME]],I14_Concello!B:D,3,FALSE)</f>
        <v>Santiago</v>
      </c>
    </row>
    <row r="1926" spans="1:7" x14ac:dyDescent="0.3">
      <c r="A1926" s="1">
        <v>44163</v>
      </c>
      <c r="B1926">
        <v>34121515048</v>
      </c>
      <c r="C1926" s="2" t="s">
        <v>57</v>
      </c>
      <c r="D1926" s="4" t="s">
        <v>336</v>
      </c>
      <c r="E1926" s="2" t="s">
        <v>6</v>
      </c>
      <c r="F1926" s="14">
        <f>IF(historico_incidencia_concello[[#This Row],[CASOS]]=" entre 1 e 9",5,VALUE(historico_incidencia_concello[[#This Row],[CASOS]]))</f>
        <v>10</v>
      </c>
      <c r="G1926" s="2" t="str">
        <f>VLOOKUP(historico_incidencia_concello[[#This Row],[NOME]],I14_Concello!B:D,3,FALSE)</f>
        <v>Coruña</v>
      </c>
    </row>
    <row r="1927" spans="1:7" x14ac:dyDescent="0.3">
      <c r="A1927" s="1">
        <v>44163</v>
      </c>
      <c r="B1927">
        <v>34121515049</v>
      </c>
      <c r="C1927" s="2" t="s">
        <v>58</v>
      </c>
      <c r="D1927" s="4" t="s">
        <v>10</v>
      </c>
      <c r="E1927" s="2" t="s">
        <v>11</v>
      </c>
      <c r="F1927" s="14">
        <f>IF(historico_incidencia_concello[[#This Row],[CASOS]]=" entre 1 e 9",5,VALUE(historico_incidencia_concello[[#This Row],[CASOS]]))</f>
        <v>5</v>
      </c>
      <c r="G1927" s="2" t="str">
        <f>VLOOKUP(historico_incidencia_concello[[#This Row],[NOME]],I14_Concello!B:D,3,FALSE)</f>
        <v>Ferrol</v>
      </c>
    </row>
    <row r="1928" spans="1:7" x14ac:dyDescent="0.3">
      <c r="A1928" s="1">
        <v>44163</v>
      </c>
      <c r="B1928">
        <v>34121515050</v>
      </c>
      <c r="C1928" s="2" t="s">
        <v>59</v>
      </c>
      <c r="D1928" s="4" t="s">
        <v>345</v>
      </c>
      <c r="E1928" s="2" t="s">
        <v>11</v>
      </c>
      <c r="F1928" s="14">
        <f>IF(historico_incidencia_concello[[#This Row],[CASOS]]=" entre 1 e 9",5,VALUE(historico_incidencia_concello[[#This Row],[CASOS]]))</f>
        <v>18</v>
      </c>
      <c r="G1928" s="2" t="str">
        <f>VLOOKUP(historico_incidencia_concello[[#This Row],[NOME]],I14_Concello!B:D,3,FALSE)</f>
        <v>Ferrol</v>
      </c>
    </row>
    <row r="1929" spans="1:7" x14ac:dyDescent="0.3">
      <c r="A1929" s="1">
        <v>44163</v>
      </c>
      <c r="B1929">
        <v>34121515051</v>
      </c>
      <c r="C1929" s="2" t="s">
        <v>60</v>
      </c>
      <c r="D1929" s="4" t="s">
        <v>10</v>
      </c>
      <c r="E1929" s="2" t="s">
        <v>8</v>
      </c>
      <c r="F1929" s="14">
        <f>IF(historico_incidencia_concello[[#This Row],[CASOS]]=" entre 1 e 9",5,VALUE(historico_incidencia_concello[[#This Row],[CASOS]]))</f>
        <v>5</v>
      </c>
      <c r="G1929" s="2" t="str">
        <f>VLOOKUP(historico_incidencia_concello[[#This Row],[NOME]],I14_Concello!B:D,3,FALSE)</f>
        <v>Ferrol</v>
      </c>
    </row>
    <row r="1930" spans="1:7" x14ac:dyDescent="0.3">
      <c r="A1930" s="1">
        <v>44163</v>
      </c>
      <c r="B1930">
        <v>34121515052</v>
      </c>
      <c r="C1930" s="2" t="s">
        <v>61</v>
      </c>
      <c r="D1930" s="4" t="s">
        <v>398</v>
      </c>
      <c r="E1930" s="2" t="s">
        <v>11</v>
      </c>
      <c r="F1930" s="14">
        <f>IF(historico_incidencia_concello[[#This Row],[CASOS]]=" entre 1 e 9",5,VALUE(historico_incidencia_concello[[#This Row],[CASOS]]))</f>
        <v>44</v>
      </c>
      <c r="G1930" s="2" t="str">
        <f>VLOOKUP(historico_incidencia_concello[[#This Row],[NOME]],I14_Concello!B:D,3,FALSE)</f>
        <v>Coruña</v>
      </c>
    </row>
    <row r="1931" spans="1:7" x14ac:dyDescent="0.3">
      <c r="A1931" s="1">
        <v>44163</v>
      </c>
      <c r="B1931">
        <v>34121515053</v>
      </c>
      <c r="C1931" s="2" t="s">
        <v>62</v>
      </c>
      <c r="D1931" s="4" t="s">
        <v>10</v>
      </c>
      <c r="E1931" s="2" t="s">
        <v>8</v>
      </c>
      <c r="F1931" s="14">
        <f>IF(historico_incidencia_concello[[#This Row],[CASOS]]=" entre 1 e 9",5,VALUE(historico_incidencia_concello[[#This Row],[CASOS]]))</f>
        <v>5</v>
      </c>
      <c r="G1931" s="2" t="str">
        <f>VLOOKUP(historico_incidencia_concello[[#This Row],[NOME]],I14_Concello!B:D,3,FALSE)</f>
        <v>Santiago</v>
      </c>
    </row>
    <row r="1932" spans="1:7" x14ac:dyDescent="0.3">
      <c r="A1932" s="1">
        <v>44163</v>
      </c>
      <c r="B1932">
        <v>34121515054</v>
      </c>
      <c r="C1932" s="2" t="s">
        <v>63</v>
      </c>
      <c r="D1932" s="4" t="s">
        <v>490</v>
      </c>
      <c r="E1932" s="2" t="s">
        <v>11</v>
      </c>
      <c r="F1932" s="14">
        <f>IF(historico_incidencia_concello[[#This Row],[CASOS]]=" entre 1 e 9",5,VALUE(historico_incidencia_concello[[#This Row],[CASOS]]))</f>
        <v>138</v>
      </c>
      <c r="G1932" s="2" t="str">
        <f>VLOOKUP(historico_incidencia_concello[[#This Row],[NOME]],I14_Concello!B:D,3,FALSE)</f>
        <v>Ferrol</v>
      </c>
    </row>
    <row r="1933" spans="1:7" x14ac:dyDescent="0.3">
      <c r="A1933" s="1">
        <v>44163</v>
      </c>
      <c r="B1933">
        <v>34121515055</v>
      </c>
      <c r="C1933" s="2" t="s">
        <v>64</v>
      </c>
      <c r="D1933" s="4" t="s">
        <v>332</v>
      </c>
      <c r="E1933" s="2" t="s">
        <v>6</v>
      </c>
      <c r="F1933" s="14">
        <f>IF(historico_incidencia_concello[[#This Row],[CASOS]]=" entre 1 e 9",5,VALUE(historico_incidencia_concello[[#This Row],[CASOS]]))</f>
        <v>12</v>
      </c>
      <c r="G1933" s="2" t="str">
        <f>VLOOKUP(historico_incidencia_concello[[#This Row],[NOME]],I14_Concello!B:D,3,FALSE)</f>
        <v>Ferrol</v>
      </c>
    </row>
    <row r="1934" spans="1:7" x14ac:dyDescent="0.3">
      <c r="A1934" s="1">
        <v>44163</v>
      </c>
      <c r="B1934">
        <v>34121515056</v>
      </c>
      <c r="C1934" s="2" t="s">
        <v>65</v>
      </c>
      <c r="D1934" s="4" t="s">
        <v>328</v>
      </c>
      <c r="E1934" s="2" t="s">
        <v>6</v>
      </c>
      <c r="F1934" s="14">
        <f>IF(historico_incidencia_concello[[#This Row],[CASOS]]=" entre 1 e 9",5,VALUE(historico_incidencia_concello[[#This Row],[CASOS]]))</f>
        <v>13</v>
      </c>
      <c r="G1934" s="2" t="str">
        <f>VLOOKUP(historico_incidencia_concello[[#This Row],[NOME]],I14_Concello!B:D,3,FALSE)</f>
        <v>Santiago</v>
      </c>
    </row>
    <row r="1935" spans="1:7" x14ac:dyDescent="0.3">
      <c r="A1935" s="1">
        <v>44163</v>
      </c>
      <c r="B1935">
        <v>34121515057</v>
      </c>
      <c r="C1935" s="2" t="s">
        <v>66</v>
      </c>
      <c r="D1935" s="4" t="s">
        <v>356</v>
      </c>
      <c r="E1935" s="2" t="s">
        <v>6</v>
      </c>
      <c r="F1935" s="14">
        <f>IF(historico_incidencia_concello[[#This Row],[CASOS]]=" entre 1 e 9",5,VALUE(historico_incidencia_concello[[#This Row],[CASOS]]))</f>
        <v>27</v>
      </c>
      <c r="G1935" s="2" t="str">
        <f>VLOOKUP(historico_incidencia_concello[[#This Row],[NOME]],I14_Concello!B:D,3,FALSE)</f>
        <v>Santiago</v>
      </c>
    </row>
    <row r="1936" spans="1:7" x14ac:dyDescent="0.3">
      <c r="A1936" s="1">
        <v>44163</v>
      </c>
      <c r="B1936">
        <v>34121515058</v>
      </c>
      <c r="C1936" s="2" t="s">
        <v>67</v>
      </c>
      <c r="D1936" s="4" t="s">
        <v>353</v>
      </c>
      <c r="E1936" s="2" t="s">
        <v>8</v>
      </c>
      <c r="F1936" s="14">
        <f>IF(historico_incidencia_concello[[#This Row],[CASOS]]=" entre 1 e 9",5,VALUE(historico_incidencia_concello[[#This Row],[CASOS]]))</f>
        <v>36</v>
      </c>
      <c r="G1936" s="2" t="str">
        <f>VLOOKUP(historico_incidencia_concello[[#This Row],[NOME]],I14_Concello!B:D,3,FALSE)</f>
        <v>Coruña</v>
      </c>
    </row>
    <row r="1937" spans="1:7" x14ac:dyDescent="0.3">
      <c r="A1937" s="1">
        <v>44163</v>
      </c>
      <c r="B1937">
        <v>34121515059</v>
      </c>
      <c r="C1937" s="2" t="s">
        <v>68</v>
      </c>
      <c r="D1937" s="4" t="s">
        <v>330</v>
      </c>
      <c r="E1937" s="2" t="s">
        <v>6</v>
      </c>
      <c r="F1937" s="14">
        <f>IF(historico_incidencia_concello[[#This Row],[CASOS]]=" entre 1 e 9",5,VALUE(historico_incidencia_concello[[#This Row],[CASOS]]))</f>
        <v>31</v>
      </c>
      <c r="G1937" s="2" t="str">
        <f>VLOOKUP(historico_incidencia_concello[[#This Row],[NOME]],I14_Concello!B:D,3,FALSE)</f>
        <v>Santiago</v>
      </c>
    </row>
    <row r="1938" spans="1:7" x14ac:dyDescent="0.3">
      <c r="A1938" s="1">
        <v>44163</v>
      </c>
      <c r="B1938">
        <v>34121515060</v>
      </c>
      <c r="C1938" s="2" t="s">
        <v>69</v>
      </c>
      <c r="D1938" s="4" t="s">
        <v>351</v>
      </c>
      <c r="E1938" s="2" t="s">
        <v>11</v>
      </c>
      <c r="F1938" s="14">
        <f>IF(historico_incidencia_concello[[#This Row],[CASOS]]=" entre 1 e 9",5,VALUE(historico_incidencia_concello[[#This Row],[CASOS]]))</f>
        <v>22</v>
      </c>
      <c r="G1938" s="2" t="str">
        <f>VLOOKUP(historico_incidencia_concello[[#This Row],[NOME]],I14_Concello!B:D,3,FALSE)</f>
        <v>Santiago</v>
      </c>
    </row>
    <row r="1939" spans="1:7" x14ac:dyDescent="0.3">
      <c r="A1939" s="1">
        <v>44163</v>
      </c>
      <c r="B1939">
        <v>34121515061</v>
      </c>
      <c r="C1939" s="2" t="s">
        <v>70</v>
      </c>
      <c r="D1939" s="4" t="s">
        <v>10</v>
      </c>
      <c r="E1939" s="2" t="s">
        <v>35</v>
      </c>
      <c r="F1939" s="14">
        <f>IF(historico_incidencia_concello[[#This Row],[CASOS]]=" entre 1 e 9",5,VALUE(historico_incidencia_concello[[#This Row],[CASOS]]))</f>
        <v>5</v>
      </c>
      <c r="G1939" s="2" t="str">
        <f>VLOOKUP(historico_incidencia_concello[[#This Row],[NOME]],I14_Concello!B:D,3,FALSE)</f>
        <v>Ferrol</v>
      </c>
    </row>
    <row r="1940" spans="1:7" x14ac:dyDescent="0.3">
      <c r="A1940" s="1">
        <v>44163</v>
      </c>
      <c r="B1940">
        <v>34121515062</v>
      </c>
      <c r="C1940" s="2" t="s">
        <v>71</v>
      </c>
      <c r="D1940" s="4" t="s">
        <v>10</v>
      </c>
      <c r="E1940" s="2" t="s">
        <v>8</v>
      </c>
      <c r="F1940" s="14">
        <f>IF(historico_incidencia_concello[[#This Row],[CASOS]]=" entre 1 e 9",5,VALUE(historico_incidencia_concello[[#This Row],[CASOS]]))</f>
        <v>5</v>
      </c>
      <c r="G1940" s="2" t="str">
        <f>VLOOKUP(historico_incidencia_concello[[#This Row],[NOME]],I14_Concello!B:D,3,FALSE)</f>
        <v>Santiago</v>
      </c>
    </row>
    <row r="1941" spans="1:7" x14ac:dyDescent="0.3">
      <c r="A1941" s="1">
        <v>44163</v>
      </c>
      <c r="B1941">
        <v>34121515064</v>
      </c>
      <c r="C1941" s="2" t="s">
        <v>72</v>
      </c>
      <c r="D1941" s="4" t="s">
        <v>324</v>
      </c>
      <c r="E1941" s="2" t="s">
        <v>11</v>
      </c>
      <c r="F1941" s="14">
        <f>IF(historico_incidencia_concello[[#This Row],[CASOS]]=" entre 1 e 9",5,VALUE(historico_incidencia_concello[[#This Row],[CASOS]]))</f>
        <v>11</v>
      </c>
      <c r="G1941" s="2" t="str">
        <f>VLOOKUP(historico_incidencia_concello[[#This Row],[NOME]],I14_Concello!B:D,3,FALSE)</f>
        <v>Coruña</v>
      </c>
    </row>
    <row r="1942" spans="1:7" x14ac:dyDescent="0.3">
      <c r="A1942" s="1">
        <v>44163</v>
      </c>
      <c r="B1942">
        <v>34121515065</v>
      </c>
      <c r="C1942" s="2" t="s">
        <v>73</v>
      </c>
      <c r="D1942" s="4" t="s">
        <v>328</v>
      </c>
      <c r="E1942" s="2" t="s">
        <v>6</v>
      </c>
      <c r="F1942" s="14">
        <f>IF(historico_incidencia_concello[[#This Row],[CASOS]]=" entre 1 e 9",5,VALUE(historico_incidencia_concello[[#This Row],[CASOS]]))</f>
        <v>13</v>
      </c>
      <c r="G1942" s="2" t="str">
        <f>VLOOKUP(historico_incidencia_concello[[#This Row],[NOME]],I14_Concello!B:D,3,FALSE)</f>
        <v>Santiago</v>
      </c>
    </row>
    <row r="1943" spans="1:7" x14ac:dyDescent="0.3">
      <c r="A1943" s="1">
        <v>44163</v>
      </c>
      <c r="B1943">
        <v>34121515066</v>
      </c>
      <c r="C1943" s="2" t="s">
        <v>74</v>
      </c>
      <c r="D1943" s="4" t="s">
        <v>10</v>
      </c>
      <c r="E1943" s="2" t="s">
        <v>8</v>
      </c>
      <c r="F1943" s="14">
        <f>IF(historico_incidencia_concello[[#This Row],[CASOS]]=" entre 1 e 9",5,VALUE(historico_incidencia_concello[[#This Row],[CASOS]]))</f>
        <v>5</v>
      </c>
      <c r="G1943" s="2" t="str">
        <f>VLOOKUP(historico_incidencia_concello[[#This Row],[NOME]],I14_Concello!B:D,3,FALSE)</f>
        <v>Santiago</v>
      </c>
    </row>
    <row r="1944" spans="1:7" x14ac:dyDescent="0.3">
      <c r="A1944" s="1">
        <v>44163</v>
      </c>
      <c r="B1944">
        <v>34121515067</v>
      </c>
      <c r="C1944" s="2" t="s">
        <v>75</v>
      </c>
      <c r="D1944" s="4" t="s">
        <v>329</v>
      </c>
      <c r="E1944" s="2" t="s">
        <v>6</v>
      </c>
      <c r="F1944" s="14">
        <f>IF(historico_incidencia_concello[[#This Row],[CASOS]]=" entre 1 e 9",5,VALUE(historico_incidencia_concello[[#This Row],[CASOS]]))</f>
        <v>19</v>
      </c>
      <c r="G1944" s="2" t="str">
        <f>VLOOKUP(historico_incidencia_concello[[#This Row],[NOME]],I14_Concello!B:D,3,FALSE)</f>
        <v>Santiago</v>
      </c>
    </row>
    <row r="1945" spans="1:7" x14ac:dyDescent="0.3">
      <c r="A1945" s="1">
        <v>44163</v>
      </c>
      <c r="B1945">
        <v>34121515068</v>
      </c>
      <c r="C1945" s="2" t="s">
        <v>76</v>
      </c>
      <c r="D1945" s="4" t="s">
        <v>360</v>
      </c>
      <c r="E1945" s="2" t="s">
        <v>11</v>
      </c>
      <c r="F1945" s="14">
        <f>IF(historico_incidencia_concello[[#This Row],[CASOS]]=" entre 1 e 9",5,VALUE(historico_incidencia_concello[[#This Row],[CASOS]]))</f>
        <v>29</v>
      </c>
      <c r="G1945" s="2" t="str">
        <f>VLOOKUP(historico_incidencia_concello[[#This Row],[NOME]],I14_Concello!B:D,3,FALSE)</f>
        <v>Coruña</v>
      </c>
    </row>
    <row r="1946" spans="1:7" x14ac:dyDescent="0.3">
      <c r="A1946" s="1">
        <v>44163</v>
      </c>
      <c r="B1946">
        <v>34121515069</v>
      </c>
      <c r="C1946" s="2" t="s">
        <v>77</v>
      </c>
      <c r="D1946" s="4" t="s">
        <v>346</v>
      </c>
      <c r="E1946" s="2" t="s">
        <v>11</v>
      </c>
      <c r="F1946" s="14">
        <f>IF(historico_incidencia_concello[[#This Row],[CASOS]]=" entre 1 e 9",5,VALUE(historico_incidencia_concello[[#This Row],[CASOS]]))</f>
        <v>42</v>
      </c>
      <c r="G1946" s="2" t="str">
        <f>VLOOKUP(historico_incidencia_concello[[#This Row],[NOME]],I14_Concello!B:D,3,FALSE)</f>
        <v>Ferrol</v>
      </c>
    </row>
    <row r="1947" spans="1:7" x14ac:dyDescent="0.3">
      <c r="A1947" s="1">
        <v>44163</v>
      </c>
      <c r="B1947">
        <v>34121515070</v>
      </c>
      <c r="C1947" s="2" t="s">
        <v>78</v>
      </c>
      <c r="D1947" s="4" t="s">
        <v>421</v>
      </c>
      <c r="E1947" s="2" t="s">
        <v>11</v>
      </c>
      <c r="F1947" s="14">
        <f>IF(historico_incidencia_concello[[#This Row],[CASOS]]=" entre 1 e 9",5,VALUE(historico_incidencia_concello[[#This Row],[CASOS]]))</f>
        <v>61</v>
      </c>
      <c r="G1947" s="2" t="str">
        <f>VLOOKUP(historico_incidencia_concello[[#This Row],[NOME]],I14_Concello!B:D,3,FALSE)</f>
        <v>Ferrol</v>
      </c>
    </row>
    <row r="1948" spans="1:7" x14ac:dyDescent="0.3">
      <c r="A1948" s="1">
        <v>44163</v>
      </c>
      <c r="B1948">
        <v>34121515071</v>
      </c>
      <c r="C1948" s="2" t="s">
        <v>79</v>
      </c>
      <c r="D1948" s="4" t="s">
        <v>385</v>
      </c>
      <c r="E1948" s="2" t="s">
        <v>11</v>
      </c>
      <c r="F1948" s="14">
        <f>IF(historico_incidencia_concello[[#This Row],[CASOS]]=" entre 1 e 9",5,VALUE(historico_incidencia_concello[[#This Row],[CASOS]]))</f>
        <v>30</v>
      </c>
      <c r="G1948" s="2" t="str">
        <f>VLOOKUP(historico_incidencia_concello[[#This Row],[NOME]],I14_Concello!B:D,3,FALSE)</f>
        <v>Santiago</v>
      </c>
    </row>
    <row r="1949" spans="1:7" x14ac:dyDescent="0.3">
      <c r="A1949" s="1">
        <v>44163</v>
      </c>
      <c r="B1949">
        <v>34121515072</v>
      </c>
      <c r="C1949" s="2" t="s">
        <v>80</v>
      </c>
      <c r="D1949" s="4" t="s">
        <v>328</v>
      </c>
      <c r="E1949" s="2" t="s">
        <v>8</v>
      </c>
      <c r="F1949" s="14">
        <f>IF(historico_incidencia_concello[[#This Row],[CASOS]]=" entre 1 e 9",5,VALUE(historico_incidencia_concello[[#This Row],[CASOS]]))</f>
        <v>13</v>
      </c>
      <c r="G1949" s="2" t="str">
        <f>VLOOKUP(historico_incidencia_concello[[#This Row],[NOME]],I14_Concello!B:D,3,FALSE)</f>
        <v>Santiago</v>
      </c>
    </row>
    <row r="1950" spans="1:7" x14ac:dyDescent="0.3">
      <c r="A1950" s="1">
        <v>44163</v>
      </c>
      <c r="B1950">
        <v>34121515073</v>
      </c>
      <c r="C1950" s="2" t="s">
        <v>81</v>
      </c>
      <c r="D1950" s="4" t="s">
        <v>341</v>
      </c>
      <c r="E1950" s="2" t="s">
        <v>6</v>
      </c>
      <c r="F1950" s="14">
        <f>IF(historico_incidencia_concello[[#This Row],[CASOS]]=" entre 1 e 9",5,VALUE(historico_incidencia_concello[[#This Row],[CASOS]]))</f>
        <v>67</v>
      </c>
      <c r="G1950" s="2" t="str">
        <f>VLOOKUP(historico_incidencia_concello[[#This Row],[NOME]],I14_Concello!B:D,3,FALSE)</f>
        <v>Santiago</v>
      </c>
    </row>
    <row r="1951" spans="1:7" x14ac:dyDescent="0.3">
      <c r="A1951" s="1">
        <v>44163</v>
      </c>
      <c r="B1951">
        <v>34121515074</v>
      </c>
      <c r="C1951" s="2" t="s">
        <v>82</v>
      </c>
      <c r="D1951" s="4" t="s">
        <v>332</v>
      </c>
      <c r="E1951" s="2" t="s">
        <v>11</v>
      </c>
      <c r="F1951" s="14">
        <f>IF(historico_incidencia_concello[[#This Row],[CASOS]]=" entre 1 e 9",5,VALUE(historico_incidencia_concello[[#This Row],[CASOS]]))</f>
        <v>12</v>
      </c>
      <c r="G1951" s="2" t="str">
        <f>VLOOKUP(historico_incidencia_concello[[#This Row],[NOME]],I14_Concello!B:D,3,FALSE)</f>
        <v>Santiago</v>
      </c>
    </row>
    <row r="1952" spans="1:7" x14ac:dyDescent="0.3">
      <c r="A1952" s="1">
        <v>44163</v>
      </c>
      <c r="B1952">
        <v>34121515075</v>
      </c>
      <c r="C1952" s="2" t="s">
        <v>83</v>
      </c>
      <c r="D1952" s="4" t="s">
        <v>342</v>
      </c>
      <c r="E1952" s="2" t="s">
        <v>8</v>
      </c>
      <c r="F1952" s="14">
        <f>IF(historico_incidencia_concello[[#This Row],[CASOS]]=" entre 1 e 9",5,VALUE(historico_incidencia_concello[[#This Row],[CASOS]]))</f>
        <v>16</v>
      </c>
      <c r="G1952" s="2" t="str">
        <f>VLOOKUP(historico_incidencia_concello[[#This Row],[NOME]],I14_Concello!B:D,3,FALSE)</f>
        <v>Coruña</v>
      </c>
    </row>
    <row r="1953" spans="1:7" x14ac:dyDescent="0.3">
      <c r="A1953" s="1">
        <v>44163</v>
      </c>
      <c r="B1953">
        <v>34121515076</v>
      </c>
      <c r="C1953" s="2" t="s">
        <v>84</v>
      </c>
      <c r="D1953" s="4" t="s">
        <v>336</v>
      </c>
      <c r="E1953" s="2" t="s">
        <v>11</v>
      </c>
      <c r="F1953" s="14">
        <f>IF(historico_incidencia_concello[[#This Row],[CASOS]]=" entre 1 e 9",5,VALUE(historico_incidencia_concello[[#This Row],[CASOS]]))</f>
        <v>10</v>
      </c>
      <c r="G1953" s="2" t="str">
        <f>VLOOKUP(historico_incidencia_concello[[#This Row],[NOME]],I14_Concello!B:D,3,FALSE)</f>
        <v>Ferrol</v>
      </c>
    </row>
    <row r="1954" spans="1:7" x14ac:dyDescent="0.3">
      <c r="A1954" s="1">
        <v>44163</v>
      </c>
      <c r="B1954">
        <v>34121515077</v>
      </c>
      <c r="C1954" s="2" t="s">
        <v>85</v>
      </c>
      <c r="D1954" s="4" t="s">
        <v>395</v>
      </c>
      <c r="E1954" s="2" t="s">
        <v>11</v>
      </c>
      <c r="F1954" s="14">
        <f>IF(historico_incidencia_concello[[#This Row],[CASOS]]=" entre 1 e 9",5,VALUE(historico_incidencia_concello[[#This Row],[CASOS]]))</f>
        <v>35</v>
      </c>
      <c r="G1954" s="2" t="str">
        <f>VLOOKUP(historico_incidencia_concello[[#This Row],[NOME]],I14_Concello!B:D,3,FALSE)</f>
        <v>Santiago</v>
      </c>
    </row>
    <row r="1955" spans="1:7" x14ac:dyDescent="0.3">
      <c r="A1955" s="1">
        <v>44163</v>
      </c>
      <c r="B1955">
        <v>34121515078</v>
      </c>
      <c r="C1955" s="2" t="s">
        <v>86</v>
      </c>
      <c r="D1955" s="4" t="s">
        <v>491</v>
      </c>
      <c r="E1955" s="2" t="s">
        <v>8</v>
      </c>
      <c r="F1955" s="14">
        <f>IF(historico_incidencia_concello[[#This Row],[CASOS]]=" entre 1 e 9",5,VALUE(historico_incidencia_concello[[#This Row],[CASOS]]))</f>
        <v>102</v>
      </c>
      <c r="G1955" s="2" t="str">
        <f>VLOOKUP(historico_incidencia_concello[[#This Row],[NOME]],I14_Concello!B:D,3,FALSE)</f>
        <v>Santiago</v>
      </c>
    </row>
    <row r="1956" spans="1:7" x14ac:dyDescent="0.3">
      <c r="A1956" s="1">
        <v>44163</v>
      </c>
      <c r="B1956">
        <v>34121515079</v>
      </c>
      <c r="C1956" s="2" t="s">
        <v>87</v>
      </c>
      <c r="D1956" s="4" t="s">
        <v>10</v>
      </c>
      <c r="E1956" s="2" t="s">
        <v>8</v>
      </c>
      <c r="F1956" s="14">
        <f>IF(historico_incidencia_concello[[#This Row],[CASOS]]=" entre 1 e 9",5,VALUE(historico_incidencia_concello[[#This Row],[CASOS]]))</f>
        <v>5</v>
      </c>
      <c r="G1956" s="2" t="str">
        <f>VLOOKUP(historico_incidencia_concello[[#This Row],[NOME]],I14_Concello!B:D,3,FALSE)</f>
        <v>Santiago</v>
      </c>
    </row>
    <row r="1957" spans="1:7" x14ac:dyDescent="0.3">
      <c r="A1957" s="1">
        <v>44163</v>
      </c>
      <c r="B1957">
        <v>34121515080</v>
      </c>
      <c r="C1957" s="2" t="s">
        <v>88</v>
      </c>
      <c r="D1957" s="4" t="s">
        <v>10</v>
      </c>
      <c r="E1957" s="2" t="s">
        <v>6</v>
      </c>
      <c r="F1957" s="14">
        <f>IF(historico_incidencia_concello[[#This Row],[CASOS]]=" entre 1 e 9",5,VALUE(historico_incidencia_concello[[#This Row],[CASOS]]))</f>
        <v>5</v>
      </c>
      <c r="G1957" s="2" t="str">
        <f>VLOOKUP(historico_incidencia_concello[[#This Row],[NOME]],I14_Concello!B:D,3,FALSE)</f>
        <v>Coruña</v>
      </c>
    </row>
    <row r="1958" spans="1:7" x14ac:dyDescent="0.3">
      <c r="A1958" s="1">
        <v>44163</v>
      </c>
      <c r="B1958">
        <v>34121515081</v>
      </c>
      <c r="C1958" s="2" t="s">
        <v>89</v>
      </c>
      <c r="D1958" s="4" t="s">
        <v>10</v>
      </c>
      <c r="E1958" s="2" t="s">
        <v>8</v>
      </c>
      <c r="F1958" s="14">
        <f>IF(historico_incidencia_concello[[#This Row],[CASOS]]=" entre 1 e 9",5,VALUE(historico_incidencia_concello[[#This Row],[CASOS]]))</f>
        <v>5</v>
      </c>
      <c r="G1958" s="2" t="str">
        <f>VLOOKUP(historico_incidencia_concello[[#This Row],[NOME]],I14_Concello!B:D,3,FALSE)</f>
        <v>Ferrol</v>
      </c>
    </row>
    <row r="1959" spans="1:7" x14ac:dyDescent="0.3">
      <c r="A1959" s="1">
        <v>44163</v>
      </c>
      <c r="B1959">
        <v>34121515082</v>
      </c>
      <c r="C1959" s="2" t="s">
        <v>90</v>
      </c>
      <c r="D1959" s="4" t="s">
        <v>343</v>
      </c>
      <c r="E1959" s="2" t="s">
        <v>8</v>
      </c>
      <c r="F1959" s="14">
        <f>IF(historico_incidencia_concello[[#This Row],[CASOS]]=" entre 1 e 9",5,VALUE(historico_incidencia_concello[[#This Row],[CASOS]]))</f>
        <v>23</v>
      </c>
      <c r="G1959" s="2" t="str">
        <f>VLOOKUP(historico_incidencia_concello[[#This Row],[NOME]],I14_Concello!B:D,3,FALSE)</f>
        <v>Santiago</v>
      </c>
    </row>
    <row r="1960" spans="1:7" x14ac:dyDescent="0.3">
      <c r="A1960" s="1">
        <v>44163</v>
      </c>
      <c r="B1960">
        <v>34121515083</v>
      </c>
      <c r="C1960" s="2" t="s">
        <v>91</v>
      </c>
      <c r="D1960" s="4" t="s">
        <v>338</v>
      </c>
      <c r="E1960" s="2" t="s">
        <v>35</v>
      </c>
      <c r="F1960" s="14">
        <f>IF(historico_incidencia_concello[[#This Row],[CASOS]]=" entre 1 e 9",5,VALUE(historico_incidencia_concello[[#This Row],[CASOS]]))</f>
        <v>0</v>
      </c>
      <c r="G1960" s="2" t="str">
        <f>VLOOKUP(historico_incidencia_concello[[#This Row],[NOME]],I14_Concello!B:D,3,FALSE)</f>
        <v>Santiago</v>
      </c>
    </row>
    <row r="1961" spans="1:7" x14ac:dyDescent="0.3">
      <c r="A1961" s="1">
        <v>44163</v>
      </c>
      <c r="B1961">
        <v>34121515084</v>
      </c>
      <c r="C1961" s="2" t="s">
        <v>92</v>
      </c>
      <c r="D1961" s="4" t="s">
        <v>349</v>
      </c>
      <c r="E1961" s="2" t="s">
        <v>11</v>
      </c>
      <c r="F1961" s="14">
        <f>IF(historico_incidencia_concello[[#This Row],[CASOS]]=" entre 1 e 9",5,VALUE(historico_incidencia_concello[[#This Row],[CASOS]]))</f>
        <v>14</v>
      </c>
      <c r="G1961" s="2" t="str">
        <f>VLOOKUP(historico_incidencia_concello[[#This Row],[NOME]],I14_Concello!B:D,3,FALSE)</f>
        <v>Santiago</v>
      </c>
    </row>
    <row r="1962" spans="1:7" x14ac:dyDescent="0.3">
      <c r="A1962" s="1">
        <v>44163</v>
      </c>
      <c r="B1962">
        <v>34121515085</v>
      </c>
      <c r="C1962" s="2" t="s">
        <v>93</v>
      </c>
      <c r="D1962" s="4" t="s">
        <v>338</v>
      </c>
      <c r="E1962" s="2" t="s">
        <v>35</v>
      </c>
      <c r="F1962" s="14">
        <f>IF(historico_incidencia_concello[[#This Row],[CASOS]]=" entre 1 e 9",5,VALUE(historico_incidencia_concello[[#This Row],[CASOS]]))</f>
        <v>0</v>
      </c>
      <c r="G1962" s="2" t="str">
        <f>VLOOKUP(historico_incidencia_concello[[#This Row],[NOME]],I14_Concello!B:D,3,FALSE)</f>
        <v>Santiago</v>
      </c>
    </row>
    <row r="1963" spans="1:7" x14ac:dyDescent="0.3">
      <c r="A1963" s="1">
        <v>44163</v>
      </c>
      <c r="B1963">
        <v>34121515086</v>
      </c>
      <c r="C1963" s="2" t="s">
        <v>94</v>
      </c>
      <c r="D1963" s="4" t="s">
        <v>10</v>
      </c>
      <c r="E1963" s="2" t="s">
        <v>21</v>
      </c>
      <c r="F1963" s="14">
        <f>IF(historico_incidencia_concello[[#This Row],[CASOS]]=" entre 1 e 9",5,VALUE(historico_incidencia_concello[[#This Row],[CASOS]]))</f>
        <v>5</v>
      </c>
      <c r="G1963" s="2" t="str">
        <f>VLOOKUP(historico_incidencia_concello[[#This Row],[NOME]],I14_Concello!B:D,3,FALSE)</f>
        <v>Santiago</v>
      </c>
    </row>
    <row r="1964" spans="1:7" x14ac:dyDescent="0.3">
      <c r="A1964" s="1">
        <v>44163</v>
      </c>
      <c r="B1964">
        <v>34121515087</v>
      </c>
      <c r="C1964" s="2" t="s">
        <v>95</v>
      </c>
      <c r="D1964" s="4" t="s">
        <v>349</v>
      </c>
      <c r="E1964" s="2" t="s">
        <v>6</v>
      </c>
      <c r="F1964" s="14">
        <f>IF(historico_incidencia_concello[[#This Row],[CASOS]]=" entre 1 e 9",5,VALUE(historico_incidencia_concello[[#This Row],[CASOS]]))</f>
        <v>14</v>
      </c>
      <c r="G1964" s="2" t="str">
        <f>VLOOKUP(historico_incidencia_concello[[#This Row],[NOME]],I14_Concello!B:D,3,FALSE)</f>
        <v>Ferrol</v>
      </c>
    </row>
    <row r="1965" spans="1:7" x14ac:dyDescent="0.3">
      <c r="A1965" s="1">
        <v>44163</v>
      </c>
      <c r="B1965">
        <v>34121515088</v>
      </c>
      <c r="C1965" s="2" t="s">
        <v>96</v>
      </c>
      <c r="D1965" s="4" t="s">
        <v>10</v>
      </c>
      <c r="E1965" s="2" t="s">
        <v>21</v>
      </c>
      <c r="F1965" s="14">
        <f>IF(historico_incidencia_concello[[#This Row],[CASOS]]=" entre 1 e 9",5,VALUE(historico_incidencia_concello[[#This Row],[CASOS]]))</f>
        <v>5</v>
      </c>
      <c r="G1965" s="2" t="str">
        <f>VLOOKUP(historico_incidencia_concello[[#This Row],[NOME]],I14_Concello!B:D,3,FALSE)</f>
        <v>Santiago</v>
      </c>
    </row>
    <row r="1966" spans="1:7" x14ac:dyDescent="0.3">
      <c r="A1966" s="1">
        <v>44163</v>
      </c>
      <c r="B1966">
        <v>34121515089</v>
      </c>
      <c r="C1966" s="2" t="s">
        <v>97</v>
      </c>
      <c r="D1966" s="4" t="s">
        <v>10</v>
      </c>
      <c r="E1966" s="2" t="s">
        <v>8</v>
      </c>
      <c r="F1966" s="14">
        <f>IF(historico_incidencia_concello[[#This Row],[CASOS]]=" entre 1 e 9",5,VALUE(historico_incidencia_concello[[#This Row],[CASOS]]))</f>
        <v>5</v>
      </c>
      <c r="G1966" s="2" t="str">
        <f>VLOOKUP(historico_incidencia_concello[[#This Row],[NOME]],I14_Concello!B:D,3,FALSE)</f>
        <v>Santiago</v>
      </c>
    </row>
    <row r="1967" spans="1:7" x14ac:dyDescent="0.3">
      <c r="A1967" s="1">
        <v>44163</v>
      </c>
      <c r="B1967">
        <v>34121515090</v>
      </c>
      <c r="C1967" s="2" t="s">
        <v>98</v>
      </c>
      <c r="D1967" s="4" t="s">
        <v>10</v>
      </c>
      <c r="E1967" s="2" t="s">
        <v>8</v>
      </c>
      <c r="F1967" s="14">
        <f>IF(historico_incidencia_concello[[#This Row],[CASOS]]=" entre 1 e 9",5,VALUE(historico_incidencia_concello[[#This Row],[CASOS]]))</f>
        <v>5</v>
      </c>
      <c r="G1967" s="2" t="str">
        <f>VLOOKUP(historico_incidencia_concello[[#This Row],[NOME]],I14_Concello!B:D,3,FALSE)</f>
        <v>Coruña</v>
      </c>
    </row>
    <row r="1968" spans="1:7" x14ac:dyDescent="0.3">
      <c r="A1968" s="1">
        <v>44163</v>
      </c>
      <c r="B1968">
        <v>34121515091</v>
      </c>
      <c r="C1968" s="2" t="s">
        <v>99</v>
      </c>
      <c r="D1968" s="4" t="s">
        <v>10</v>
      </c>
      <c r="E1968" s="2" t="s">
        <v>8</v>
      </c>
      <c r="F1968" s="14">
        <f>IF(historico_incidencia_concello[[#This Row],[CASOS]]=" entre 1 e 9",5,VALUE(historico_incidencia_concello[[#This Row],[CASOS]]))</f>
        <v>5</v>
      </c>
      <c r="G1968" s="2" t="str">
        <f>VLOOKUP(historico_incidencia_concello[[#This Row],[NOME]],I14_Concello!B:D,3,FALSE)</f>
        <v>Coruña</v>
      </c>
    </row>
    <row r="1969" spans="1:7" x14ac:dyDescent="0.3">
      <c r="A1969" s="1">
        <v>44163</v>
      </c>
      <c r="B1969">
        <v>34121515092</v>
      </c>
      <c r="C1969" s="2" t="s">
        <v>100</v>
      </c>
      <c r="D1969" s="4" t="s">
        <v>343</v>
      </c>
      <c r="E1969" s="2" t="s">
        <v>11</v>
      </c>
      <c r="F1969" s="14">
        <f>IF(historico_incidencia_concello[[#This Row],[CASOS]]=" entre 1 e 9",5,VALUE(historico_incidencia_concello[[#This Row],[CASOS]]))</f>
        <v>23</v>
      </c>
      <c r="G1969" s="2" t="str">
        <f>VLOOKUP(historico_incidencia_concello[[#This Row],[NOME]],I14_Concello!B:D,3,FALSE)</f>
        <v>Coruña</v>
      </c>
    </row>
    <row r="1970" spans="1:7" x14ac:dyDescent="0.3">
      <c r="A1970" s="1">
        <v>44163</v>
      </c>
      <c r="B1970">
        <v>34121515093</v>
      </c>
      <c r="C1970" s="2" t="s">
        <v>101</v>
      </c>
      <c r="D1970" s="4" t="s">
        <v>326</v>
      </c>
      <c r="E1970" s="2" t="s">
        <v>11</v>
      </c>
      <c r="F1970" s="14">
        <f>IF(historico_incidencia_concello[[#This Row],[CASOS]]=" entre 1 e 9",5,VALUE(historico_incidencia_concello[[#This Row],[CASOS]]))</f>
        <v>15</v>
      </c>
      <c r="G1970" s="2" t="str">
        <f>VLOOKUP(historico_incidencia_concello[[#This Row],[NOME]],I14_Concello!B:D,3,FALSE)</f>
        <v>Coruña</v>
      </c>
    </row>
    <row r="1971" spans="1:7" x14ac:dyDescent="0.3">
      <c r="A1971" s="1">
        <v>44163</v>
      </c>
      <c r="B1971">
        <v>34121515901</v>
      </c>
      <c r="C1971" s="2" t="s">
        <v>102</v>
      </c>
      <c r="D1971" s="4" t="s">
        <v>10</v>
      </c>
      <c r="E1971" s="2" t="s">
        <v>8</v>
      </c>
      <c r="F1971" s="14">
        <f>IF(historico_incidencia_concello[[#This Row],[CASOS]]=" entre 1 e 9",5,VALUE(historico_incidencia_concello[[#This Row],[CASOS]]))</f>
        <v>5</v>
      </c>
      <c r="G1971" s="2" t="str">
        <f>VLOOKUP(historico_incidencia_concello[[#This Row],[NOME]],I14_Concello!B:D,3,FALSE)</f>
        <v>Ferrol</v>
      </c>
    </row>
    <row r="1972" spans="1:7" x14ac:dyDescent="0.3">
      <c r="A1972" s="1">
        <v>44163</v>
      </c>
      <c r="B1972">
        <v>34121515902</v>
      </c>
      <c r="C1972" s="2" t="s">
        <v>103</v>
      </c>
      <c r="D1972" s="4" t="s">
        <v>10</v>
      </c>
      <c r="E1972" s="2" t="s">
        <v>8</v>
      </c>
      <c r="F1972" s="14">
        <f>IF(historico_incidencia_concello[[#This Row],[CASOS]]=" entre 1 e 9",5,VALUE(historico_incidencia_concello[[#This Row],[CASOS]]))</f>
        <v>5</v>
      </c>
      <c r="G1972" s="2" t="str">
        <f>VLOOKUP(historico_incidencia_concello[[#This Row],[NOME]],I14_Concello!B:D,3,FALSE)</f>
        <v>Coruña</v>
      </c>
    </row>
    <row r="1973" spans="1:7" x14ac:dyDescent="0.3">
      <c r="A1973" s="1">
        <v>44163</v>
      </c>
      <c r="B1973">
        <v>34122727001</v>
      </c>
      <c r="C1973" s="2" t="s">
        <v>104</v>
      </c>
      <c r="D1973" s="4" t="s">
        <v>10</v>
      </c>
      <c r="E1973" s="2" t="s">
        <v>11</v>
      </c>
      <c r="F1973" s="14">
        <f>IF(historico_incidencia_concello[[#This Row],[CASOS]]=" entre 1 e 9",5,VALUE(historico_incidencia_concello[[#This Row],[CASOS]]))</f>
        <v>5</v>
      </c>
      <c r="G1973" s="2" t="str">
        <f>VLOOKUP(historico_incidencia_concello[[#This Row],[NOME]],I14_Concello!B:D,3,FALSE)</f>
        <v>Lugo</v>
      </c>
    </row>
    <row r="1974" spans="1:7" x14ac:dyDescent="0.3">
      <c r="A1974" s="1">
        <v>44163</v>
      </c>
      <c r="B1974">
        <v>34122727002</v>
      </c>
      <c r="C1974" s="2" t="s">
        <v>105</v>
      </c>
      <c r="D1974" s="4" t="s">
        <v>338</v>
      </c>
      <c r="E1974" s="2" t="s">
        <v>35</v>
      </c>
      <c r="F1974" s="14">
        <f>IF(historico_incidencia_concello[[#This Row],[CASOS]]=" entre 1 e 9",5,VALUE(historico_incidencia_concello[[#This Row],[CASOS]]))</f>
        <v>0</v>
      </c>
      <c r="G1974" s="2" t="str">
        <f>VLOOKUP(historico_incidencia_concello[[#This Row],[NOME]],I14_Concello!B:D,3,FALSE)</f>
        <v>Lugo</v>
      </c>
    </row>
    <row r="1975" spans="1:7" x14ac:dyDescent="0.3">
      <c r="A1975" s="1">
        <v>44163</v>
      </c>
      <c r="B1975">
        <v>34122727003</v>
      </c>
      <c r="C1975" s="2" t="s">
        <v>106</v>
      </c>
      <c r="D1975" s="4" t="s">
        <v>349</v>
      </c>
      <c r="E1975" s="2" t="s">
        <v>11</v>
      </c>
      <c r="F1975" s="14">
        <f>IF(historico_incidencia_concello[[#This Row],[CASOS]]=" entre 1 e 9",5,VALUE(historico_incidencia_concello[[#This Row],[CASOS]]))</f>
        <v>14</v>
      </c>
      <c r="G1975" s="2" t="str">
        <f>VLOOKUP(historico_incidencia_concello[[#This Row],[NOME]],I14_Concello!B:D,3,FALSE)</f>
        <v>Lugo</v>
      </c>
    </row>
    <row r="1976" spans="1:7" x14ac:dyDescent="0.3">
      <c r="A1976" s="1">
        <v>44163</v>
      </c>
      <c r="B1976">
        <v>34122727004</v>
      </c>
      <c r="C1976" s="2" t="s">
        <v>107</v>
      </c>
      <c r="D1976" s="4" t="s">
        <v>10</v>
      </c>
      <c r="E1976" s="2" t="s">
        <v>11</v>
      </c>
      <c r="F1976" s="14">
        <f>IF(historico_incidencia_concello[[#This Row],[CASOS]]=" entre 1 e 9",5,VALUE(historico_incidencia_concello[[#This Row],[CASOS]]))</f>
        <v>5</v>
      </c>
      <c r="G1976" s="2" t="str">
        <f>VLOOKUP(historico_incidencia_concello[[#This Row],[NOME]],I14_Concello!B:D,3,FALSE)</f>
        <v>Lugo</v>
      </c>
    </row>
    <row r="1977" spans="1:7" x14ac:dyDescent="0.3">
      <c r="A1977" s="1">
        <v>44163</v>
      </c>
      <c r="B1977">
        <v>34122727005</v>
      </c>
      <c r="C1977" s="2" t="s">
        <v>108</v>
      </c>
      <c r="D1977" s="4" t="s">
        <v>10</v>
      </c>
      <c r="E1977" s="2" t="s">
        <v>8</v>
      </c>
      <c r="F1977" s="14">
        <f>IF(historico_incidencia_concello[[#This Row],[CASOS]]=" entre 1 e 9",5,VALUE(historico_incidencia_concello[[#This Row],[CASOS]]))</f>
        <v>5</v>
      </c>
      <c r="G1977" s="2" t="str">
        <f>VLOOKUP(historico_incidencia_concello[[#This Row],[NOME]],I14_Concello!B:D,3,FALSE)</f>
        <v>Lugo</v>
      </c>
    </row>
    <row r="1978" spans="1:7" x14ac:dyDescent="0.3">
      <c r="A1978" s="1">
        <v>44163</v>
      </c>
      <c r="B1978">
        <v>34122727006</v>
      </c>
      <c r="C1978" s="2" t="s">
        <v>109</v>
      </c>
      <c r="D1978" s="4" t="s">
        <v>10</v>
      </c>
      <c r="E1978" s="2" t="s">
        <v>8</v>
      </c>
      <c r="F1978" s="14">
        <f>IF(historico_incidencia_concello[[#This Row],[CASOS]]=" entre 1 e 9",5,VALUE(historico_incidencia_concello[[#This Row],[CASOS]]))</f>
        <v>5</v>
      </c>
      <c r="G1978" s="2" t="str">
        <f>VLOOKUP(historico_incidencia_concello[[#This Row],[NOME]],I14_Concello!B:D,3,FALSE)</f>
        <v>Lugo</v>
      </c>
    </row>
    <row r="1979" spans="1:7" x14ac:dyDescent="0.3">
      <c r="A1979" s="1">
        <v>44163</v>
      </c>
      <c r="B1979">
        <v>34122727007</v>
      </c>
      <c r="C1979" s="2" t="s">
        <v>110</v>
      </c>
      <c r="D1979" s="4" t="s">
        <v>10</v>
      </c>
      <c r="E1979" s="2" t="s">
        <v>6</v>
      </c>
      <c r="F1979" s="14">
        <f>IF(historico_incidencia_concello[[#This Row],[CASOS]]=" entre 1 e 9",5,VALUE(historico_incidencia_concello[[#This Row],[CASOS]]))</f>
        <v>5</v>
      </c>
      <c r="G1979" s="2" t="str">
        <f>VLOOKUP(historico_incidencia_concello[[#This Row],[NOME]],I14_Concello!B:D,3,FALSE)</f>
        <v>Lugo</v>
      </c>
    </row>
    <row r="1980" spans="1:7" x14ac:dyDescent="0.3">
      <c r="A1980" s="1">
        <v>44163</v>
      </c>
      <c r="B1980">
        <v>34122727008</v>
      </c>
      <c r="C1980" s="2" t="s">
        <v>111</v>
      </c>
      <c r="D1980" s="4" t="s">
        <v>10</v>
      </c>
      <c r="E1980" s="2" t="s">
        <v>6</v>
      </c>
      <c r="F1980" s="14">
        <f>IF(historico_incidencia_concello[[#This Row],[CASOS]]=" entre 1 e 9",5,VALUE(historico_incidencia_concello[[#This Row],[CASOS]]))</f>
        <v>5</v>
      </c>
      <c r="G1980" s="2" t="str">
        <f>VLOOKUP(historico_incidencia_concello[[#This Row],[NOME]],I14_Concello!B:D,3,FALSE)</f>
        <v>Lugo</v>
      </c>
    </row>
    <row r="1981" spans="1:7" x14ac:dyDescent="0.3">
      <c r="A1981" s="1">
        <v>44163</v>
      </c>
      <c r="B1981">
        <v>34122727009</v>
      </c>
      <c r="C1981" s="2" t="s">
        <v>112</v>
      </c>
      <c r="D1981" s="4" t="s">
        <v>10</v>
      </c>
      <c r="E1981" s="2" t="s">
        <v>11</v>
      </c>
      <c r="F1981" s="14">
        <f>IF(historico_incidencia_concello[[#This Row],[CASOS]]=" entre 1 e 9",5,VALUE(historico_incidencia_concello[[#This Row],[CASOS]]))</f>
        <v>5</v>
      </c>
      <c r="G1981" s="2" t="str">
        <f>VLOOKUP(historico_incidencia_concello[[#This Row],[NOME]],I14_Concello!B:D,3,FALSE)</f>
        <v>Lugo</v>
      </c>
    </row>
    <row r="1982" spans="1:7" x14ac:dyDescent="0.3">
      <c r="A1982" s="1">
        <v>44163</v>
      </c>
      <c r="B1982">
        <v>34122727010</v>
      </c>
      <c r="C1982" s="2" t="s">
        <v>113</v>
      </c>
      <c r="D1982" s="4" t="s">
        <v>329</v>
      </c>
      <c r="E1982" s="2" t="s">
        <v>11</v>
      </c>
      <c r="F1982" s="14">
        <f>IF(historico_incidencia_concello[[#This Row],[CASOS]]=" entre 1 e 9",5,VALUE(historico_incidencia_concello[[#This Row],[CASOS]]))</f>
        <v>19</v>
      </c>
      <c r="G1982" s="2" t="str">
        <f>VLOOKUP(historico_incidencia_concello[[#This Row],[NOME]],I14_Concello!B:D,3,FALSE)</f>
        <v>Lugo</v>
      </c>
    </row>
    <row r="1983" spans="1:7" x14ac:dyDescent="0.3">
      <c r="A1983" s="1">
        <v>44163</v>
      </c>
      <c r="B1983">
        <v>34122727011</v>
      </c>
      <c r="C1983" s="2" t="s">
        <v>114</v>
      </c>
      <c r="D1983" s="4" t="s">
        <v>10</v>
      </c>
      <c r="E1983" s="2" t="s">
        <v>8</v>
      </c>
      <c r="F1983" s="14">
        <f>IF(historico_incidencia_concello[[#This Row],[CASOS]]=" entre 1 e 9",5,VALUE(historico_incidencia_concello[[#This Row],[CASOS]]))</f>
        <v>5</v>
      </c>
      <c r="G1983" s="2" t="str">
        <f>VLOOKUP(historico_incidencia_concello[[#This Row],[NOME]],I14_Concello!B:D,3,FALSE)</f>
        <v>Lugo</v>
      </c>
    </row>
    <row r="1984" spans="1:7" x14ac:dyDescent="0.3">
      <c r="A1984" s="1">
        <v>44163</v>
      </c>
      <c r="B1984">
        <v>34122727012</v>
      </c>
      <c r="C1984" s="2" t="s">
        <v>115</v>
      </c>
      <c r="D1984" s="4" t="s">
        <v>338</v>
      </c>
      <c r="E1984" s="2" t="s">
        <v>35</v>
      </c>
      <c r="F1984" s="14">
        <f>IF(historico_incidencia_concello[[#This Row],[CASOS]]=" entre 1 e 9",5,VALUE(historico_incidencia_concello[[#This Row],[CASOS]]))</f>
        <v>0</v>
      </c>
      <c r="G1984" s="2" t="str">
        <f>VLOOKUP(historico_incidencia_concello[[#This Row],[NOME]],I14_Concello!B:D,3,FALSE)</f>
        <v>Lugo</v>
      </c>
    </row>
    <row r="1985" spans="1:7" x14ac:dyDescent="0.3">
      <c r="A1985" s="1">
        <v>44163</v>
      </c>
      <c r="B1985">
        <v>34122727013</v>
      </c>
      <c r="C1985" s="2" t="s">
        <v>116</v>
      </c>
      <c r="D1985" s="4" t="s">
        <v>332</v>
      </c>
      <c r="E1985" s="2" t="s">
        <v>11</v>
      </c>
      <c r="F1985" s="14">
        <f>IF(historico_incidencia_concello[[#This Row],[CASOS]]=" entre 1 e 9",5,VALUE(historico_incidencia_concello[[#This Row],[CASOS]]))</f>
        <v>12</v>
      </c>
      <c r="G1985" s="2" t="str">
        <f>VLOOKUP(historico_incidencia_concello[[#This Row],[NOME]],I14_Concello!B:D,3,FALSE)</f>
        <v>Lugo</v>
      </c>
    </row>
    <row r="1986" spans="1:7" x14ac:dyDescent="0.3">
      <c r="A1986" s="1">
        <v>44163</v>
      </c>
      <c r="B1986">
        <v>34122727014</v>
      </c>
      <c r="C1986" s="2" t="s">
        <v>117</v>
      </c>
      <c r="D1986" s="4" t="s">
        <v>10</v>
      </c>
      <c r="E1986" s="2" t="s">
        <v>8</v>
      </c>
      <c r="F1986" s="14">
        <f>IF(historico_incidencia_concello[[#This Row],[CASOS]]=" entre 1 e 9",5,VALUE(historico_incidencia_concello[[#This Row],[CASOS]]))</f>
        <v>5</v>
      </c>
      <c r="G1986" s="2" t="str">
        <f>VLOOKUP(historico_incidencia_concello[[#This Row],[NOME]],I14_Concello!B:D,3,FALSE)</f>
        <v>Lugo</v>
      </c>
    </row>
    <row r="1987" spans="1:7" x14ac:dyDescent="0.3">
      <c r="A1987" s="1">
        <v>44163</v>
      </c>
      <c r="B1987">
        <v>34122727015</v>
      </c>
      <c r="C1987" s="2" t="s">
        <v>118</v>
      </c>
      <c r="D1987" s="4" t="s">
        <v>336</v>
      </c>
      <c r="E1987" s="2" t="s">
        <v>6</v>
      </c>
      <c r="F1987" s="14">
        <f>IF(historico_incidencia_concello[[#This Row],[CASOS]]=" entre 1 e 9",5,VALUE(historico_incidencia_concello[[#This Row],[CASOS]]))</f>
        <v>10</v>
      </c>
      <c r="G1987" s="2" t="str">
        <f>VLOOKUP(historico_incidencia_concello[[#This Row],[NOME]],I14_Concello!B:D,3,FALSE)</f>
        <v>Lugo</v>
      </c>
    </row>
    <row r="1988" spans="1:7" x14ac:dyDescent="0.3">
      <c r="A1988" s="1">
        <v>44163</v>
      </c>
      <c r="B1988">
        <v>34122727016</v>
      </c>
      <c r="C1988" s="2" t="s">
        <v>119</v>
      </c>
      <c r="D1988" s="4" t="s">
        <v>345</v>
      </c>
      <c r="E1988" s="2" t="s">
        <v>6</v>
      </c>
      <c r="F1988" s="14">
        <f>IF(historico_incidencia_concello[[#This Row],[CASOS]]=" entre 1 e 9",5,VALUE(historico_incidencia_concello[[#This Row],[CASOS]]))</f>
        <v>18</v>
      </c>
      <c r="G1988" s="2" t="str">
        <f>VLOOKUP(historico_incidencia_concello[[#This Row],[NOME]],I14_Concello!B:D,3,FALSE)</f>
        <v>Lugo</v>
      </c>
    </row>
    <row r="1989" spans="1:7" x14ac:dyDescent="0.3">
      <c r="A1989" s="1">
        <v>44163</v>
      </c>
      <c r="B1989">
        <v>34122727017</v>
      </c>
      <c r="C1989" s="2" t="s">
        <v>120</v>
      </c>
      <c r="D1989" s="4" t="s">
        <v>338</v>
      </c>
      <c r="E1989" s="2" t="s">
        <v>35</v>
      </c>
      <c r="F1989" s="14">
        <f>IF(historico_incidencia_concello[[#This Row],[CASOS]]=" entre 1 e 9",5,VALUE(historico_incidencia_concello[[#This Row],[CASOS]]))</f>
        <v>0</v>
      </c>
      <c r="G1989" s="2" t="str">
        <f>VLOOKUP(historico_incidencia_concello[[#This Row],[NOME]],I14_Concello!B:D,3,FALSE)</f>
        <v>Lugo</v>
      </c>
    </row>
    <row r="1990" spans="1:7" x14ac:dyDescent="0.3">
      <c r="A1990" s="1">
        <v>44163</v>
      </c>
      <c r="B1990">
        <v>34122727018</v>
      </c>
      <c r="C1990" s="2" t="s">
        <v>121</v>
      </c>
      <c r="D1990" s="4" t="s">
        <v>338</v>
      </c>
      <c r="E1990" s="2" t="s">
        <v>35</v>
      </c>
      <c r="F1990" s="14">
        <f>IF(historico_incidencia_concello[[#This Row],[CASOS]]=" entre 1 e 9",5,VALUE(historico_incidencia_concello[[#This Row],[CASOS]]))</f>
        <v>0</v>
      </c>
      <c r="G1990" s="2" t="str">
        <f>VLOOKUP(historico_incidencia_concello[[#This Row],[NOME]],I14_Concello!B:D,3,FALSE)</f>
        <v>Lugo</v>
      </c>
    </row>
    <row r="1991" spans="1:7" x14ac:dyDescent="0.3">
      <c r="A1991" s="1">
        <v>44163</v>
      </c>
      <c r="B1991">
        <v>34122727019</v>
      </c>
      <c r="C1991" s="2" t="s">
        <v>122</v>
      </c>
      <c r="D1991" s="4" t="s">
        <v>356</v>
      </c>
      <c r="E1991" s="2" t="s">
        <v>11</v>
      </c>
      <c r="F1991" s="14">
        <f>IF(historico_incidencia_concello[[#This Row],[CASOS]]=" entre 1 e 9",5,VALUE(historico_incidencia_concello[[#This Row],[CASOS]]))</f>
        <v>27</v>
      </c>
      <c r="G1991" s="2" t="str">
        <f>VLOOKUP(historico_incidencia_concello[[#This Row],[NOME]],I14_Concello!B:D,3,FALSE)</f>
        <v>Lugo</v>
      </c>
    </row>
    <row r="1992" spans="1:7" x14ac:dyDescent="0.3">
      <c r="A1992" s="1">
        <v>44163</v>
      </c>
      <c r="B1992">
        <v>34122727020</v>
      </c>
      <c r="C1992" s="2" t="s">
        <v>123</v>
      </c>
      <c r="D1992" s="4" t="s">
        <v>10</v>
      </c>
      <c r="E1992" s="2" t="s">
        <v>6</v>
      </c>
      <c r="F1992" s="14">
        <f>IF(historico_incidencia_concello[[#This Row],[CASOS]]=" entre 1 e 9",5,VALUE(historico_incidencia_concello[[#This Row],[CASOS]]))</f>
        <v>5</v>
      </c>
      <c r="G1992" s="2" t="str">
        <f>VLOOKUP(historico_incidencia_concello[[#This Row],[NOME]],I14_Concello!B:D,3,FALSE)</f>
        <v>Lugo</v>
      </c>
    </row>
    <row r="1993" spans="1:7" x14ac:dyDescent="0.3">
      <c r="A1993" s="1">
        <v>44163</v>
      </c>
      <c r="B1993">
        <v>34122727021</v>
      </c>
      <c r="C1993" s="2" t="s">
        <v>124</v>
      </c>
      <c r="D1993" s="4" t="s">
        <v>10</v>
      </c>
      <c r="E1993" s="2" t="s">
        <v>6</v>
      </c>
      <c r="F1993" s="14">
        <f>IF(historico_incidencia_concello[[#This Row],[CASOS]]=" entre 1 e 9",5,VALUE(historico_incidencia_concello[[#This Row],[CASOS]]))</f>
        <v>5</v>
      </c>
      <c r="G1993" s="2" t="str">
        <f>VLOOKUP(historico_incidencia_concello[[#This Row],[NOME]],I14_Concello!B:D,3,FALSE)</f>
        <v>Lugo</v>
      </c>
    </row>
    <row r="1994" spans="1:7" x14ac:dyDescent="0.3">
      <c r="A1994" s="1">
        <v>44163</v>
      </c>
      <c r="B1994">
        <v>34122727022</v>
      </c>
      <c r="C1994" s="2" t="s">
        <v>125</v>
      </c>
      <c r="D1994" s="4" t="s">
        <v>10</v>
      </c>
      <c r="E1994" s="2" t="s">
        <v>8</v>
      </c>
      <c r="F1994" s="14">
        <f>IF(historico_incidencia_concello[[#This Row],[CASOS]]=" entre 1 e 9",5,VALUE(historico_incidencia_concello[[#This Row],[CASOS]]))</f>
        <v>5</v>
      </c>
      <c r="G1994" s="2" t="str">
        <f>VLOOKUP(historico_incidencia_concello[[#This Row],[NOME]],I14_Concello!B:D,3,FALSE)</f>
        <v>Lugo</v>
      </c>
    </row>
    <row r="1995" spans="1:7" x14ac:dyDescent="0.3">
      <c r="A1995" s="1">
        <v>44163</v>
      </c>
      <c r="B1995">
        <v>34122727023</v>
      </c>
      <c r="C1995" s="2" t="s">
        <v>126</v>
      </c>
      <c r="D1995" s="4" t="s">
        <v>330</v>
      </c>
      <c r="E1995" s="2" t="s">
        <v>11</v>
      </c>
      <c r="F1995" s="14">
        <f>IF(historico_incidencia_concello[[#This Row],[CASOS]]=" entre 1 e 9",5,VALUE(historico_incidencia_concello[[#This Row],[CASOS]]))</f>
        <v>31</v>
      </c>
      <c r="G1995" s="2" t="str">
        <f>VLOOKUP(historico_incidencia_concello[[#This Row],[NOME]],I14_Concello!B:D,3,FALSE)</f>
        <v>Lugo</v>
      </c>
    </row>
    <row r="1996" spans="1:7" x14ac:dyDescent="0.3">
      <c r="A1996" s="1">
        <v>44163</v>
      </c>
      <c r="B1996">
        <v>34122727024</v>
      </c>
      <c r="C1996" s="2" t="s">
        <v>127</v>
      </c>
      <c r="D1996" s="4" t="s">
        <v>10</v>
      </c>
      <c r="E1996" s="2" t="s">
        <v>11</v>
      </c>
      <c r="F1996" s="14">
        <f>IF(historico_incidencia_concello[[#This Row],[CASOS]]=" entre 1 e 9",5,VALUE(historico_incidencia_concello[[#This Row],[CASOS]]))</f>
        <v>5</v>
      </c>
      <c r="G1996" s="2" t="str">
        <f>VLOOKUP(historico_incidencia_concello[[#This Row],[NOME]],I14_Concello!B:D,3,FALSE)</f>
        <v>Lugo</v>
      </c>
    </row>
    <row r="1997" spans="1:7" x14ac:dyDescent="0.3">
      <c r="A1997" s="1">
        <v>44163</v>
      </c>
      <c r="B1997">
        <v>34122727025</v>
      </c>
      <c r="C1997" s="2" t="s">
        <v>128</v>
      </c>
      <c r="D1997" s="4" t="s">
        <v>10</v>
      </c>
      <c r="E1997" s="2" t="s">
        <v>21</v>
      </c>
      <c r="F1997" s="14">
        <f>IF(historico_incidencia_concello[[#This Row],[CASOS]]=" entre 1 e 9",5,VALUE(historico_incidencia_concello[[#This Row],[CASOS]]))</f>
        <v>5</v>
      </c>
      <c r="G1997" s="2" t="str">
        <f>VLOOKUP(historico_incidencia_concello[[#This Row],[NOME]],I14_Concello!B:D,3,FALSE)</f>
        <v>Lugo</v>
      </c>
    </row>
    <row r="1998" spans="1:7" x14ac:dyDescent="0.3">
      <c r="A1998" s="1">
        <v>44163</v>
      </c>
      <c r="B1998">
        <v>34122727026</v>
      </c>
      <c r="C1998" s="2" t="s">
        <v>129</v>
      </c>
      <c r="D1998" s="4" t="s">
        <v>10</v>
      </c>
      <c r="E1998" s="2" t="s">
        <v>11</v>
      </c>
      <c r="F1998" s="14">
        <f>IF(historico_incidencia_concello[[#This Row],[CASOS]]=" entre 1 e 9",5,VALUE(historico_incidencia_concello[[#This Row],[CASOS]]))</f>
        <v>5</v>
      </c>
      <c r="G1998" s="2" t="str">
        <f>VLOOKUP(historico_incidencia_concello[[#This Row],[NOME]],I14_Concello!B:D,3,FALSE)</f>
        <v>Lugo</v>
      </c>
    </row>
    <row r="1999" spans="1:7" x14ac:dyDescent="0.3">
      <c r="A1999" s="1">
        <v>44163</v>
      </c>
      <c r="B1999">
        <v>34122727027</v>
      </c>
      <c r="C1999" s="2" t="s">
        <v>130</v>
      </c>
      <c r="D1999" s="4" t="s">
        <v>10</v>
      </c>
      <c r="E1999" s="2" t="s">
        <v>11</v>
      </c>
      <c r="F1999" s="14">
        <f>IF(historico_incidencia_concello[[#This Row],[CASOS]]=" entre 1 e 9",5,VALUE(historico_incidencia_concello[[#This Row],[CASOS]]))</f>
        <v>5</v>
      </c>
      <c r="G1999" s="2" t="str">
        <f>VLOOKUP(historico_incidencia_concello[[#This Row],[NOME]],I14_Concello!B:D,3,FALSE)</f>
        <v>Lugo</v>
      </c>
    </row>
    <row r="2000" spans="1:7" x14ac:dyDescent="0.3">
      <c r="A2000" s="1">
        <v>44163</v>
      </c>
      <c r="B2000">
        <v>34122727028</v>
      </c>
      <c r="C2000" s="2" t="s">
        <v>131</v>
      </c>
      <c r="D2000" s="4" t="s">
        <v>492</v>
      </c>
      <c r="E2000" s="2" t="s">
        <v>11</v>
      </c>
      <c r="F2000" s="14">
        <f>IF(historico_incidencia_concello[[#This Row],[CASOS]]=" entre 1 e 9",5,VALUE(historico_incidencia_concello[[#This Row],[CASOS]]))</f>
        <v>281</v>
      </c>
      <c r="G2000" s="2" t="str">
        <f>VLOOKUP(historico_incidencia_concello[[#This Row],[NOME]],I14_Concello!B:D,3,FALSE)</f>
        <v>Lugo</v>
      </c>
    </row>
    <row r="2001" spans="1:7" x14ac:dyDescent="0.3">
      <c r="A2001" s="1">
        <v>44163</v>
      </c>
      <c r="B2001">
        <v>34122727029</v>
      </c>
      <c r="C2001" s="2" t="s">
        <v>132</v>
      </c>
      <c r="D2001" s="4" t="s">
        <v>10</v>
      </c>
      <c r="E2001" s="2" t="s">
        <v>8</v>
      </c>
      <c r="F2001" s="14">
        <f>IF(historico_incidencia_concello[[#This Row],[CASOS]]=" entre 1 e 9",5,VALUE(historico_incidencia_concello[[#This Row],[CASOS]]))</f>
        <v>5</v>
      </c>
      <c r="G2001" s="2" t="str">
        <f>VLOOKUP(historico_incidencia_concello[[#This Row],[NOME]],I14_Concello!B:D,3,FALSE)</f>
        <v>Lugo</v>
      </c>
    </row>
    <row r="2002" spans="1:7" x14ac:dyDescent="0.3">
      <c r="A2002" s="1">
        <v>44163</v>
      </c>
      <c r="B2002">
        <v>34122727030</v>
      </c>
      <c r="C2002" s="2" t="s">
        <v>133</v>
      </c>
      <c r="D2002" s="4" t="s">
        <v>10</v>
      </c>
      <c r="E2002" s="2" t="s">
        <v>8</v>
      </c>
      <c r="F2002" s="14">
        <f>IF(historico_incidencia_concello[[#This Row],[CASOS]]=" entre 1 e 9",5,VALUE(historico_incidencia_concello[[#This Row],[CASOS]]))</f>
        <v>5</v>
      </c>
      <c r="G2002" s="2" t="str">
        <f>VLOOKUP(historico_incidencia_concello[[#This Row],[NOME]],I14_Concello!B:D,3,FALSE)</f>
        <v>Lugo</v>
      </c>
    </row>
    <row r="2003" spans="1:7" x14ac:dyDescent="0.3">
      <c r="A2003" s="1">
        <v>44163</v>
      </c>
      <c r="B2003">
        <v>34122727031</v>
      </c>
      <c r="C2003" s="2" t="s">
        <v>134</v>
      </c>
      <c r="D2003" s="4" t="s">
        <v>336</v>
      </c>
      <c r="E2003" s="2" t="s">
        <v>8</v>
      </c>
      <c r="F2003" s="14">
        <f>IF(historico_incidencia_concello[[#This Row],[CASOS]]=" entre 1 e 9",5,VALUE(historico_incidencia_concello[[#This Row],[CASOS]]))</f>
        <v>10</v>
      </c>
      <c r="G2003" s="2" t="str">
        <f>VLOOKUP(historico_incidencia_concello[[#This Row],[NOME]],I14_Concello!B:D,3,FALSE)</f>
        <v>Lugo</v>
      </c>
    </row>
    <row r="2004" spans="1:7" x14ac:dyDescent="0.3">
      <c r="A2004" s="1">
        <v>44163</v>
      </c>
      <c r="B2004">
        <v>34122727032</v>
      </c>
      <c r="C2004" s="2" t="s">
        <v>135</v>
      </c>
      <c r="D2004" s="4" t="s">
        <v>343</v>
      </c>
      <c r="E2004" s="2" t="s">
        <v>11</v>
      </c>
      <c r="F2004" s="14">
        <f>IF(historico_incidencia_concello[[#This Row],[CASOS]]=" entre 1 e 9",5,VALUE(historico_incidencia_concello[[#This Row],[CASOS]]))</f>
        <v>23</v>
      </c>
      <c r="G2004" s="2" t="str">
        <f>VLOOKUP(historico_incidencia_concello[[#This Row],[NOME]],I14_Concello!B:D,3,FALSE)</f>
        <v>Lugo</v>
      </c>
    </row>
    <row r="2005" spans="1:7" x14ac:dyDescent="0.3">
      <c r="A2005" s="1">
        <v>44163</v>
      </c>
      <c r="B2005">
        <v>34122727033</v>
      </c>
      <c r="C2005" s="2" t="s">
        <v>136</v>
      </c>
      <c r="D2005" s="4" t="s">
        <v>10</v>
      </c>
      <c r="E2005" s="2" t="s">
        <v>6</v>
      </c>
      <c r="F2005" s="14">
        <f>IF(historico_incidencia_concello[[#This Row],[CASOS]]=" entre 1 e 9",5,VALUE(historico_incidencia_concello[[#This Row],[CASOS]]))</f>
        <v>5</v>
      </c>
      <c r="G2005" s="2" t="str">
        <f>VLOOKUP(historico_incidencia_concello[[#This Row],[NOME]],I14_Concello!B:D,3,FALSE)</f>
        <v>Lugo</v>
      </c>
    </row>
    <row r="2006" spans="1:7" x14ac:dyDescent="0.3">
      <c r="A2006" s="1">
        <v>44163</v>
      </c>
      <c r="B2006">
        <v>34122727034</v>
      </c>
      <c r="C2006" s="2" t="s">
        <v>137</v>
      </c>
      <c r="D2006" s="4" t="s">
        <v>338</v>
      </c>
      <c r="E2006" s="2" t="s">
        <v>35</v>
      </c>
      <c r="F2006" s="14">
        <f>IF(historico_incidencia_concello[[#This Row],[CASOS]]=" entre 1 e 9",5,VALUE(historico_incidencia_concello[[#This Row],[CASOS]]))</f>
        <v>0</v>
      </c>
      <c r="G2006" s="2" t="str">
        <f>VLOOKUP(historico_incidencia_concello[[#This Row],[NOME]],I14_Concello!B:D,3,FALSE)</f>
        <v>Lugo</v>
      </c>
    </row>
    <row r="2007" spans="1:7" x14ac:dyDescent="0.3">
      <c r="A2007" s="1">
        <v>44163</v>
      </c>
      <c r="B2007">
        <v>34122727035</v>
      </c>
      <c r="C2007" s="2" t="s">
        <v>138</v>
      </c>
      <c r="D2007" s="4" t="s">
        <v>338</v>
      </c>
      <c r="E2007" s="2" t="s">
        <v>35</v>
      </c>
      <c r="F2007" s="14">
        <f>IF(historico_incidencia_concello[[#This Row],[CASOS]]=" entre 1 e 9",5,VALUE(historico_incidencia_concello[[#This Row],[CASOS]]))</f>
        <v>0</v>
      </c>
      <c r="G2007" s="2" t="str">
        <f>VLOOKUP(historico_incidencia_concello[[#This Row],[NOME]],I14_Concello!B:D,3,FALSE)</f>
        <v>Lugo</v>
      </c>
    </row>
    <row r="2008" spans="1:7" x14ac:dyDescent="0.3">
      <c r="A2008" s="1">
        <v>44163</v>
      </c>
      <c r="B2008">
        <v>34122727037</v>
      </c>
      <c r="C2008" s="2" t="s">
        <v>139</v>
      </c>
      <c r="D2008" s="4" t="s">
        <v>338</v>
      </c>
      <c r="E2008" s="2" t="s">
        <v>35</v>
      </c>
      <c r="F2008" s="14">
        <f>IF(historico_incidencia_concello[[#This Row],[CASOS]]=" entre 1 e 9",5,VALUE(historico_incidencia_concello[[#This Row],[CASOS]]))</f>
        <v>0</v>
      </c>
      <c r="G2008" s="2" t="str">
        <f>VLOOKUP(historico_incidencia_concello[[#This Row],[NOME]],I14_Concello!B:D,3,FALSE)</f>
        <v>Lugo</v>
      </c>
    </row>
    <row r="2009" spans="1:7" x14ac:dyDescent="0.3">
      <c r="A2009" s="1">
        <v>44163</v>
      </c>
      <c r="B2009">
        <v>34122727038</v>
      </c>
      <c r="C2009" s="2" t="s">
        <v>140</v>
      </c>
      <c r="D2009" s="4" t="s">
        <v>338</v>
      </c>
      <c r="E2009" s="2" t="s">
        <v>35</v>
      </c>
      <c r="F2009" s="14">
        <f>IF(historico_incidencia_concello[[#This Row],[CASOS]]=" entre 1 e 9",5,VALUE(historico_incidencia_concello[[#This Row],[CASOS]]))</f>
        <v>0</v>
      </c>
      <c r="G2009" s="2" t="str">
        <f>VLOOKUP(historico_incidencia_concello[[#This Row],[NOME]],I14_Concello!B:D,3,FALSE)</f>
        <v>Lugo</v>
      </c>
    </row>
    <row r="2010" spans="1:7" x14ac:dyDescent="0.3">
      <c r="A2010" s="1">
        <v>44163</v>
      </c>
      <c r="B2010">
        <v>34122727039</v>
      </c>
      <c r="C2010" s="2" t="s">
        <v>141</v>
      </c>
      <c r="D2010" s="4" t="s">
        <v>10</v>
      </c>
      <c r="E2010" s="2" t="s">
        <v>6</v>
      </c>
      <c r="F2010" s="14">
        <f>IF(historico_incidencia_concello[[#This Row],[CASOS]]=" entre 1 e 9",5,VALUE(historico_incidencia_concello[[#This Row],[CASOS]]))</f>
        <v>5</v>
      </c>
      <c r="G2010" s="2" t="str">
        <f>VLOOKUP(historico_incidencia_concello[[#This Row],[NOME]],I14_Concello!B:D,3,FALSE)</f>
        <v>Lugo</v>
      </c>
    </row>
    <row r="2011" spans="1:7" x14ac:dyDescent="0.3">
      <c r="A2011" s="1">
        <v>44163</v>
      </c>
      <c r="B2011">
        <v>34122727040</v>
      </c>
      <c r="C2011" s="2" t="s">
        <v>142</v>
      </c>
      <c r="D2011" s="4" t="s">
        <v>10</v>
      </c>
      <c r="E2011" s="2" t="s">
        <v>8</v>
      </c>
      <c r="F2011" s="14">
        <f>IF(historico_incidencia_concello[[#This Row],[CASOS]]=" entre 1 e 9",5,VALUE(historico_incidencia_concello[[#This Row],[CASOS]]))</f>
        <v>5</v>
      </c>
      <c r="G2011" s="2" t="str">
        <f>VLOOKUP(historico_incidencia_concello[[#This Row],[NOME]],I14_Concello!B:D,3,FALSE)</f>
        <v>Lugo</v>
      </c>
    </row>
    <row r="2012" spans="1:7" x14ac:dyDescent="0.3">
      <c r="A2012" s="1">
        <v>44163</v>
      </c>
      <c r="B2012">
        <v>34122727041</v>
      </c>
      <c r="C2012" s="2" t="s">
        <v>143</v>
      </c>
      <c r="D2012" s="4" t="s">
        <v>10</v>
      </c>
      <c r="E2012" s="2" t="s">
        <v>21</v>
      </c>
      <c r="F2012" s="14">
        <f>IF(historico_incidencia_concello[[#This Row],[CASOS]]=" entre 1 e 9",5,VALUE(historico_incidencia_concello[[#This Row],[CASOS]]))</f>
        <v>5</v>
      </c>
      <c r="G2012" s="2" t="str">
        <f>VLOOKUP(historico_incidencia_concello[[#This Row],[NOME]],I14_Concello!B:D,3,FALSE)</f>
        <v>Lugo</v>
      </c>
    </row>
    <row r="2013" spans="1:7" x14ac:dyDescent="0.3">
      <c r="A2013" s="1">
        <v>44163</v>
      </c>
      <c r="B2013">
        <v>34122727042</v>
      </c>
      <c r="C2013" s="2" t="s">
        <v>144</v>
      </c>
      <c r="D2013" s="4" t="s">
        <v>10</v>
      </c>
      <c r="E2013" s="2" t="s">
        <v>6</v>
      </c>
      <c r="F2013" s="14">
        <f>IF(historico_incidencia_concello[[#This Row],[CASOS]]=" entre 1 e 9",5,VALUE(historico_incidencia_concello[[#This Row],[CASOS]]))</f>
        <v>5</v>
      </c>
      <c r="G2013" s="2" t="str">
        <f>VLOOKUP(historico_incidencia_concello[[#This Row],[NOME]],I14_Concello!B:D,3,FALSE)</f>
        <v>Lugo</v>
      </c>
    </row>
    <row r="2014" spans="1:7" x14ac:dyDescent="0.3">
      <c r="A2014" s="1">
        <v>44163</v>
      </c>
      <c r="B2014">
        <v>34122727043</v>
      </c>
      <c r="C2014" s="2" t="s">
        <v>145</v>
      </c>
      <c r="D2014" s="4" t="s">
        <v>10</v>
      </c>
      <c r="E2014" s="2" t="s">
        <v>6</v>
      </c>
      <c r="F2014" s="14">
        <f>IF(historico_incidencia_concello[[#This Row],[CASOS]]=" entre 1 e 9",5,VALUE(historico_incidencia_concello[[#This Row],[CASOS]]))</f>
        <v>5</v>
      </c>
      <c r="G2014" s="2" t="str">
        <f>VLOOKUP(historico_incidencia_concello[[#This Row],[NOME]],I14_Concello!B:D,3,FALSE)</f>
        <v>Lugo</v>
      </c>
    </row>
    <row r="2015" spans="1:7" x14ac:dyDescent="0.3">
      <c r="A2015" s="1">
        <v>44163</v>
      </c>
      <c r="B2015">
        <v>34122727044</v>
      </c>
      <c r="C2015" s="2" t="s">
        <v>146</v>
      </c>
      <c r="D2015" s="4" t="s">
        <v>10</v>
      </c>
      <c r="E2015" s="2" t="s">
        <v>21</v>
      </c>
      <c r="F2015" s="14">
        <f>IF(historico_incidencia_concello[[#This Row],[CASOS]]=" entre 1 e 9",5,VALUE(historico_incidencia_concello[[#This Row],[CASOS]]))</f>
        <v>5</v>
      </c>
      <c r="G2015" s="2" t="str">
        <f>VLOOKUP(historico_incidencia_concello[[#This Row],[NOME]],I14_Concello!B:D,3,FALSE)</f>
        <v>Lugo</v>
      </c>
    </row>
    <row r="2016" spans="1:7" x14ac:dyDescent="0.3">
      <c r="A2016" s="1">
        <v>44163</v>
      </c>
      <c r="B2016">
        <v>34122727045</v>
      </c>
      <c r="C2016" s="2" t="s">
        <v>147</v>
      </c>
      <c r="D2016" s="4" t="s">
        <v>338</v>
      </c>
      <c r="E2016" s="2" t="s">
        <v>35</v>
      </c>
      <c r="F2016" s="14">
        <f>IF(historico_incidencia_concello[[#This Row],[CASOS]]=" entre 1 e 9",5,VALUE(historico_incidencia_concello[[#This Row],[CASOS]]))</f>
        <v>0</v>
      </c>
      <c r="G2016" s="2" t="str">
        <f>VLOOKUP(historico_incidencia_concello[[#This Row],[NOME]],I14_Concello!B:D,3,FALSE)</f>
        <v>Lugo</v>
      </c>
    </row>
    <row r="2017" spans="1:7" x14ac:dyDescent="0.3">
      <c r="A2017" s="1">
        <v>44163</v>
      </c>
      <c r="B2017">
        <v>34122727046</v>
      </c>
      <c r="C2017" s="2" t="s">
        <v>148</v>
      </c>
      <c r="D2017" s="4" t="s">
        <v>10</v>
      </c>
      <c r="E2017" s="2" t="s">
        <v>11</v>
      </c>
      <c r="F2017" s="14">
        <f>IF(historico_incidencia_concello[[#This Row],[CASOS]]=" entre 1 e 9",5,VALUE(historico_incidencia_concello[[#This Row],[CASOS]]))</f>
        <v>5</v>
      </c>
      <c r="G2017" s="2" t="str">
        <f>VLOOKUP(historico_incidencia_concello[[#This Row],[NOME]],I14_Concello!B:D,3,FALSE)</f>
        <v>Lugo</v>
      </c>
    </row>
    <row r="2018" spans="1:7" x14ac:dyDescent="0.3">
      <c r="A2018" s="1">
        <v>44163</v>
      </c>
      <c r="B2018">
        <v>34122727047</v>
      </c>
      <c r="C2018" s="2" t="s">
        <v>149</v>
      </c>
      <c r="D2018" s="4" t="s">
        <v>10</v>
      </c>
      <c r="E2018" s="2" t="s">
        <v>8</v>
      </c>
      <c r="F2018" s="14">
        <f>IF(historico_incidencia_concello[[#This Row],[CASOS]]=" entre 1 e 9",5,VALUE(historico_incidencia_concello[[#This Row],[CASOS]]))</f>
        <v>5</v>
      </c>
      <c r="G2018" s="2" t="str">
        <f>VLOOKUP(historico_incidencia_concello[[#This Row],[NOME]],I14_Concello!B:D,3,FALSE)</f>
        <v>Lugo</v>
      </c>
    </row>
    <row r="2019" spans="1:7" x14ac:dyDescent="0.3">
      <c r="A2019" s="1">
        <v>44163</v>
      </c>
      <c r="B2019">
        <v>34122727048</v>
      </c>
      <c r="C2019" s="2" t="s">
        <v>150</v>
      </c>
      <c r="D2019" s="4" t="s">
        <v>10</v>
      </c>
      <c r="E2019" s="2" t="s">
        <v>11</v>
      </c>
      <c r="F2019" s="14">
        <f>IF(historico_incidencia_concello[[#This Row],[CASOS]]=" entre 1 e 9",5,VALUE(historico_incidencia_concello[[#This Row],[CASOS]]))</f>
        <v>5</v>
      </c>
      <c r="G2019" s="2" t="str">
        <f>VLOOKUP(historico_incidencia_concello[[#This Row],[NOME]],I14_Concello!B:D,3,FALSE)</f>
        <v>Lugo</v>
      </c>
    </row>
    <row r="2020" spans="1:7" x14ac:dyDescent="0.3">
      <c r="A2020" s="1">
        <v>44163</v>
      </c>
      <c r="B2020">
        <v>34122727049</v>
      </c>
      <c r="C2020" s="2" t="s">
        <v>151</v>
      </c>
      <c r="D2020" s="4" t="s">
        <v>10</v>
      </c>
      <c r="E2020" s="2" t="s">
        <v>8</v>
      </c>
      <c r="F2020" s="14">
        <f>IF(historico_incidencia_concello[[#This Row],[CASOS]]=" entre 1 e 9",5,VALUE(historico_incidencia_concello[[#This Row],[CASOS]]))</f>
        <v>5</v>
      </c>
      <c r="G2020" s="2" t="str">
        <f>VLOOKUP(historico_incidencia_concello[[#This Row],[NOME]],I14_Concello!B:D,3,FALSE)</f>
        <v>Lugo</v>
      </c>
    </row>
    <row r="2021" spans="1:7" x14ac:dyDescent="0.3">
      <c r="A2021" s="1">
        <v>44163</v>
      </c>
      <c r="B2021">
        <v>34122727050</v>
      </c>
      <c r="C2021" s="2" t="s">
        <v>152</v>
      </c>
      <c r="D2021" s="4" t="s">
        <v>10</v>
      </c>
      <c r="E2021" s="2" t="s">
        <v>8</v>
      </c>
      <c r="F2021" s="14">
        <f>IF(historico_incidencia_concello[[#This Row],[CASOS]]=" entre 1 e 9",5,VALUE(historico_incidencia_concello[[#This Row],[CASOS]]))</f>
        <v>5</v>
      </c>
      <c r="G2021" s="2" t="str">
        <f>VLOOKUP(historico_incidencia_concello[[#This Row],[NOME]],I14_Concello!B:D,3,FALSE)</f>
        <v>Lugo</v>
      </c>
    </row>
    <row r="2022" spans="1:7" x14ac:dyDescent="0.3">
      <c r="A2022" s="1">
        <v>44163</v>
      </c>
      <c r="B2022">
        <v>34122727051</v>
      </c>
      <c r="C2022" s="2" t="s">
        <v>153</v>
      </c>
      <c r="D2022" s="4" t="s">
        <v>10</v>
      </c>
      <c r="E2022" s="2" t="s">
        <v>8</v>
      </c>
      <c r="F2022" s="14">
        <f>IF(historico_incidencia_concello[[#This Row],[CASOS]]=" entre 1 e 9",5,VALUE(historico_incidencia_concello[[#This Row],[CASOS]]))</f>
        <v>5</v>
      </c>
      <c r="G2022" s="2" t="str">
        <f>VLOOKUP(historico_incidencia_concello[[#This Row],[NOME]],I14_Concello!B:D,3,FALSE)</f>
        <v>Lugo</v>
      </c>
    </row>
    <row r="2023" spans="1:7" x14ac:dyDescent="0.3">
      <c r="A2023" s="1">
        <v>44163</v>
      </c>
      <c r="B2023">
        <v>34122727052</v>
      </c>
      <c r="C2023" s="2" t="s">
        <v>154</v>
      </c>
      <c r="D2023" s="4" t="s">
        <v>338</v>
      </c>
      <c r="E2023" s="2" t="s">
        <v>35</v>
      </c>
      <c r="F2023" s="14">
        <f>IF(historico_incidencia_concello[[#This Row],[CASOS]]=" entre 1 e 9",5,VALUE(historico_incidencia_concello[[#This Row],[CASOS]]))</f>
        <v>0</v>
      </c>
      <c r="G2023" s="2" t="str">
        <f>VLOOKUP(historico_incidencia_concello[[#This Row],[NOME]],I14_Concello!B:D,3,FALSE)</f>
        <v>Lugo</v>
      </c>
    </row>
    <row r="2024" spans="1:7" x14ac:dyDescent="0.3">
      <c r="A2024" s="1">
        <v>44163</v>
      </c>
      <c r="B2024">
        <v>34122727053</v>
      </c>
      <c r="C2024" s="2" t="s">
        <v>155</v>
      </c>
      <c r="D2024" s="4" t="s">
        <v>338</v>
      </c>
      <c r="E2024" s="2" t="s">
        <v>35</v>
      </c>
      <c r="F2024" s="14">
        <f>IF(historico_incidencia_concello[[#This Row],[CASOS]]=" entre 1 e 9",5,VALUE(historico_incidencia_concello[[#This Row],[CASOS]]))</f>
        <v>0</v>
      </c>
      <c r="G2024" s="2" t="str">
        <f>VLOOKUP(historico_incidencia_concello[[#This Row],[NOME]],I14_Concello!B:D,3,FALSE)</f>
        <v>Lugo</v>
      </c>
    </row>
    <row r="2025" spans="1:7" x14ac:dyDescent="0.3">
      <c r="A2025" s="1">
        <v>44163</v>
      </c>
      <c r="B2025">
        <v>34122727054</v>
      </c>
      <c r="C2025" s="2" t="s">
        <v>156</v>
      </c>
      <c r="D2025" s="4" t="s">
        <v>10</v>
      </c>
      <c r="E2025" s="2" t="s">
        <v>8</v>
      </c>
      <c r="F2025" s="14">
        <f>IF(historico_incidencia_concello[[#This Row],[CASOS]]=" entre 1 e 9",5,VALUE(historico_incidencia_concello[[#This Row],[CASOS]]))</f>
        <v>5</v>
      </c>
      <c r="G2025" s="2" t="str">
        <f>VLOOKUP(historico_incidencia_concello[[#This Row],[NOME]],I14_Concello!B:D,3,FALSE)</f>
        <v>Lugo</v>
      </c>
    </row>
    <row r="2026" spans="1:7" x14ac:dyDescent="0.3">
      <c r="A2026" s="1">
        <v>44163</v>
      </c>
      <c r="B2026">
        <v>34122727055</v>
      </c>
      <c r="C2026" s="2" t="s">
        <v>157</v>
      </c>
      <c r="D2026" s="4" t="s">
        <v>10</v>
      </c>
      <c r="E2026" s="2" t="s">
        <v>6</v>
      </c>
      <c r="F2026" s="14">
        <f>IF(historico_incidencia_concello[[#This Row],[CASOS]]=" entre 1 e 9",5,VALUE(historico_incidencia_concello[[#This Row],[CASOS]]))</f>
        <v>5</v>
      </c>
      <c r="G2026" s="2" t="str">
        <f>VLOOKUP(historico_incidencia_concello[[#This Row],[NOME]],I14_Concello!B:D,3,FALSE)</f>
        <v>Lugo</v>
      </c>
    </row>
    <row r="2027" spans="1:7" x14ac:dyDescent="0.3">
      <c r="A2027" s="1">
        <v>44163</v>
      </c>
      <c r="B2027">
        <v>34122727056</v>
      </c>
      <c r="C2027" s="2" t="s">
        <v>158</v>
      </c>
      <c r="D2027" s="4" t="s">
        <v>10</v>
      </c>
      <c r="E2027" s="2" t="s">
        <v>6</v>
      </c>
      <c r="F2027" s="14">
        <f>IF(historico_incidencia_concello[[#This Row],[CASOS]]=" entre 1 e 9",5,VALUE(historico_incidencia_concello[[#This Row],[CASOS]]))</f>
        <v>5</v>
      </c>
      <c r="G2027" s="2" t="str">
        <f>VLOOKUP(historico_incidencia_concello[[#This Row],[NOME]],I14_Concello!B:D,3,FALSE)</f>
        <v>Lugo</v>
      </c>
    </row>
    <row r="2028" spans="1:7" x14ac:dyDescent="0.3">
      <c r="A2028" s="1">
        <v>44163</v>
      </c>
      <c r="B2028">
        <v>34122727057</v>
      </c>
      <c r="C2028" s="2" t="s">
        <v>159</v>
      </c>
      <c r="D2028" s="4" t="s">
        <v>358</v>
      </c>
      <c r="E2028" s="2" t="s">
        <v>6</v>
      </c>
      <c r="F2028" s="14">
        <f>IF(historico_incidencia_concello[[#This Row],[CASOS]]=" entre 1 e 9",5,VALUE(historico_incidencia_concello[[#This Row],[CASOS]]))</f>
        <v>24</v>
      </c>
      <c r="G2028" s="2" t="str">
        <f>VLOOKUP(historico_incidencia_concello[[#This Row],[NOME]],I14_Concello!B:D,3,FALSE)</f>
        <v>Lugo</v>
      </c>
    </row>
    <row r="2029" spans="1:7" x14ac:dyDescent="0.3">
      <c r="A2029" s="1">
        <v>44163</v>
      </c>
      <c r="B2029">
        <v>34122727058</v>
      </c>
      <c r="C2029" s="2" t="s">
        <v>160</v>
      </c>
      <c r="D2029" s="4" t="s">
        <v>338</v>
      </c>
      <c r="E2029" s="2" t="s">
        <v>35</v>
      </c>
      <c r="F2029" s="14">
        <f>IF(historico_incidencia_concello[[#This Row],[CASOS]]=" entre 1 e 9",5,VALUE(historico_incidencia_concello[[#This Row],[CASOS]]))</f>
        <v>0</v>
      </c>
      <c r="G2029" s="2" t="str">
        <f>VLOOKUP(historico_incidencia_concello[[#This Row],[NOME]],I14_Concello!B:D,3,FALSE)</f>
        <v>Lugo</v>
      </c>
    </row>
    <row r="2030" spans="1:7" x14ac:dyDescent="0.3">
      <c r="A2030" s="1">
        <v>44163</v>
      </c>
      <c r="B2030">
        <v>34122727059</v>
      </c>
      <c r="C2030" s="2" t="s">
        <v>161</v>
      </c>
      <c r="D2030" s="4" t="s">
        <v>338</v>
      </c>
      <c r="E2030" s="2" t="s">
        <v>35</v>
      </c>
      <c r="F2030" s="14">
        <f>IF(historico_incidencia_concello[[#This Row],[CASOS]]=" entre 1 e 9",5,VALUE(historico_incidencia_concello[[#This Row],[CASOS]]))</f>
        <v>0</v>
      </c>
      <c r="G2030" s="2" t="str">
        <f>VLOOKUP(historico_incidencia_concello[[#This Row],[NOME]],I14_Concello!B:D,3,FALSE)</f>
        <v>Lugo</v>
      </c>
    </row>
    <row r="2031" spans="1:7" x14ac:dyDescent="0.3">
      <c r="A2031" s="1">
        <v>44163</v>
      </c>
      <c r="B2031">
        <v>34122727060</v>
      </c>
      <c r="C2031" s="2" t="s">
        <v>162</v>
      </c>
      <c r="D2031" s="4" t="s">
        <v>10</v>
      </c>
      <c r="E2031" s="2" t="s">
        <v>21</v>
      </c>
      <c r="F2031" s="14">
        <f>IF(historico_incidencia_concello[[#This Row],[CASOS]]=" entre 1 e 9",5,VALUE(historico_incidencia_concello[[#This Row],[CASOS]]))</f>
        <v>5</v>
      </c>
      <c r="G2031" s="2" t="str">
        <f>VLOOKUP(historico_incidencia_concello[[#This Row],[NOME]],I14_Concello!B:D,3,FALSE)</f>
        <v>Lugo</v>
      </c>
    </row>
    <row r="2032" spans="1:7" x14ac:dyDescent="0.3">
      <c r="A2032" s="1">
        <v>44163</v>
      </c>
      <c r="B2032">
        <v>34122727061</v>
      </c>
      <c r="C2032" s="2" t="s">
        <v>163</v>
      </c>
      <c r="D2032" s="4" t="s">
        <v>338</v>
      </c>
      <c r="E2032" s="2" t="s">
        <v>35</v>
      </c>
      <c r="F2032" s="14">
        <f>IF(historico_incidencia_concello[[#This Row],[CASOS]]=" entre 1 e 9",5,VALUE(historico_incidencia_concello[[#This Row],[CASOS]]))</f>
        <v>0</v>
      </c>
      <c r="G2032" s="2" t="str">
        <f>VLOOKUP(historico_incidencia_concello[[#This Row],[NOME]],I14_Concello!B:D,3,FALSE)</f>
        <v>Lugo</v>
      </c>
    </row>
    <row r="2033" spans="1:7" x14ac:dyDescent="0.3">
      <c r="A2033" s="1">
        <v>44163</v>
      </c>
      <c r="B2033">
        <v>34122727062</v>
      </c>
      <c r="C2033" s="2" t="s">
        <v>164</v>
      </c>
      <c r="D2033" s="4" t="s">
        <v>338</v>
      </c>
      <c r="E2033" s="2" t="s">
        <v>35</v>
      </c>
      <c r="F2033" s="14">
        <f>IF(historico_incidencia_concello[[#This Row],[CASOS]]=" entre 1 e 9",5,VALUE(historico_incidencia_concello[[#This Row],[CASOS]]))</f>
        <v>0</v>
      </c>
      <c r="G2033" s="2" t="str">
        <f>VLOOKUP(historico_incidencia_concello[[#This Row],[NOME]],I14_Concello!B:D,3,FALSE)</f>
        <v>Lugo</v>
      </c>
    </row>
    <row r="2034" spans="1:7" x14ac:dyDescent="0.3">
      <c r="A2034" s="1">
        <v>44163</v>
      </c>
      <c r="B2034">
        <v>34122727063</v>
      </c>
      <c r="C2034" s="2" t="s">
        <v>165</v>
      </c>
      <c r="D2034" s="4" t="s">
        <v>338</v>
      </c>
      <c r="E2034" s="2" t="s">
        <v>35</v>
      </c>
      <c r="F2034" s="14">
        <f>IF(historico_incidencia_concello[[#This Row],[CASOS]]=" entre 1 e 9",5,VALUE(historico_incidencia_concello[[#This Row],[CASOS]]))</f>
        <v>0</v>
      </c>
      <c r="G2034" s="2" t="str">
        <f>VLOOKUP(historico_incidencia_concello[[#This Row],[NOME]],I14_Concello!B:D,3,FALSE)</f>
        <v>Lugo</v>
      </c>
    </row>
    <row r="2035" spans="1:7" x14ac:dyDescent="0.3">
      <c r="A2035" s="1">
        <v>44163</v>
      </c>
      <c r="B2035">
        <v>34122727064</v>
      </c>
      <c r="C2035" s="2" t="s">
        <v>166</v>
      </c>
      <c r="D2035" s="4" t="s">
        <v>338</v>
      </c>
      <c r="E2035" s="2" t="s">
        <v>35</v>
      </c>
      <c r="F2035" s="14">
        <f>IF(historico_incidencia_concello[[#This Row],[CASOS]]=" entre 1 e 9",5,VALUE(historico_incidencia_concello[[#This Row],[CASOS]]))</f>
        <v>0</v>
      </c>
      <c r="G2035" s="2" t="str">
        <f>VLOOKUP(historico_incidencia_concello[[#This Row],[NOME]],I14_Concello!B:D,3,FALSE)</f>
        <v>Lugo</v>
      </c>
    </row>
    <row r="2036" spans="1:7" x14ac:dyDescent="0.3">
      <c r="A2036" s="1">
        <v>44163</v>
      </c>
      <c r="B2036">
        <v>34122727065</v>
      </c>
      <c r="C2036" s="2" t="s">
        <v>167</v>
      </c>
      <c r="D2036" s="4" t="s">
        <v>366</v>
      </c>
      <c r="E2036" s="2" t="s">
        <v>11</v>
      </c>
      <c r="F2036" s="14">
        <f>IF(historico_incidencia_concello[[#This Row],[CASOS]]=" entre 1 e 9",5,VALUE(historico_incidencia_concello[[#This Row],[CASOS]]))</f>
        <v>195</v>
      </c>
      <c r="G2036" s="2" t="str">
        <f>VLOOKUP(historico_incidencia_concello[[#This Row],[NOME]],I14_Concello!B:D,3,FALSE)</f>
        <v>Lugo</v>
      </c>
    </row>
    <row r="2037" spans="1:7" x14ac:dyDescent="0.3">
      <c r="A2037" s="1">
        <v>44163</v>
      </c>
      <c r="B2037">
        <v>34122727066</v>
      </c>
      <c r="C2037" s="2" t="s">
        <v>168</v>
      </c>
      <c r="D2037" s="4" t="s">
        <v>336</v>
      </c>
      <c r="E2037" s="2" t="s">
        <v>8</v>
      </c>
      <c r="F2037" s="14">
        <f>IF(historico_incidencia_concello[[#This Row],[CASOS]]=" entre 1 e 9",5,VALUE(historico_incidencia_concello[[#This Row],[CASOS]]))</f>
        <v>10</v>
      </c>
      <c r="G2037" s="2" t="str">
        <f>VLOOKUP(historico_incidencia_concello[[#This Row],[NOME]],I14_Concello!B:D,3,FALSE)</f>
        <v>Lugo</v>
      </c>
    </row>
    <row r="2038" spans="1:7" x14ac:dyDescent="0.3">
      <c r="A2038" s="1">
        <v>44163</v>
      </c>
      <c r="B2038">
        <v>34122727901</v>
      </c>
      <c r="C2038" s="2" t="s">
        <v>169</v>
      </c>
      <c r="D2038" s="4" t="s">
        <v>336</v>
      </c>
      <c r="E2038" s="2" t="s">
        <v>11</v>
      </c>
      <c r="F2038" s="14">
        <f>IF(historico_incidencia_concello[[#This Row],[CASOS]]=" entre 1 e 9",5,VALUE(historico_incidencia_concello[[#This Row],[CASOS]]))</f>
        <v>10</v>
      </c>
      <c r="G2038" s="2" t="str">
        <f>VLOOKUP(historico_incidencia_concello[[#This Row],[NOME]],I14_Concello!B:D,3,FALSE)</f>
        <v>Lugo</v>
      </c>
    </row>
    <row r="2039" spans="1:7" x14ac:dyDescent="0.3">
      <c r="A2039" s="1">
        <v>44163</v>
      </c>
      <c r="B2039">
        <v>34122727902</v>
      </c>
      <c r="C2039" s="2" t="s">
        <v>170</v>
      </c>
      <c r="D2039" s="4" t="s">
        <v>330</v>
      </c>
      <c r="E2039" s="2" t="s">
        <v>11</v>
      </c>
      <c r="F2039" s="14">
        <f>IF(historico_incidencia_concello[[#This Row],[CASOS]]=" entre 1 e 9",5,VALUE(historico_incidencia_concello[[#This Row],[CASOS]]))</f>
        <v>31</v>
      </c>
      <c r="G2039" s="2" t="str">
        <f>VLOOKUP(historico_incidencia_concello[[#This Row],[NOME]],I14_Concello!B:D,3,FALSE)</f>
        <v>Lugo</v>
      </c>
    </row>
    <row r="2040" spans="1:7" x14ac:dyDescent="0.3">
      <c r="A2040" s="1">
        <v>44163</v>
      </c>
      <c r="B2040">
        <v>34123232001</v>
      </c>
      <c r="C2040" s="2" t="s">
        <v>171</v>
      </c>
      <c r="D2040" s="4" t="s">
        <v>10</v>
      </c>
      <c r="E2040" s="2" t="s">
        <v>35</v>
      </c>
      <c r="F2040" s="14">
        <f>IF(historico_incidencia_concello[[#This Row],[CASOS]]=" entre 1 e 9",5,VALUE(historico_incidencia_concello[[#This Row],[CASOS]]))</f>
        <v>5</v>
      </c>
      <c r="G2040" s="2" t="str">
        <f>VLOOKUP(historico_incidencia_concello[[#This Row],[NOME]],I14_Concello!B:D,3,FALSE)</f>
        <v>Ourense</v>
      </c>
    </row>
    <row r="2041" spans="1:7" x14ac:dyDescent="0.3">
      <c r="A2041" s="1">
        <v>44163</v>
      </c>
      <c r="B2041">
        <v>34123232002</v>
      </c>
      <c r="C2041" s="2" t="s">
        <v>172</v>
      </c>
      <c r="D2041" s="4" t="s">
        <v>338</v>
      </c>
      <c r="E2041" s="2" t="s">
        <v>35</v>
      </c>
      <c r="F2041" s="14">
        <f>IF(historico_incidencia_concello[[#This Row],[CASOS]]=" entre 1 e 9",5,VALUE(historico_incidencia_concello[[#This Row],[CASOS]]))</f>
        <v>0</v>
      </c>
      <c r="G2041" s="2" t="str">
        <f>VLOOKUP(historico_incidencia_concello[[#This Row],[NOME]],I14_Concello!B:D,3,FALSE)</f>
        <v>Ourense</v>
      </c>
    </row>
    <row r="2042" spans="1:7" x14ac:dyDescent="0.3">
      <c r="A2042" s="1">
        <v>44163</v>
      </c>
      <c r="B2042">
        <v>34123232003</v>
      </c>
      <c r="C2042" s="2" t="s">
        <v>173</v>
      </c>
      <c r="D2042" s="4" t="s">
        <v>338</v>
      </c>
      <c r="E2042" s="2" t="s">
        <v>35</v>
      </c>
      <c r="F2042" s="14">
        <f>IF(historico_incidencia_concello[[#This Row],[CASOS]]=" entre 1 e 9",5,VALUE(historico_incidencia_concello[[#This Row],[CASOS]]))</f>
        <v>0</v>
      </c>
      <c r="G2042" s="2" t="str">
        <f>VLOOKUP(historico_incidencia_concello[[#This Row],[NOME]],I14_Concello!B:D,3,FALSE)</f>
        <v>Ourense</v>
      </c>
    </row>
    <row r="2043" spans="1:7" x14ac:dyDescent="0.3">
      <c r="A2043" s="1">
        <v>44163</v>
      </c>
      <c r="B2043">
        <v>34123232004</v>
      </c>
      <c r="C2043" s="2" t="s">
        <v>174</v>
      </c>
      <c r="D2043" s="4" t="s">
        <v>10</v>
      </c>
      <c r="E2043" s="2" t="s">
        <v>8</v>
      </c>
      <c r="F2043" s="14">
        <f>IF(historico_incidencia_concello[[#This Row],[CASOS]]=" entre 1 e 9",5,VALUE(historico_incidencia_concello[[#This Row],[CASOS]]))</f>
        <v>5</v>
      </c>
      <c r="G2043" s="2" t="str">
        <f>VLOOKUP(historico_incidencia_concello[[#This Row],[NOME]],I14_Concello!B:D,3,FALSE)</f>
        <v>Ourense</v>
      </c>
    </row>
    <row r="2044" spans="1:7" x14ac:dyDescent="0.3">
      <c r="A2044" s="1">
        <v>44163</v>
      </c>
      <c r="B2044">
        <v>34123232005</v>
      </c>
      <c r="C2044" s="2" t="s">
        <v>175</v>
      </c>
      <c r="D2044" s="4" t="s">
        <v>326</v>
      </c>
      <c r="E2044" s="2" t="s">
        <v>11</v>
      </c>
      <c r="F2044" s="14">
        <f>IF(historico_incidencia_concello[[#This Row],[CASOS]]=" entre 1 e 9",5,VALUE(historico_incidencia_concello[[#This Row],[CASOS]]))</f>
        <v>15</v>
      </c>
      <c r="G2044" s="2" t="str">
        <f>VLOOKUP(historico_incidencia_concello[[#This Row],[NOME]],I14_Concello!B:D,3,FALSE)</f>
        <v>Ourense</v>
      </c>
    </row>
    <row r="2045" spans="1:7" x14ac:dyDescent="0.3">
      <c r="A2045" s="1">
        <v>44163</v>
      </c>
      <c r="B2045">
        <v>34123232006</v>
      </c>
      <c r="C2045" s="2" t="s">
        <v>176</v>
      </c>
      <c r="D2045" s="4" t="s">
        <v>10</v>
      </c>
      <c r="E2045" s="2" t="s">
        <v>8</v>
      </c>
      <c r="F2045" s="14">
        <f>IF(historico_incidencia_concello[[#This Row],[CASOS]]=" entre 1 e 9",5,VALUE(historico_incidencia_concello[[#This Row],[CASOS]]))</f>
        <v>5</v>
      </c>
      <c r="G2045" s="2" t="str">
        <f>VLOOKUP(historico_incidencia_concello[[#This Row],[NOME]],I14_Concello!B:D,3,FALSE)</f>
        <v>Ourense</v>
      </c>
    </row>
    <row r="2046" spans="1:7" x14ac:dyDescent="0.3">
      <c r="A2046" s="1">
        <v>44163</v>
      </c>
      <c r="B2046">
        <v>34123232007</v>
      </c>
      <c r="C2046" s="2" t="s">
        <v>177</v>
      </c>
      <c r="D2046" s="4" t="s">
        <v>338</v>
      </c>
      <c r="E2046" s="2" t="s">
        <v>35</v>
      </c>
      <c r="F2046" s="14">
        <f>IF(historico_incidencia_concello[[#This Row],[CASOS]]=" entre 1 e 9",5,VALUE(historico_incidencia_concello[[#This Row],[CASOS]]))</f>
        <v>0</v>
      </c>
      <c r="G2046" s="2" t="str">
        <f>VLOOKUP(historico_incidencia_concello[[#This Row],[NOME]],I14_Concello!B:D,3,FALSE)</f>
        <v>Ourense</v>
      </c>
    </row>
    <row r="2047" spans="1:7" x14ac:dyDescent="0.3">
      <c r="A2047" s="1">
        <v>44163</v>
      </c>
      <c r="B2047">
        <v>34123232008</v>
      </c>
      <c r="C2047" s="2" t="s">
        <v>178</v>
      </c>
      <c r="D2047" s="4" t="s">
        <v>349</v>
      </c>
      <c r="E2047" s="2" t="s">
        <v>8</v>
      </c>
      <c r="F2047" s="14">
        <f>IF(historico_incidencia_concello[[#This Row],[CASOS]]=" entre 1 e 9",5,VALUE(historico_incidencia_concello[[#This Row],[CASOS]]))</f>
        <v>14</v>
      </c>
      <c r="G2047" s="2" t="str">
        <f>VLOOKUP(historico_incidencia_concello[[#This Row],[NOME]],I14_Concello!B:D,3,FALSE)</f>
        <v>Ourense</v>
      </c>
    </row>
    <row r="2048" spans="1:7" x14ac:dyDescent="0.3">
      <c r="A2048" s="1">
        <v>44163</v>
      </c>
      <c r="B2048">
        <v>34123232009</v>
      </c>
      <c r="C2048" s="2" t="s">
        <v>179</v>
      </c>
      <c r="D2048" s="4" t="s">
        <v>345</v>
      </c>
      <c r="E2048" s="2" t="s">
        <v>8</v>
      </c>
      <c r="F2048" s="14">
        <f>IF(historico_incidencia_concello[[#This Row],[CASOS]]=" entre 1 e 9",5,VALUE(historico_incidencia_concello[[#This Row],[CASOS]]))</f>
        <v>18</v>
      </c>
      <c r="G2048" s="2" t="str">
        <f>VLOOKUP(historico_incidencia_concello[[#This Row],[NOME]],I14_Concello!B:D,3,FALSE)</f>
        <v>Ourense</v>
      </c>
    </row>
    <row r="2049" spans="1:7" x14ac:dyDescent="0.3">
      <c r="A2049" s="1">
        <v>44163</v>
      </c>
      <c r="B2049">
        <v>34123232010</v>
      </c>
      <c r="C2049" s="2" t="s">
        <v>180</v>
      </c>
      <c r="D2049" s="4" t="s">
        <v>338</v>
      </c>
      <c r="E2049" s="2" t="s">
        <v>35</v>
      </c>
      <c r="F2049" s="14">
        <f>IF(historico_incidencia_concello[[#This Row],[CASOS]]=" entre 1 e 9",5,VALUE(historico_incidencia_concello[[#This Row],[CASOS]]))</f>
        <v>0</v>
      </c>
      <c r="G2049" s="2" t="str">
        <f>VLOOKUP(historico_incidencia_concello[[#This Row],[NOME]],I14_Concello!B:D,3,FALSE)</f>
        <v>Ourense</v>
      </c>
    </row>
    <row r="2050" spans="1:7" x14ac:dyDescent="0.3">
      <c r="A2050" s="1">
        <v>44163</v>
      </c>
      <c r="B2050">
        <v>34123232011</v>
      </c>
      <c r="C2050" s="2" t="s">
        <v>181</v>
      </c>
      <c r="D2050" s="4" t="s">
        <v>360</v>
      </c>
      <c r="E2050" s="2" t="s">
        <v>11</v>
      </c>
      <c r="F2050" s="14">
        <f>IF(historico_incidencia_concello[[#This Row],[CASOS]]=" entre 1 e 9",5,VALUE(historico_incidencia_concello[[#This Row],[CASOS]]))</f>
        <v>29</v>
      </c>
      <c r="G2050" s="2" t="str">
        <f>VLOOKUP(historico_incidencia_concello[[#This Row],[NOME]],I14_Concello!B:D,3,FALSE)</f>
        <v>Ourense</v>
      </c>
    </row>
    <row r="2051" spans="1:7" x14ac:dyDescent="0.3">
      <c r="A2051" s="1">
        <v>44163</v>
      </c>
      <c r="B2051">
        <v>34123232012</v>
      </c>
      <c r="C2051" s="2" t="s">
        <v>182</v>
      </c>
      <c r="D2051" s="4" t="s">
        <v>10</v>
      </c>
      <c r="E2051" s="2" t="s">
        <v>11</v>
      </c>
      <c r="F2051" s="14">
        <f>IF(historico_incidencia_concello[[#This Row],[CASOS]]=" entre 1 e 9",5,VALUE(historico_incidencia_concello[[#This Row],[CASOS]]))</f>
        <v>5</v>
      </c>
      <c r="G2051" s="2" t="str">
        <f>VLOOKUP(historico_incidencia_concello[[#This Row],[NOME]],I14_Concello!B:D,3,FALSE)</f>
        <v>Ourense</v>
      </c>
    </row>
    <row r="2052" spans="1:7" x14ac:dyDescent="0.3">
      <c r="A2052" s="1">
        <v>44163</v>
      </c>
      <c r="B2052">
        <v>34123232013</v>
      </c>
      <c r="C2052" s="2" t="s">
        <v>183</v>
      </c>
      <c r="D2052" s="4" t="s">
        <v>10</v>
      </c>
      <c r="E2052" s="2" t="s">
        <v>21</v>
      </c>
      <c r="F2052" s="14">
        <f>IF(historico_incidencia_concello[[#This Row],[CASOS]]=" entre 1 e 9",5,VALUE(historico_incidencia_concello[[#This Row],[CASOS]]))</f>
        <v>5</v>
      </c>
      <c r="G2052" s="2" t="str">
        <f>VLOOKUP(historico_incidencia_concello[[#This Row],[NOME]],I14_Concello!B:D,3,FALSE)</f>
        <v>Ourense</v>
      </c>
    </row>
    <row r="2053" spans="1:7" x14ac:dyDescent="0.3">
      <c r="A2053" s="1">
        <v>44163</v>
      </c>
      <c r="B2053">
        <v>34123232014</v>
      </c>
      <c r="C2053" s="2" t="s">
        <v>184</v>
      </c>
      <c r="D2053" s="4" t="s">
        <v>338</v>
      </c>
      <c r="E2053" s="2" t="s">
        <v>35</v>
      </c>
      <c r="F2053" s="14">
        <f>IF(historico_incidencia_concello[[#This Row],[CASOS]]=" entre 1 e 9",5,VALUE(historico_incidencia_concello[[#This Row],[CASOS]]))</f>
        <v>0</v>
      </c>
      <c r="G2053" s="2" t="str">
        <f>VLOOKUP(historico_incidencia_concello[[#This Row],[NOME]],I14_Concello!B:D,3,FALSE)</f>
        <v>Ourense</v>
      </c>
    </row>
    <row r="2054" spans="1:7" x14ac:dyDescent="0.3">
      <c r="A2054" s="1">
        <v>44163</v>
      </c>
      <c r="B2054">
        <v>34123232015</v>
      </c>
      <c r="C2054" s="2" t="s">
        <v>185</v>
      </c>
      <c r="D2054" s="4" t="s">
        <v>338</v>
      </c>
      <c r="E2054" s="2" t="s">
        <v>35</v>
      </c>
      <c r="F2054" s="14">
        <f>IF(historico_incidencia_concello[[#This Row],[CASOS]]=" entre 1 e 9",5,VALUE(historico_incidencia_concello[[#This Row],[CASOS]]))</f>
        <v>0</v>
      </c>
      <c r="G2054" s="2" t="str">
        <f>VLOOKUP(historico_incidencia_concello[[#This Row],[NOME]],I14_Concello!B:D,3,FALSE)</f>
        <v>Ourense</v>
      </c>
    </row>
    <row r="2055" spans="1:7" x14ac:dyDescent="0.3">
      <c r="A2055" s="1">
        <v>44163</v>
      </c>
      <c r="B2055">
        <v>34123232016</v>
      </c>
      <c r="C2055" s="2" t="s">
        <v>186</v>
      </c>
      <c r="D2055" s="4" t="s">
        <v>10</v>
      </c>
      <c r="E2055" s="2" t="s">
        <v>11</v>
      </c>
      <c r="F2055" s="14">
        <f>IF(historico_incidencia_concello[[#This Row],[CASOS]]=" entre 1 e 9",5,VALUE(historico_incidencia_concello[[#This Row],[CASOS]]))</f>
        <v>5</v>
      </c>
      <c r="G2055" s="2" t="str">
        <f>VLOOKUP(historico_incidencia_concello[[#This Row],[NOME]],I14_Concello!B:D,3,FALSE)</f>
        <v>Ourense</v>
      </c>
    </row>
    <row r="2056" spans="1:7" x14ac:dyDescent="0.3">
      <c r="A2056" s="1">
        <v>44163</v>
      </c>
      <c r="B2056">
        <v>34123232017</v>
      </c>
      <c r="C2056" s="2" t="s">
        <v>187</v>
      </c>
      <c r="D2056" s="4" t="s">
        <v>338</v>
      </c>
      <c r="E2056" s="2" t="s">
        <v>35</v>
      </c>
      <c r="F2056" s="14">
        <f>IF(historico_incidencia_concello[[#This Row],[CASOS]]=" entre 1 e 9",5,VALUE(historico_incidencia_concello[[#This Row],[CASOS]]))</f>
        <v>0</v>
      </c>
      <c r="G2056" s="2" t="str">
        <f>VLOOKUP(historico_incidencia_concello[[#This Row],[NOME]],I14_Concello!B:D,3,FALSE)</f>
        <v>Ourense</v>
      </c>
    </row>
    <row r="2057" spans="1:7" x14ac:dyDescent="0.3">
      <c r="A2057" s="1">
        <v>44163</v>
      </c>
      <c r="B2057">
        <v>34123232018</v>
      </c>
      <c r="C2057" s="2" t="s">
        <v>188</v>
      </c>
      <c r="D2057" s="4" t="s">
        <v>10</v>
      </c>
      <c r="E2057" s="2" t="s">
        <v>8</v>
      </c>
      <c r="F2057" s="14">
        <f>IF(historico_incidencia_concello[[#This Row],[CASOS]]=" entre 1 e 9",5,VALUE(historico_incidencia_concello[[#This Row],[CASOS]]))</f>
        <v>5</v>
      </c>
      <c r="G2057" s="2" t="str">
        <f>VLOOKUP(historico_incidencia_concello[[#This Row],[NOME]],I14_Concello!B:D,3,FALSE)</f>
        <v>Ourense</v>
      </c>
    </row>
    <row r="2058" spans="1:7" x14ac:dyDescent="0.3">
      <c r="A2058" s="1">
        <v>44163</v>
      </c>
      <c r="B2058">
        <v>34123232019</v>
      </c>
      <c r="C2058" s="2" t="s">
        <v>189</v>
      </c>
      <c r="D2058" s="4" t="s">
        <v>10</v>
      </c>
      <c r="E2058" s="2" t="s">
        <v>21</v>
      </c>
      <c r="F2058" s="14">
        <f>IF(historico_incidencia_concello[[#This Row],[CASOS]]=" entre 1 e 9",5,VALUE(historico_incidencia_concello[[#This Row],[CASOS]]))</f>
        <v>5</v>
      </c>
      <c r="G2058" s="2" t="str">
        <f>VLOOKUP(historico_incidencia_concello[[#This Row],[NOME]],I14_Concello!B:D,3,FALSE)</f>
        <v>Ourense</v>
      </c>
    </row>
    <row r="2059" spans="1:7" x14ac:dyDescent="0.3">
      <c r="A2059" s="1">
        <v>44163</v>
      </c>
      <c r="B2059">
        <v>34123232020</v>
      </c>
      <c r="C2059" s="2" t="s">
        <v>190</v>
      </c>
      <c r="D2059" s="4" t="s">
        <v>338</v>
      </c>
      <c r="E2059" s="2" t="s">
        <v>35</v>
      </c>
      <c r="F2059" s="14">
        <f>IF(historico_incidencia_concello[[#This Row],[CASOS]]=" entre 1 e 9",5,VALUE(historico_incidencia_concello[[#This Row],[CASOS]]))</f>
        <v>0</v>
      </c>
      <c r="G2059" s="2" t="str">
        <f>VLOOKUP(historico_incidencia_concello[[#This Row],[NOME]],I14_Concello!B:D,3,FALSE)</f>
        <v>Ourense</v>
      </c>
    </row>
    <row r="2060" spans="1:7" x14ac:dyDescent="0.3">
      <c r="A2060" s="1">
        <v>44163</v>
      </c>
      <c r="B2060">
        <v>34123232021</v>
      </c>
      <c r="C2060" s="2" t="s">
        <v>191</v>
      </c>
      <c r="D2060" s="4" t="s">
        <v>338</v>
      </c>
      <c r="E2060" s="2" t="s">
        <v>35</v>
      </c>
      <c r="F2060" s="14">
        <f>IF(historico_incidencia_concello[[#This Row],[CASOS]]=" entre 1 e 9",5,VALUE(historico_incidencia_concello[[#This Row],[CASOS]]))</f>
        <v>0</v>
      </c>
      <c r="G2060" s="2" t="str">
        <f>VLOOKUP(historico_incidencia_concello[[#This Row],[NOME]],I14_Concello!B:D,3,FALSE)</f>
        <v>Ourense</v>
      </c>
    </row>
    <row r="2061" spans="1:7" x14ac:dyDescent="0.3">
      <c r="A2061" s="1">
        <v>44163</v>
      </c>
      <c r="B2061">
        <v>34123232022</v>
      </c>
      <c r="C2061" s="2" t="s">
        <v>192</v>
      </c>
      <c r="D2061" s="4" t="s">
        <v>10</v>
      </c>
      <c r="E2061" s="2" t="s">
        <v>8</v>
      </c>
      <c r="F2061" s="14">
        <f>IF(historico_incidencia_concello[[#This Row],[CASOS]]=" entre 1 e 9",5,VALUE(historico_incidencia_concello[[#This Row],[CASOS]]))</f>
        <v>5</v>
      </c>
      <c r="G2061" s="2" t="str">
        <f>VLOOKUP(historico_incidencia_concello[[#This Row],[NOME]],I14_Concello!B:D,3,FALSE)</f>
        <v>Ourense</v>
      </c>
    </row>
    <row r="2062" spans="1:7" x14ac:dyDescent="0.3">
      <c r="A2062" s="1">
        <v>44163</v>
      </c>
      <c r="B2062">
        <v>34123232023</v>
      </c>
      <c r="C2062" s="2" t="s">
        <v>193</v>
      </c>
      <c r="D2062" s="4" t="s">
        <v>338</v>
      </c>
      <c r="E2062" s="2" t="s">
        <v>35</v>
      </c>
      <c r="F2062" s="14">
        <f>IF(historico_incidencia_concello[[#This Row],[CASOS]]=" entre 1 e 9",5,VALUE(historico_incidencia_concello[[#This Row],[CASOS]]))</f>
        <v>0</v>
      </c>
      <c r="G2062" s="2" t="str">
        <f>VLOOKUP(historico_incidencia_concello[[#This Row],[NOME]],I14_Concello!B:D,3,FALSE)</f>
        <v>Ourense</v>
      </c>
    </row>
    <row r="2063" spans="1:7" x14ac:dyDescent="0.3">
      <c r="A2063" s="1">
        <v>44163</v>
      </c>
      <c r="B2063">
        <v>34123232024</v>
      </c>
      <c r="C2063" s="2" t="s">
        <v>194</v>
      </c>
      <c r="D2063" s="4" t="s">
        <v>10</v>
      </c>
      <c r="E2063" s="2" t="s">
        <v>8</v>
      </c>
      <c r="F2063" s="14">
        <f>IF(historico_incidencia_concello[[#This Row],[CASOS]]=" entre 1 e 9",5,VALUE(historico_incidencia_concello[[#This Row],[CASOS]]))</f>
        <v>5</v>
      </c>
      <c r="G2063" s="2" t="str">
        <f>VLOOKUP(historico_incidencia_concello[[#This Row],[NOME]],I14_Concello!B:D,3,FALSE)</f>
        <v>Ourense</v>
      </c>
    </row>
    <row r="2064" spans="1:7" x14ac:dyDescent="0.3">
      <c r="A2064" s="1">
        <v>44163</v>
      </c>
      <c r="B2064">
        <v>34123232025</v>
      </c>
      <c r="C2064" s="2" t="s">
        <v>195</v>
      </c>
      <c r="D2064" s="4" t="s">
        <v>338</v>
      </c>
      <c r="E2064" s="2" t="s">
        <v>35</v>
      </c>
      <c r="F2064" s="14">
        <f>IF(historico_incidencia_concello[[#This Row],[CASOS]]=" entre 1 e 9",5,VALUE(historico_incidencia_concello[[#This Row],[CASOS]]))</f>
        <v>0</v>
      </c>
      <c r="G2064" s="2" t="str">
        <f>VLOOKUP(historico_incidencia_concello[[#This Row],[NOME]],I14_Concello!B:D,3,FALSE)</f>
        <v>Ourense</v>
      </c>
    </row>
    <row r="2065" spans="1:7" x14ac:dyDescent="0.3">
      <c r="A2065" s="1">
        <v>44163</v>
      </c>
      <c r="B2065">
        <v>34123232026</v>
      </c>
      <c r="C2065" s="2" t="s">
        <v>196</v>
      </c>
      <c r="D2065" s="4" t="s">
        <v>10</v>
      </c>
      <c r="E2065" s="2" t="s">
        <v>21</v>
      </c>
      <c r="F2065" s="14">
        <f>IF(historico_incidencia_concello[[#This Row],[CASOS]]=" entre 1 e 9",5,VALUE(historico_incidencia_concello[[#This Row],[CASOS]]))</f>
        <v>5</v>
      </c>
      <c r="G2065" s="2" t="str">
        <f>VLOOKUP(historico_incidencia_concello[[#This Row],[NOME]],I14_Concello!B:D,3,FALSE)</f>
        <v>Ourense</v>
      </c>
    </row>
    <row r="2066" spans="1:7" x14ac:dyDescent="0.3">
      <c r="A2066" s="1">
        <v>44163</v>
      </c>
      <c r="B2066">
        <v>34123232027</v>
      </c>
      <c r="C2066" s="2" t="s">
        <v>197</v>
      </c>
      <c r="D2066" s="4" t="s">
        <v>10</v>
      </c>
      <c r="E2066" s="2" t="s">
        <v>8</v>
      </c>
      <c r="F2066" s="14">
        <f>IF(historico_incidencia_concello[[#This Row],[CASOS]]=" entre 1 e 9",5,VALUE(historico_incidencia_concello[[#This Row],[CASOS]]))</f>
        <v>5</v>
      </c>
      <c r="G2066" s="2" t="str">
        <f>VLOOKUP(historico_incidencia_concello[[#This Row],[NOME]],I14_Concello!B:D,3,FALSE)</f>
        <v>Ourense</v>
      </c>
    </row>
    <row r="2067" spans="1:7" x14ac:dyDescent="0.3">
      <c r="A2067" s="1">
        <v>44163</v>
      </c>
      <c r="B2067">
        <v>34123232028</v>
      </c>
      <c r="C2067" s="2" t="s">
        <v>198</v>
      </c>
      <c r="D2067" s="4" t="s">
        <v>10</v>
      </c>
      <c r="E2067" s="2" t="s">
        <v>6</v>
      </c>
      <c r="F2067" s="14">
        <f>IF(historico_incidencia_concello[[#This Row],[CASOS]]=" entre 1 e 9",5,VALUE(historico_incidencia_concello[[#This Row],[CASOS]]))</f>
        <v>5</v>
      </c>
      <c r="G2067" s="2" t="str">
        <f>VLOOKUP(historico_incidencia_concello[[#This Row],[NOME]],I14_Concello!B:D,3,FALSE)</f>
        <v>Ourense</v>
      </c>
    </row>
    <row r="2068" spans="1:7" x14ac:dyDescent="0.3">
      <c r="A2068" s="1">
        <v>44163</v>
      </c>
      <c r="B2068">
        <v>34123232029</v>
      </c>
      <c r="C2068" s="2" t="s">
        <v>199</v>
      </c>
      <c r="D2068" s="4" t="s">
        <v>338</v>
      </c>
      <c r="E2068" s="2" t="s">
        <v>35</v>
      </c>
      <c r="F2068" s="14">
        <f>IF(historico_incidencia_concello[[#This Row],[CASOS]]=" entre 1 e 9",5,VALUE(historico_incidencia_concello[[#This Row],[CASOS]]))</f>
        <v>0</v>
      </c>
      <c r="G2068" s="2" t="str">
        <f>VLOOKUP(historico_incidencia_concello[[#This Row],[NOME]],I14_Concello!B:D,3,FALSE)</f>
        <v>Ourense</v>
      </c>
    </row>
    <row r="2069" spans="1:7" x14ac:dyDescent="0.3">
      <c r="A2069" s="1">
        <v>44163</v>
      </c>
      <c r="B2069">
        <v>34123232030</v>
      </c>
      <c r="C2069" s="2" t="s">
        <v>200</v>
      </c>
      <c r="D2069" s="4" t="s">
        <v>10</v>
      </c>
      <c r="E2069" s="2" t="s">
        <v>8</v>
      </c>
      <c r="F2069" s="14">
        <f>IF(historico_incidencia_concello[[#This Row],[CASOS]]=" entre 1 e 9",5,VALUE(historico_incidencia_concello[[#This Row],[CASOS]]))</f>
        <v>5</v>
      </c>
      <c r="G2069" s="2" t="str">
        <f>VLOOKUP(historico_incidencia_concello[[#This Row],[NOME]],I14_Concello!B:D,3,FALSE)</f>
        <v>Ourense</v>
      </c>
    </row>
    <row r="2070" spans="1:7" x14ac:dyDescent="0.3">
      <c r="A2070" s="1">
        <v>44163</v>
      </c>
      <c r="B2070">
        <v>34123232031</v>
      </c>
      <c r="C2070" s="2" t="s">
        <v>201</v>
      </c>
      <c r="D2070" s="4" t="s">
        <v>338</v>
      </c>
      <c r="E2070" s="2" t="s">
        <v>35</v>
      </c>
      <c r="F2070" s="14">
        <f>IF(historico_incidencia_concello[[#This Row],[CASOS]]=" entre 1 e 9",5,VALUE(historico_incidencia_concello[[#This Row],[CASOS]]))</f>
        <v>0</v>
      </c>
      <c r="G2070" s="2" t="str">
        <f>VLOOKUP(historico_incidencia_concello[[#This Row],[NOME]],I14_Concello!B:D,3,FALSE)</f>
        <v>Ourense</v>
      </c>
    </row>
    <row r="2071" spans="1:7" x14ac:dyDescent="0.3">
      <c r="A2071" s="1">
        <v>44163</v>
      </c>
      <c r="B2071">
        <v>34123232032</v>
      </c>
      <c r="C2071" s="2" t="s">
        <v>202</v>
      </c>
      <c r="D2071" s="4" t="s">
        <v>383</v>
      </c>
      <c r="E2071" s="2" t="s">
        <v>11</v>
      </c>
      <c r="F2071" s="14">
        <f>IF(historico_incidencia_concello[[#This Row],[CASOS]]=" entre 1 e 9",5,VALUE(historico_incidencia_concello[[#This Row],[CASOS]]))</f>
        <v>46</v>
      </c>
      <c r="G2071" s="2" t="str">
        <f>VLOOKUP(historico_incidencia_concello[[#This Row],[NOME]],I14_Concello!B:D,3,FALSE)</f>
        <v>Ourense</v>
      </c>
    </row>
    <row r="2072" spans="1:7" x14ac:dyDescent="0.3">
      <c r="A2072" s="1">
        <v>44163</v>
      </c>
      <c r="B2072">
        <v>34123232033</v>
      </c>
      <c r="C2072" s="2" t="s">
        <v>203</v>
      </c>
      <c r="D2072" s="4" t="s">
        <v>338</v>
      </c>
      <c r="E2072" s="2" t="s">
        <v>35</v>
      </c>
      <c r="F2072" s="14">
        <f>IF(historico_incidencia_concello[[#This Row],[CASOS]]=" entre 1 e 9",5,VALUE(historico_incidencia_concello[[#This Row],[CASOS]]))</f>
        <v>0</v>
      </c>
      <c r="G2072" s="2" t="str">
        <f>VLOOKUP(historico_incidencia_concello[[#This Row],[NOME]],I14_Concello!B:D,3,FALSE)</f>
        <v>Ourense</v>
      </c>
    </row>
    <row r="2073" spans="1:7" x14ac:dyDescent="0.3">
      <c r="A2073" s="1">
        <v>44163</v>
      </c>
      <c r="B2073">
        <v>34123232034</v>
      </c>
      <c r="C2073" s="2" t="s">
        <v>204</v>
      </c>
      <c r="D2073" s="4" t="s">
        <v>338</v>
      </c>
      <c r="E2073" s="2" t="s">
        <v>35</v>
      </c>
      <c r="F2073" s="14">
        <f>IF(historico_incidencia_concello[[#This Row],[CASOS]]=" entre 1 e 9",5,VALUE(historico_incidencia_concello[[#This Row],[CASOS]]))</f>
        <v>0</v>
      </c>
      <c r="G2073" s="2" t="str">
        <f>VLOOKUP(historico_incidencia_concello[[#This Row],[NOME]],I14_Concello!B:D,3,FALSE)</f>
        <v>Ourense</v>
      </c>
    </row>
    <row r="2074" spans="1:7" x14ac:dyDescent="0.3">
      <c r="A2074" s="1">
        <v>44163</v>
      </c>
      <c r="B2074">
        <v>34123232035</v>
      </c>
      <c r="C2074" s="2" t="s">
        <v>205</v>
      </c>
      <c r="D2074" s="4" t="s">
        <v>338</v>
      </c>
      <c r="E2074" s="2" t="s">
        <v>35</v>
      </c>
      <c r="F2074" s="14">
        <f>IF(historico_incidencia_concello[[#This Row],[CASOS]]=" entre 1 e 9",5,VALUE(historico_incidencia_concello[[#This Row],[CASOS]]))</f>
        <v>0</v>
      </c>
      <c r="G2074" s="2" t="str">
        <f>VLOOKUP(historico_incidencia_concello[[#This Row],[NOME]],I14_Concello!B:D,3,FALSE)</f>
        <v>Ourense</v>
      </c>
    </row>
    <row r="2075" spans="1:7" x14ac:dyDescent="0.3">
      <c r="A2075" s="1">
        <v>44163</v>
      </c>
      <c r="B2075">
        <v>34123232036</v>
      </c>
      <c r="C2075" s="2" t="s">
        <v>206</v>
      </c>
      <c r="D2075" s="4" t="s">
        <v>338</v>
      </c>
      <c r="E2075" s="2" t="s">
        <v>35</v>
      </c>
      <c r="F2075" s="14">
        <f>IF(historico_incidencia_concello[[#This Row],[CASOS]]=" entre 1 e 9",5,VALUE(historico_incidencia_concello[[#This Row],[CASOS]]))</f>
        <v>0</v>
      </c>
      <c r="G2075" s="2" t="str">
        <f>VLOOKUP(historico_incidencia_concello[[#This Row],[NOME]],I14_Concello!B:D,3,FALSE)</f>
        <v>Ourense</v>
      </c>
    </row>
    <row r="2076" spans="1:7" x14ac:dyDescent="0.3">
      <c r="A2076" s="1">
        <v>44163</v>
      </c>
      <c r="B2076">
        <v>34123232037</v>
      </c>
      <c r="C2076" s="2" t="s">
        <v>207</v>
      </c>
      <c r="D2076" s="4" t="s">
        <v>338</v>
      </c>
      <c r="E2076" s="2" t="s">
        <v>35</v>
      </c>
      <c r="F2076" s="14">
        <f>IF(historico_incidencia_concello[[#This Row],[CASOS]]=" entre 1 e 9",5,VALUE(historico_incidencia_concello[[#This Row],[CASOS]]))</f>
        <v>0</v>
      </c>
      <c r="G2076" s="2" t="str">
        <f>VLOOKUP(historico_incidencia_concello[[#This Row],[NOME]],I14_Concello!B:D,3,FALSE)</f>
        <v>Ourense</v>
      </c>
    </row>
    <row r="2077" spans="1:7" x14ac:dyDescent="0.3">
      <c r="A2077" s="1">
        <v>44163</v>
      </c>
      <c r="B2077">
        <v>34123232038</v>
      </c>
      <c r="C2077" s="2" t="s">
        <v>208</v>
      </c>
      <c r="D2077" s="4" t="s">
        <v>338</v>
      </c>
      <c r="E2077" s="2" t="s">
        <v>35</v>
      </c>
      <c r="F2077" s="14">
        <f>IF(historico_incidencia_concello[[#This Row],[CASOS]]=" entre 1 e 9",5,VALUE(historico_incidencia_concello[[#This Row],[CASOS]]))</f>
        <v>0</v>
      </c>
      <c r="G2077" s="2" t="str">
        <f>VLOOKUP(historico_incidencia_concello[[#This Row],[NOME]],I14_Concello!B:D,3,FALSE)</f>
        <v>Ourense</v>
      </c>
    </row>
    <row r="2078" spans="1:7" x14ac:dyDescent="0.3">
      <c r="A2078" s="1">
        <v>44163</v>
      </c>
      <c r="B2078">
        <v>34123232039</v>
      </c>
      <c r="C2078" s="2" t="s">
        <v>209</v>
      </c>
      <c r="D2078" s="4" t="s">
        <v>338</v>
      </c>
      <c r="E2078" s="2" t="s">
        <v>35</v>
      </c>
      <c r="F2078" s="14">
        <f>IF(historico_incidencia_concello[[#This Row],[CASOS]]=" entre 1 e 9",5,VALUE(historico_incidencia_concello[[#This Row],[CASOS]]))</f>
        <v>0</v>
      </c>
      <c r="G2078" s="2" t="str">
        <f>VLOOKUP(historico_incidencia_concello[[#This Row],[NOME]],I14_Concello!B:D,3,FALSE)</f>
        <v>Ourense</v>
      </c>
    </row>
    <row r="2079" spans="1:7" x14ac:dyDescent="0.3">
      <c r="A2079" s="1">
        <v>44163</v>
      </c>
      <c r="B2079">
        <v>34123232040</v>
      </c>
      <c r="C2079" s="2" t="s">
        <v>210</v>
      </c>
      <c r="D2079" s="4" t="s">
        <v>10</v>
      </c>
      <c r="E2079" s="2" t="s">
        <v>8</v>
      </c>
      <c r="F2079" s="14">
        <f>IF(historico_incidencia_concello[[#This Row],[CASOS]]=" entre 1 e 9",5,VALUE(historico_incidencia_concello[[#This Row],[CASOS]]))</f>
        <v>5</v>
      </c>
      <c r="G2079" s="2" t="str">
        <f>VLOOKUP(historico_incidencia_concello[[#This Row],[NOME]],I14_Concello!B:D,3,FALSE)</f>
        <v>Ourense</v>
      </c>
    </row>
    <row r="2080" spans="1:7" x14ac:dyDescent="0.3">
      <c r="A2080" s="1">
        <v>44163</v>
      </c>
      <c r="B2080">
        <v>34123232041</v>
      </c>
      <c r="C2080" s="2" t="s">
        <v>211</v>
      </c>
      <c r="D2080" s="4" t="s">
        <v>10</v>
      </c>
      <c r="E2080" s="2" t="s">
        <v>8</v>
      </c>
      <c r="F2080" s="14">
        <f>IF(historico_incidencia_concello[[#This Row],[CASOS]]=" entre 1 e 9",5,VALUE(historico_incidencia_concello[[#This Row],[CASOS]]))</f>
        <v>5</v>
      </c>
      <c r="G2080" s="2" t="str">
        <f>VLOOKUP(historico_incidencia_concello[[#This Row],[NOME]],I14_Concello!B:D,3,FALSE)</f>
        <v>Ourense</v>
      </c>
    </row>
    <row r="2081" spans="1:7" x14ac:dyDescent="0.3">
      <c r="A2081" s="1">
        <v>44163</v>
      </c>
      <c r="B2081">
        <v>34123232042</v>
      </c>
      <c r="C2081" s="2" t="s">
        <v>212</v>
      </c>
      <c r="D2081" s="4" t="s">
        <v>10</v>
      </c>
      <c r="E2081" s="2" t="s">
        <v>6</v>
      </c>
      <c r="F2081" s="14">
        <f>IF(historico_incidencia_concello[[#This Row],[CASOS]]=" entre 1 e 9",5,VALUE(historico_incidencia_concello[[#This Row],[CASOS]]))</f>
        <v>5</v>
      </c>
      <c r="G2081" s="2" t="str">
        <f>VLOOKUP(historico_incidencia_concello[[#This Row],[NOME]],I14_Concello!B:D,3,FALSE)</f>
        <v>Ourense</v>
      </c>
    </row>
    <row r="2082" spans="1:7" x14ac:dyDescent="0.3">
      <c r="A2082" s="1">
        <v>44163</v>
      </c>
      <c r="B2082">
        <v>34123232043</v>
      </c>
      <c r="C2082" s="2" t="s">
        <v>213</v>
      </c>
      <c r="D2082" s="4" t="s">
        <v>10</v>
      </c>
      <c r="E2082" s="2" t="s">
        <v>8</v>
      </c>
      <c r="F2082" s="14">
        <f>IF(historico_incidencia_concello[[#This Row],[CASOS]]=" entre 1 e 9",5,VALUE(historico_incidencia_concello[[#This Row],[CASOS]]))</f>
        <v>5</v>
      </c>
      <c r="G2082" s="2" t="str">
        <f>VLOOKUP(historico_incidencia_concello[[#This Row],[NOME]],I14_Concello!B:D,3,FALSE)</f>
        <v>Ourense</v>
      </c>
    </row>
    <row r="2083" spans="1:7" x14ac:dyDescent="0.3">
      <c r="A2083" s="1">
        <v>44163</v>
      </c>
      <c r="B2083">
        <v>34123232044</v>
      </c>
      <c r="C2083" s="2" t="s">
        <v>214</v>
      </c>
      <c r="D2083" s="4" t="s">
        <v>10</v>
      </c>
      <c r="E2083" s="2" t="s">
        <v>8</v>
      </c>
      <c r="F2083" s="14">
        <f>IF(historico_incidencia_concello[[#This Row],[CASOS]]=" entre 1 e 9",5,VALUE(historico_incidencia_concello[[#This Row],[CASOS]]))</f>
        <v>5</v>
      </c>
      <c r="G2083" s="2" t="str">
        <f>VLOOKUP(historico_incidencia_concello[[#This Row],[NOME]],I14_Concello!B:D,3,FALSE)</f>
        <v>Ourense</v>
      </c>
    </row>
    <row r="2084" spans="1:7" x14ac:dyDescent="0.3">
      <c r="A2084" s="1">
        <v>44163</v>
      </c>
      <c r="B2084">
        <v>34123232045</v>
      </c>
      <c r="C2084" s="2" t="s">
        <v>215</v>
      </c>
      <c r="D2084" s="4" t="s">
        <v>10</v>
      </c>
      <c r="E2084" s="2" t="s">
        <v>8</v>
      </c>
      <c r="F2084" s="14">
        <f>IF(historico_incidencia_concello[[#This Row],[CASOS]]=" entre 1 e 9",5,VALUE(historico_incidencia_concello[[#This Row],[CASOS]]))</f>
        <v>5</v>
      </c>
      <c r="G2084" s="2" t="str">
        <f>VLOOKUP(historico_incidencia_concello[[#This Row],[NOME]],I14_Concello!B:D,3,FALSE)</f>
        <v>Ourense</v>
      </c>
    </row>
    <row r="2085" spans="1:7" x14ac:dyDescent="0.3">
      <c r="A2085" s="1">
        <v>44163</v>
      </c>
      <c r="B2085">
        <v>34123232046</v>
      </c>
      <c r="C2085" s="2" t="s">
        <v>216</v>
      </c>
      <c r="D2085" s="4" t="s">
        <v>10</v>
      </c>
      <c r="E2085" s="2" t="s">
        <v>8</v>
      </c>
      <c r="F2085" s="14">
        <f>IF(historico_incidencia_concello[[#This Row],[CASOS]]=" entre 1 e 9",5,VALUE(historico_incidencia_concello[[#This Row],[CASOS]]))</f>
        <v>5</v>
      </c>
      <c r="G2085" s="2" t="str">
        <f>VLOOKUP(historico_incidencia_concello[[#This Row],[NOME]],I14_Concello!B:D,3,FALSE)</f>
        <v>Ourense</v>
      </c>
    </row>
    <row r="2086" spans="1:7" x14ac:dyDescent="0.3">
      <c r="A2086" s="1">
        <v>44163</v>
      </c>
      <c r="B2086">
        <v>34123232047</v>
      </c>
      <c r="C2086" s="2" t="s">
        <v>217</v>
      </c>
      <c r="D2086" s="4" t="s">
        <v>10</v>
      </c>
      <c r="E2086" s="2" t="s">
        <v>8</v>
      </c>
      <c r="F2086" s="14">
        <f>IF(historico_incidencia_concello[[#This Row],[CASOS]]=" entre 1 e 9",5,VALUE(historico_incidencia_concello[[#This Row],[CASOS]]))</f>
        <v>5</v>
      </c>
      <c r="G2086" s="2" t="str">
        <f>VLOOKUP(historico_incidencia_concello[[#This Row],[NOME]],I14_Concello!B:D,3,FALSE)</f>
        <v>Ourense</v>
      </c>
    </row>
    <row r="2087" spans="1:7" x14ac:dyDescent="0.3">
      <c r="A2087" s="1">
        <v>44163</v>
      </c>
      <c r="B2087">
        <v>34123232048</v>
      </c>
      <c r="C2087" s="2" t="s">
        <v>218</v>
      </c>
      <c r="D2087" s="4" t="s">
        <v>338</v>
      </c>
      <c r="E2087" s="2" t="s">
        <v>35</v>
      </c>
      <c r="F2087" s="14">
        <f>IF(historico_incidencia_concello[[#This Row],[CASOS]]=" entre 1 e 9",5,VALUE(historico_incidencia_concello[[#This Row],[CASOS]]))</f>
        <v>0</v>
      </c>
      <c r="G2087" s="2" t="str">
        <f>VLOOKUP(historico_incidencia_concello[[#This Row],[NOME]],I14_Concello!B:D,3,FALSE)</f>
        <v>Ourense</v>
      </c>
    </row>
    <row r="2088" spans="1:7" x14ac:dyDescent="0.3">
      <c r="A2088" s="1">
        <v>44163</v>
      </c>
      <c r="B2088">
        <v>34123232049</v>
      </c>
      <c r="C2088" s="2" t="s">
        <v>219</v>
      </c>
      <c r="D2088" s="4" t="s">
        <v>338</v>
      </c>
      <c r="E2088" s="2" t="s">
        <v>35</v>
      </c>
      <c r="F2088" s="14">
        <f>IF(historico_incidencia_concello[[#This Row],[CASOS]]=" entre 1 e 9",5,VALUE(historico_incidencia_concello[[#This Row],[CASOS]]))</f>
        <v>0</v>
      </c>
      <c r="G2088" s="2" t="str">
        <f>VLOOKUP(historico_incidencia_concello[[#This Row],[NOME]],I14_Concello!B:D,3,FALSE)</f>
        <v>Ourense</v>
      </c>
    </row>
    <row r="2089" spans="1:7" x14ac:dyDescent="0.3">
      <c r="A2089" s="1">
        <v>44163</v>
      </c>
      <c r="B2089">
        <v>34123232050</v>
      </c>
      <c r="C2089" s="2" t="s">
        <v>220</v>
      </c>
      <c r="D2089" s="4" t="s">
        <v>10</v>
      </c>
      <c r="E2089" s="2" t="s">
        <v>21</v>
      </c>
      <c r="F2089" s="14">
        <f>IF(historico_incidencia_concello[[#This Row],[CASOS]]=" entre 1 e 9",5,VALUE(historico_incidencia_concello[[#This Row],[CASOS]]))</f>
        <v>5</v>
      </c>
      <c r="G2089" s="2" t="str">
        <f>VLOOKUP(historico_incidencia_concello[[#This Row],[NOME]],I14_Concello!B:D,3,FALSE)</f>
        <v>Ourense</v>
      </c>
    </row>
    <row r="2090" spans="1:7" x14ac:dyDescent="0.3">
      <c r="A2090" s="1">
        <v>44163</v>
      </c>
      <c r="B2090">
        <v>34123232051</v>
      </c>
      <c r="C2090" s="2" t="s">
        <v>221</v>
      </c>
      <c r="D2090" s="4" t="s">
        <v>10</v>
      </c>
      <c r="E2090" s="2" t="s">
        <v>8</v>
      </c>
      <c r="F2090" s="14">
        <f>IF(historico_incidencia_concello[[#This Row],[CASOS]]=" entre 1 e 9",5,VALUE(historico_incidencia_concello[[#This Row],[CASOS]]))</f>
        <v>5</v>
      </c>
      <c r="G2090" s="2" t="str">
        <f>VLOOKUP(historico_incidencia_concello[[#This Row],[NOME]],I14_Concello!B:D,3,FALSE)</f>
        <v>Ourense</v>
      </c>
    </row>
    <row r="2091" spans="1:7" x14ac:dyDescent="0.3">
      <c r="A2091" s="1">
        <v>44163</v>
      </c>
      <c r="B2091">
        <v>34123232052</v>
      </c>
      <c r="C2091" s="2" t="s">
        <v>222</v>
      </c>
      <c r="D2091" s="4" t="s">
        <v>10</v>
      </c>
      <c r="E2091" s="2" t="s">
        <v>8</v>
      </c>
      <c r="F2091" s="14">
        <f>IF(historico_incidencia_concello[[#This Row],[CASOS]]=" entre 1 e 9",5,VALUE(historico_incidencia_concello[[#This Row],[CASOS]]))</f>
        <v>5</v>
      </c>
      <c r="G2091" s="2" t="str">
        <f>VLOOKUP(historico_incidencia_concello[[#This Row],[NOME]],I14_Concello!B:D,3,FALSE)</f>
        <v>Ourense</v>
      </c>
    </row>
    <row r="2092" spans="1:7" x14ac:dyDescent="0.3">
      <c r="A2092" s="1">
        <v>44163</v>
      </c>
      <c r="B2092">
        <v>34123232053</v>
      </c>
      <c r="C2092" s="2" t="s">
        <v>223</v>
      </c>
      <c r="D2092" s="4" t="s">
        <v>10</v>
      </c>
      <c r="E2092" s="2" t="s">
        <v>6</v>
      </c>
      <c r="F2092" s="14">
        <f>IF(historico_incidencia_concello[[#This Row],[CASOS]]=" entre 1 e 9",5,VALUE(historico_incidencia_concello[[#This Row],[CASOS]]))</f>
        <v>5</v>
      </c>
      <c r="G2092" s="2" t="str">
        <f>VLOOKUP(historico_incidencia_concello[[#This Row],[NOME]],I14_Concello!B:D,3,FALSE)</f>
        <v>Ourense</v>
      </c>
    </row>
    <row r="2093" spans="1:7" x14ac:dyDescent="0.3">
      <c r="A2093" s="1">
        <v>44163</v>
      </c>
      <c r="B2093">
        <v>34123232054</v>
      </c>
      <c r="C2093" s="2" t="s">
        <v>224</v>
      </c>
      <c r="D2093" s="4" t="s">
        <v>442</v>
      </c>
      <c r="E2093" s="2" t="s">
        <v>8</v>
      </c>
      <c r="F2093" s="14">
        <f>IF(historico_incidencia_concello[[#This Row],[CASOS]]=" entre 1 e 9",5,VALUE(historico_incidencia_concello[[#This Row],[CASOS]]))</f>
        <v>125</v>
      </c>
      <c r="G2093" s="2" t="str">
        <f>VLOOKUP(historico_incidencia_concello[[#This Row],[NOME]],I14_Concello!B:D,3,FALSE)</f>
        <v>Ourense</v>
      </c>
    </row>
    <row r="2094" spans="1:7" x14ac:dyDescent="0.3">
      <c r="A2094" s="1">
        <v>44163</v>
      </c>
      <c r="B2094">
        <v>34123232055</v>
      </c>
      <c r="C2094" s="2" t="s">
        <v>225</v>
      </c>
      <c r="D2094" s="4" t="s">
        <v>338</v>
      </c>
      <c r="E2094" s="2" t="s">
        <v>35</v>
      </c>
      <c r="F2094" s="14">
        <f>IF(historico_incidencia_concello[[#This Row],[CASOS]]=" entre 1 e 9",5,VALUE(historico_incidencia_concello[[#This Row],[CASOS]]))</f>
        <v>0</v>
      </c>
      <c r="G2094" s="2" t="str">
        <f>VLOOKUP(historico_incidencia_concello[[#This Row],[NOME]],I14_Concello!B:D,3,FALSE)</f>
        <v>Ourense</v>
      </c>
    </row>
    <row r="2095" spans="1:7" x14ac:dyDescent="0.3">
      <c r="A2095" s="1">
        <v>44163</v>
      </c>
      <c r="B2095">
        <v>34123232056</v>
      </c>
      <c r="C2095" s="2" t="s">
        <v>226</v>
      </c>
      <c r="D2095" s="4" t="s">
        <v>338</v>
      </c>
      <c r="E2095" s="2" t="s">
        <v>35</v>
      </c>
      <c r="F2095" s="14">
        <f>IF(historico_incidencia_concello[[#This Row],[CASOS]]=" entre 1 e 9",5,VALUE(historico_incidencia_concello[[#This Row],[CASOS]]))</f>
        <v>0</v>
      </c>
      <c r="G2095" s="2" t="str">
        <f>VLOOKUP(historico_incidencia_concello[[#This Row],[NOME]],I14_Concello!B:D,3,FALSE)</f>
        <v>Ourense</v>
      </c>
    </row>
    <row r="2096" spans="1:7" x14ac:dyDescent="0.3">
      <c r="A2096" s="1">
        <v>44163</v>
      </c>
      <c r="B2096">
        <v>34123232057</v>
      </c>
      <c r="C2096" s="2" t="s">
        <v>227</v>
      </c>
      <c r="D2096" s="4" t="s">
        <v>338</v>
      </c>
      <c r="E2096" s="2" t="s">
        <v>35</v>
      </c>
      <c r="F2096" s="14">
        <f>IF(historico_incidencia_concello[[#This Row],[CASOS]]=" entre 1 e 9",5,VALUE(historico_incidencia_concello[[#This Row],[CASOS]]))</f>
        <v>0</v>
      </c>
      <c r="G2096" s="2" t="str">
        <f>VLOOKUP(historico_incidencia_concello[[#This Row],[NOME]],I14_Concello!B:D,3,FALSE)</f>
        <v>Ourense</v>
      </c>
    </row>
    <row r="2097" spans="1:7" x14ac:dyDescent="0.3">
      <c r="A2097" s="1">
        <v>44163</v>
      </c>
      <c r="B2097">
        <v>34123232058</v>
      </c>
      <c r="C2097" s="2" t="s">
        <v>228</v>
      </c>
      <c r="D2097" s="4" t="s">
        <v>328</v>
      </c>
      <c r="E2097" s="2" t="s">
        <v>6</v>
      </c>
      <c r="F2097" s="14">
        <f>IF(historico_incidencia_concello[[#This Row],[CASOS]]=" entre 1 e 9",5,VALUE(historico_incidencia_concello[[#This Row],[CASOS]]))</f>
        <v>13</v>
      </c>
      <c r="G2097" s="2" t="str">
        <f>VLOOKUP(historico_incidencia_concello[[#This Row],[NOME]],I14_Concello!B:D,3,FALSE)</f>
        <v>Ourense</v>
      </c>
    </row>
    <row r="2098" spans="1:7" x14ac:dyDescent="0.3">
      <c r="A2098" s="1">
        <v>44163</v>
      </c>
      <c r="B2098">
        <v>34123232059</v>
      </c>
      <c r="C2098" s="2" t="s">
        <v>229</v>
      </c>
      <c r="D2098" s="4" t="s">
        <v>10</v>
      </c>
      <c r="E2098" s="2" t="s">
        <v>8</v>
      </c>
      <c r="F2098" s="14">
        <f>IF(historico_incidencia_concello[[#This Row],[CASOS]]=" entre 1 e 9",5,VALUE(historico_incidencia_concello[[#This Row],[CASOS]]))</f>
        <v>5</v>
      </c>
      <c r="G2098" s="2" t="str">
        <f>VLOOKUP(historico_incidencia_concello[[#This Row],[NOME]],I14_Concello!B:D,3,FALSE)</f>
        <v>Ourense</v>
      </c>
    </row>
    <row r="2099" spans="1:7" x14ac:dyDescent="0.3">
      <c r="A2099" s="1">
        <v>44163</v>
      </c>
      <c r="B2099">
        <v>34123232060</v>
      </c>
      <c r="C2099" s="2" t="s">
        <v>230</v>
      </c>
      <c r="D2099" s="4" t="s">
        <v>10</v>
      </c>
      <c r="E2099" s="2" t="s">
        <v>11</v>
      </c>
      <c r="F2099" s="14">
        <f>IF(historico_incidencia_concello[[#This Row],[CASOS]]=" entre 1 e 9",5,VALUE(historico_incidencia_concello[[#This Row],[CASOS]]))</f>
        <v>5</v>
      </c>
      <c r="G2099" s="2" t="str">
        <f>VLOOKUP(historico_incidencia_concello[[#This Row],[NOME]],I14_Concello!B:D,3,FALSE)</f>
        <v>Ourense</v>
      </c>
    </row>
    <row r="2100" spans="1:7" x14ac:dyDescent="0.3">
      <c r="A2100" s="1">
        <v>44163</v>
      </c>
      <c r="B2100">
        <v>34123232061</v>
      </c>
      <c r="C2100" s="2" t="s">
        <v>231</v>
      </c>
      <c r="D2100" s="4" t="s">
        <v>10</v>
      </c>
      <c r="E2100" s="2" t="s">
        <v>11</v>
      </c>
      <c r="F2100" s="14">
        <f>IF(historico_incidencia_concello[[#This Row],[CASOS]]=" entre 1 e 9",5,VALUE(historico_incidencia_concello[[#This Row],[CASOS]]))</f>
        <v>5</v>
      </c>
      <c r="G2100" s="2" t="str">
        <f>VLOOKUP(historico_incidencia_concello[[#This Row],[NOME]],I14_Concello!B:D,3,FALSE)</f>
        <v>Ourense</v>
      </c>
    </row>
    <row r="2101" spans="1:7" x14ac:dyDescent="0.3">
      <c r="A2101" s="1">
        <v>44163</v>
      </c>
      <c r="B2101">
        <v>34123232062</v>
      </c>
      <c r="C2101" s="2" t="s">
        <v>232</v>
      </c>
      <c r="D2101" s="4" t="s">
        <v>10</v>
      </c>
      <c r="E2101" s="2" t="s">
        <v>6</v>
      </c>
      <c r="F2101" s="14">
        <f>IF(historico_incidencia_concello[[#This Row],[CASOS]]=" entre 1 e 9",5,VALUE(historico_incidencia_concello[[#This Row],[CASOS]]))</f>
        <v>5</v>
      </c>
      <c r="G2101" s="2" t="str">
        <f>VLOOKUP(historico_incidencia_concello[[#This Row],[NOME]],I14_Concello!B:D,3,FALSE)</f>
        <v>Ourense</v>
      </c>
    </row>
    <row r="2102" spans="1:7" x14ac:dyDescent="0.3">
      <c r="A2102" s="1">
        <v>44163</v>
      </c>
      <c r="B2102">
        <v>34123232063</v>
      </c>
      <c r="C2102" s="2" t="s">
        <v>233</v>
      </c>
      <c r="D2102" s="4" t="s">
        <v>338</v>
      </c>
      <c r="E2102" s="2" t="s">
        <v>35</v>
      </c>
      <c r="F2102" s="14">
        <f>IF(historico_incidencia_concello[[#This Row],[CASOS]]=" entre 1 e 9",5,VALUE(historico_incidencia_concello[[#This Row],[CASOS]]))</f>
        <v>0</v>
      </c>
      <c r="G2102" s="2" t="str">
        <f>VLOOKUP(historico_incidencia_concello[[#This Row],[NOME]],I14_Concello!B:D,3,FALSE)</f>
        <v>Ourense</v>
      </c>
    </row>
    <row r="2103" spans="1:7" x14ac:dyDescent="0.3">
      <c r="A2103" s="1">
        <v>44163</v>
      </c>
      <c r="B2103">
        <v>34123232064</v>
      </c>
      <c r="C2103" s="2" t="s">
        <v>234</v>
      </c>
      <c r="D2103" s="4" t="s">
        <v>338</v>
      </c>
      <c r="E2103" s="2" t="s">
        <v>35</v>
      </c>
      <c r="F2103" s="14">
        <f>IF(historico_incidencia_concello[[#This Row],[CASOS]]=" entre 1 e 9",5,VALUE(historico_incidencia_concello[[#This Row],[CASOS]]))</f>
        <v>0</v>
      </c>
      <c r="G2103" s="2" t="str">
        <f>VLOOKUP(historico_incidencia_concello[[#This Row],[NOME]],I14_Concello!B:D,3,FALSE)</f>
        <v>Ourense</v>
      </c>
    </row>
    <row r="2104" spans="1:7" x14ac:dyDescent="0.3">
      <c r="A2104" s="1">
        <v>44163</v>
      </c>
      <c r="B2104">
        <v>34123232065</v>
      </c>
      <c r="C2104" s="2" t="s">
        <v>235</v>
      </c>
      <c r="D2104" s="4" t="s">
        <v>338</v>
      </c>
      <c r="E2104" s="2" t="s">
        <v>35</v>
      </c>
      <c r="F2104" s="14">
        <f>IF(historico_incidencia_concello[[#This Row],[CASOS]]=" entre 1 e 9",5,VALUE(historico_incidencia_concello[[#This Row],[CASOS]]))</f>
        <v>0</v>
      </c>
      <c r="G2104" s="2" t="str">
        <f>VLOOKUP(historico_incidencia_concello[[#This Row],[NOME]],I14_Concello!B:D,3,FALSE)</f>
        <v>Ourense</v>
      </c>
    </row>
    <row r="2105" spans="1:7" x14ac:dyDescent="0.3">
      <c r="A2105" s="1">
        <v>44163</v>
      </c>
      <c r="B2105">
        <v>34123232066</v>
      </c>
      <c r="C2105" s="2" t="s">
        <v>236</v>
      </c>
      <c r="D2105" s="4" t="s">
        <v>338</v>
      </c>
      <c r="E2105" s="2" t="s">
        <v>35</v>
      </c>
      <c r="F2105" s="14">
        <f>IF(historico_incidencia_concello[[#This Row],[CASOS]]=" entre 1 e 9",5,VALUE(historico_incidencia_concello[[#This Row],[CASOS]]))</f>
        <v>0</v>
      </c>
      <c r="G2105" s="2" t="str">
        <f>VLOOKUP(historico_incidencia_concello[[#This Row],[NOME]],I14_Concello!B:D,3,FALSE)</f>
        <v>Ourense</v>
      </c>
    </row>
    <row r="2106" spans="1:7" x14ac:dyDescent="0.3">
      <c r="A2106" s="1">
        <v>44163</v>
      </c>
      <c r="B2106">
        <v>34123232067</v>
      </c>
      <c r="C2106" s="2" t="s">
        <v>237</v>
      </c>
      <c r="D2106" s="4" t="s">
        <v>10</v>
      </c>
      <c r="E2106" s="2" t="s">
        <v>6</v>
      </c>
      <c r="F2106" s="14">
        <f>IF(historico_incidencia_concello[[#This Row],[CASOS]]=" entre 1 e 9",5,VALUE(historico_incidencia_concello[[#This Row],[CASOS]]))</f>
        <v>5</v>
      </c>
      <c r="G2106" s="2" t="str">
        <f>VLOOKUP(historico_incidencia_concello[[#This Row],[NOME]],I14_Concello!B:D,3,FALSE)</f>
        <v>Ourense</v>
      </c>
    </row>
    <row r="2107" spans="1:7" x14ac:dyDescent="0.3">
      <c r="A2107" s="1">
        <v>44163</v>
      </c>
      <c r="B2107">
        <v>34123232068</v>
      </c>
      <c r="C2107" s="2" t="s">
        <v>238</v>
      </c>
      <c r="D2107" s="4" t="s">
        <v>10</v>
      </c>
      <c r="E2107" s="2" t="s">
        <v>8</v>
      </c>
      <c r="F2107" s="14">
        <f>IF(historico_incidencia_concello[[#This Row],[CASOS]]=" entre 1 e 9",5,VALUE(historico_incidencia_concello[[#This Row],[CASOS]]))</f>
        <v>5</v>
      </c>
      <c r="G2107" s="2" t="str">
        <f>VLOOKUP(historico_incidencia_concello[[#This Row],[NOME]],I14_Concello!B:D,3,FALSE)</f>
        <v>Ourense</v>
      </c>
    </row>
    <row r="2108" spans="1:7" x14ac:dyDescent="0.3">
      <c r="A2108" s="1">
        <v>44163</v>
      </c>
      <c r="B2108">
        <v>34123232069</v>
      </c>
      <c r="C2108" s="2" t="s">
        <v>239</v>
      </c>
      <c r="D2108" s="4" t="s">
        <v>381</v>
      </c>
      <c r="E2108" s="2" t="s">
        <v>11</v>
      </c>
      <c r="F2108" s="14">
        <f>IF(historico_incidencia_concello[[#This Row],[CASOS]]=" entre 1 e 9",5,VALUE(historico_incidencia_concello[[#This Row],[CASOS]]))</f>
        <v>21</v>
      </c>
      <c r="G2108" s="2" t="str">
        <f>VLOOKUP(historico_incidencia_concello[[#This Row],[NOME]],I14_Concello!B:D,3,FALSE)</f>
        <v>Ourense</v>
      </c>
    </row>
    <row r="2109" spans="1:7" x14ac:dyDescent="0.3">
      <c r="A2109" s="1">
        <v>44163</v>
      </c>
      <c r="B2109">
        <v>34123232070</v>
      </c>
      <c r="C2109" s="2" t="s">
        <v>240</v>
      </c>
      <c r="D2109" s="4" t="s">
        <v>338</v>
      </c>
      <c r="E2109" s="2" t="s">
        <v>35</v>
      </c>
      <c r="F2109" s="14">
        <f>IF(historico_incidencia_concello[[#This Row],[CASOS]]=" entre 1 e 9",5,VALUE(historico_incidencia_concello[[#This Row],[CASOS]]))</f>
        <v>0</v>
      </c>
      <c r="G2109" s="2" t="str">
        <f>VLOOKUP(historico_incidencia_concello[[#This Row],[NOME]],I14_Concello!B:D,3,FALSE)</f>
        <v>Ourense</v>
      </c>
    </row>
    <row r="2110" spans="1:7" x14ac:dyDescent="0.3">
      <c r="A2110" s="1">
        <v>44163</v>
      </c>
      <c r="B2110">
        <v>34123232071</v>
      </c>
      <c r="C2110" s="2" t="s">
        <v>241</v>
      </c>
      <c r="D2110" s="4" t="s">
        <v>10</v>
      </c>
      <c r="E2110" s="2" t="s">
        <v>8</v>
      </c>
      <c r="F2110" s="14">
        <f>IF(historico_incidencia_concello[[#This Row],[CASOS]]=" entre 1 e 9",5,VALUE(historico_incidencia_concello[[#This Row],[CASOS]]))</f>
        <v>5</v>
      </c>
      <c r="G2110" s="2" t="str">
        <f>VLOOKUP(historico_incidencia_concello[[#This Row],[NOME]],I14_Concello!B:D,3,FALSE)</f>
        <v>Ourense</v>
      </c>
    </row>
    <row r="2111" spans="1:7" x14ac:dyDescent="0.3">
      <c r="A2111" s="1">
        <v>44163</v>
      </c>
      <c r="B2111">
        <v>34123232072</v>
      </c>
      <c r="C2111" s="2" t="s">
        <v>242</v>
      </c>
      <c r="D2111" s="4" t="s">
        <v>360</v>
      </c>
      <c r="E2111" s="2" t="s">
        <v>11</v>
      </c>
      <c r="F2111" s="14">
        <f>IF(historico_incidencia_concello[[#This Row],[CASOS]]=" entre 1 e 9",5,VALUE(historico_incidencia_concello[[#This Row],[CASOS]]))</f>
        <v>29</v>
      </c>
      <c r="G2111" s="2" t="str">
        <f>VLOOKUP(historico_incidencia_concello[[#This Row],[NOME]],I14_Concello!B:D,3,FALSE)</f>
        <v>Ourense</v>
      </c>
    </row>
    <row r="2112" spans="1:7" x14ac:dyDescent="0.3">
      <c r="A2112" s="1">
        <v>44163</v>
      </c>
      <c r="B2112">
        <v>34123232073</v>
      </c>
      <c r="C2112" s="2" t="s">
        <v>243</v>
      </c>
      <c r="D2112" s="4" t="s">
        <v>10</v>
      </c>
      <c r="E2112" s="2" t="s">
        <v>8</v>
      </c>
      <c r="F2112" s="14">
        <f>IF(historico_incidencia_concello[[#This Row],[CASOS]]=" entre 1 e 9",5,VALUE(historico_incidencia_concello[[#This Row],[CASOS]]))</f>
        <v>5</v>
      </c>
      <c r="G2112" s="2" t="str">
        <f>VLOOKUP(historico_incidencia_concello[[#This Row],[NOME]],I14_Concello!B:D,3,FALSE)</f>
        <v>Ourense</v>
      </c>
    </row>
    <row r="2113" spans="1:7" x14ac:dyDescent="0.3">
      <c r="A2113" s="1">
        <v>44163</v>
      </c>
      <c r="B2113">
        <v>34123232074</v>
      </c>
      <c r="C2113" s="2" t="s">
        <v>244</v>
      </c>
      <c r="D2113" s="4" t="s">
        <v>338</v>
      </c>
      <c r="E2113" s="2" t="s">
        <v>35</v>
      </c>
      <c r="F2113" s="14">
        <f>IF(historico_incidencia_concello[[#This Row],[CASOS]]=" entre 1 e 9",5,VALUE(historico_incidencia_concello[[#This Row],[CASOS]]))</f>
        <v>0</v>
      </c>
      <c r="G2113" s="2" t="str">
        <f>VLOOKUP(historico_incidencia_concello[[#This Row],[NOME]],I14_Concello!B:D,3,FALSE)</f>
        <v>Ourense</v>
      </c>
    </row>
    <row r="2114" spans="1:7" x14ac:dyDescent="0.3">
      <c r="A2114" s="1">
        <v>44163</v>
      </c>
      <c r="B2114">
        <v>34123232075</v>
      </c>
      <c r="C2114" s="2" t="s">
        <v>245</v>
      </c>
      <c r="D2114" s="4" t="s">
        <v>10</v>
      </c>
      <c r="E2114" s="2" t="s">
        <v>35</v>
      </c>
      <c r="F2114" s="14">
        <f>IF(historico_incidencia_concello[[#This Row],[CASOS]]=" entre 1 e 9",5,VALUE(historico_incidencia_concello[[#This Row],[CASOS]]))</f>
        <v>5</v>
      </c>
      <c r="G2114" s="2" t="str">
        <f>VLOOKUP(historico_incidencia_concello[[#This Row],[NOME]],I14_Concello!B:D,3,FALSE)</f>
        <v>Ourense</v>
      </c>
    </row>
    <row r="2115" spans="1:7" x14ac:dyDescent="0.3">
      <c r="A2115" s="1">
        <v>44163</v>
      </c>
      <c r="B2115">
        <v>34123232076</v>
      </c>
      <c r="C2115" s="2" t="s">
        <v>246</v>
      </c>
      <c r="D2115" s="4" t="s">
        <v>338</v>
      </c>
      <c r="E2115" s="2" t="s">
        <v>35</v>
      </c>
      <c r="F2115" s="14">
        <f>IF(historico_incidencia_concello[[#This Row],[CASOS]]=" entre 1 e 9",5,VALUE(historico_incidencia_concello[[#This Row],[CASOS]]))</f>
        <v>0</v>
      </c>
      <c r="G2115" s="2" t="str">
        <f>VLOOKUP(historico_incidencia_concello[[#This Row],[NOME]],I14_Concello!B:D,3,FALSE)</f>
        <v>Ourense</v>
      </c>
    </row>
    <row r="2116" spans="1:7" x14ac:dyDescent="0.3">
      <c r="A2116" s="1">
        <v>44163</v>
      </c>
      <c r="B2116">
        <v>34123232077</v>
      </c>
      <c r="C2116" s="2" t="s">
        <v>247</v>
      </c>
      <c r="D2116" s="4" t="s">
        <v>10</v>
      </c>
      <c r="E2116" s="2" t="s">
        <v>8</v>
      </c>
      <c r="F2116" s="14">
        <f>IF(historico_incidencia_concello[[#This Row],[CASOS]]=" entre 1 e 9",5,VALUE(historico_incidencia_concello[[#This Row],[CASOS]]))</f>
        <v>5</v>
      </c>
      <c r="G2116" s="2" t="str">
        <f>VLOOKUP(historico_incidencia_concello[[#This Row],[NOME]],I14_Concello!B:D,3,FALSE)</f>
        <v>Ourense</v>
      </c>
    </row>
    <row r="2117" spans="1:7" x14ac:dyDescent="0.3">
      <c r="A2117" s="1">
        <v>44163</v>
      </c>
      <c r="B2117">
        <v>34123232078</v>
      </c>
      <c r="C2117" s="2" t="s">
        <v>248</v>
      </c>
      <c r="D2117" s="4" t="s">
        <v>10</v>
      </c>
      <c r="E2117" s="2" t="s">
        <v>8</v>
      </c>
      <c r="F2117" s="14">
        <f>IF(historico_incidencia_concello[[#This Row],[CASOS]]=" entre 1 e 9",5,VALUE(historico_incidencia_concello[[#This Row],[CASOS]]))</f>
        <v>5</v>
      </c>
      <c r="G2117" s="2" t="str">
        <f>VLOOKUP(historico_incidencia_concello[[#This Row],[NOME]],I14_Concello!B:D,3,FALSE)</f>
        <v>Ourense</v>
      </c>
    </row>
    <row r="2118" spans="1:7" x14ac:dyDescent="0.3">
      <c r="A2118" s="1">
        <v>44163</v>
      </c>
      <c r="B2118">
        <v>34123232079</v>
      </c>
      <c r="C2118" s="2" t="s">
        <v>249</v>
      </c>
      <c r="D2118" s="4" t="s">
        <v>338</v>
      </c>
      <c r="E2118" s="2" t="s">
        <v>35</v>
      </c>
      <c r="F2118" s="14">
        <f>IF(historico_incidencia_concello[[#This Row],[CASOS]]=" entre 1 e 9",5,VALUE(historico_incidencia_concello[[#This Row],[CASOS]]))</f>
        <v>0</v>
      </c>
      <c r="G2118" s="2" t="str">
        <f>VLOOKUP(historico_incidencia_concello[[#This Row],[NOME]],I14_Concello!B:D,3,FALSE)</f>
        <v>Ourense</v>
      </c>
    </row>
    <row r="2119" spans="1:7" x14ac:dyDescent="0.3">
      <c r="A2119" s="1">
        <v>44163</v>
      </c>
      <c r="B2119">
        <v>34123232080</v>
      </c>
      <c r="C2119" s="2" t="s">
        <v>250</v>
      </c>
      <c r="D2119" s="4" t="s">
        <v>338</v>
      </c>
      <c r="E2119" s="2" t="s">
        <v>35</v>
      </c>
      <c r="F2119" s="14">
        <f>IF(historico_incidencia_concello[[#This Row],[CASOS]]=" entre 1 e 9",5,VALUE(historico_incidencia_concello[[#This Row],[CASOS]]))</f>
        <v>0</v>
      </c>
      <c r="G2119" s="2" t="str">
        <f>VLOOKUP(historico_incidencia_concello[[#This Row],[NOME]],I14_Concello!B:D,3,FALSE)</f>
        <v>Ourense</v>
      </c>
    </row>
    <row r="2120" spans="1:7" x14ac:dyDescent="0.3">
      <c r="A2120" s="1">
        <v>44163</v>
      </c>
      <c r="B2120">
        <v>34123232081</v>
      </c>
      <c r="C2120" s="2" t="s">
        <v>251</v>
      </c>
      <c r="D2120" s="4" t="s">
        <v>10</v>
      </c>
      <c r="E2120" s="2" t="s">
        <v>21</v>
      </c>
      <c r="F2120" s="14">
        <f>IF(historico_incidencia_concello[[#This Row],[CASOS]]=" entre 1 e 9",5,VALUE(historico_incidencia_concello[[#This Row],[CASOS]]))</f>
        <v>5</v>
      </c>
      <c r="G2120" s="2" t="str">
        <f>VLOOKUP(historico_incidencia_concello[[#This Row],[NOME]],I14_Concello!B:D,3,FALSE)</f>
        <v>Ourense</v>
      </c>
    </row>
    <row r="2121" spans="1:7" x14ac:dyDescent="0.3">
      <c r="A2121" s="1">
        <v>44163</v>
      </c>
      <c r="B2121">
        <v>34123232082</v>
      </c>
      <c r="C2121" s="2" t="s">
        <v>252</v>
      </c>
      <c r="D2121" s="4" t="s">
        <v>10</v>
      </c>
      <c r="E2121" s="2" t="s">
        <v>6</v>
      </c>
      <c r="F2121" s="14">
        <f>IF(historico_incidencia_concello[[#This Row],[CASOS]]=" entre 1 e 9",5,VALUE(historico_incidencia_concello[[#This Row],[CASOS]]))</f>
        <v>5</v>
      </c>
      <c r="G2121" s="2" t="str">
        <f>VLOOKUP(historico_incidencia_concello[[#This Row],[NOME]],I14_Concello!B:D,3,FALSE)</f>
        <v>Ourense</v>
      </c>
    </row>
    <row r="2122" spans="1:7" x14ac:dyDescent="0.3">
      <c r="A2122" s="1">
        <v>44163</v>
      </c>
      <c r="B2122">
        <v>34123232083</v>
      </c>
      <c r="C2122" s="2" t="s">
        <v>253</v>
      </c>
      <c r="D2122" s="4" t="s">
        <v>10</v>
      </c>
      <c r="E2122" s="2" t="s">
        <v>11</v>
      </c>
      <c r="F2122" s="14">
        <f>IF(historico_incidencia_concello[[#This Row],[CASOS]]=" entre 1 e 9",5,VALUE(historico_incidencia_concello[[#This Row],[CASOS]]))</f>
        <v>5</v>
      </c>
      <c r="G2122" s="2" t="str">
        <f>VLOOKUP(historico_incidencia_concello[[#This Row],[NOME]],I14_Concello!B:D,3,FALSE)</f>
        <v>Ourense</v>
      </c>
    </row>
    <row r="2123" spans="1:7" x14ac:dyDescent="0.3">
      <c r="A2123" s="1">
        <v>44163</v>
      </c>
      <c r="B2123">
        <v>34123232084</v>
      </c>
      <c r="C2123" s="2" t="s">
        <v>254</v>
      </c>
      <c r="D2123" s="4" t="s">
        <v>338</v>
      </c>
      <c r="E2123" s="2" t="s">
        <v>35</v>
      </c>
      <c r="F2123" s="14">
        <f>IF(historico_incidencia_concello[[#This Row],[CASOS]]=" entre 1 e 9",5,VALUE(historico_incidencia_concello[[#This Row],[CASOS]]))</f>
        <v>0</v>
      </c>
      <c r="G2123" s="2" t="str">
        <f>VLOOKUP(historico_incidencia_concello[[#This Row],[NOME]],I14_Concello!B:D,3,FALSE)</f>
        <v>Ourense</v>
      </c>
    </row>
    <row r="2124" spans="1:7" x14ac:dyDescent="0.3">
      <c r="A2124" s="1">
        <v>44163</v>
      </c>
      <c r="B2124">
        <v>34123232085</v>
      </c>
      <c r="C2124" s="2" t="s">
        <v>255</v>
      </c>
      <c r="D2124" s="4" t="s">
        <v>10</v>
      </c>
      <c r="E2124" s="2" t="s">
        <v>35</v>
      </c>
      <c r="F2124" s="14">
        <f>IF(historico_incidencia_concello[[#This Row],[CASOS]]=" entre 1 e 9",5,VALUE(historico_incidencia_concello[[#This Row],[CASOS]]))</f>
        <v>5</v>
      </c>
      <c r="G2124" s="2" t="str">
        <f>VLOOKUP(historico_incidencia_concello[[#This Row],[NOME]],I14_Concello!B:D,3,FALSE)</f>
        <v>Ourense</v>
      </c>
    </row>
    <row r="2125" spans="1:7" x14ac:dyDescent="0.3">
      <c r="A2125" s="1">
        <v>44163</v>
      </c>
      <c r="B2125">
        <v>34123232086</v>
      </c>
      <c r="C2125" s="2" t="s">
        <v>256</v>
      </c>
      <c r="D2125" s="4" t="s">
        <v>338</v>
      </c>
      <c r="E2125" s="2" t="s">
        <v>35</v>
      </c>
      <c r="F2125" s="14">
        <f>IF(historico_incidencia_concello[[#This Row],[CASOS]]=" entre 1 e 9",5,VALUE(historico_incidencia_concello[[#This Row],[CASOS]]))</f>
        <v>0</v>
      </c>
      <c r="G2125" s="2" t="str">
        <f>VLOOKUP(historico_incidencia_concello[[#This Row],[NOME]],I14_Concello!B:D,3,FALSE)</f>
        <v>Ourense</v>
      </c>
    </row>
    <row r="2126" spans="1:7" x14ac:dyDescent="0.3">
      <c r="A2126" s="1">
        <v>44163</v>
      </c>
      <c r="B2126">
        <v>34123232087</v>
      </c>
      <c r="C2126" s="2" t="s">
        <v>257</v>
      </c>
      <c r="D2126" s="4" t="s">
        <v>10</v>
      </c>
      <c r="E2126" s="2" t="s">
        <v>6</v>
      </c>
      <c r="F2126" s="14">
        <f>IF(historico_incidencia_concello[[#This Row],[CASOS]]=" entre 1 e 9",5,VALUE(historico_incidencia_concello[[#This Row],[CASOS]]))</f>
        <v>5</v>
      </c>
      <c r="G2126" s="2" t="str">
        <f>VLOOKUP(historico_incidencia_concello[[#This Row],[NOME]],I14_Concello!B:D,3,FALSE)</f>
        <v>Ourense</v>
      </c>
    </row>
    <row r="2127" spans="1:7" x14ac:dyDescent="0.3">
      <c r="A2127" s="1">
        <v>44163</v>
      </c>
      <c r="B2127">
        <v>34123232088</v>
      </c>
      <c r="C2127" s="2" t="s">
        <v>258</v>
      </c>
      <c r="D2127" s="4" t="s">
        <v>10</v>
      </c>
      <c r="E2127" s="2" t="s">
        <v>6</v>
      </c>
      <c r="F2127" s="14">
        <f>IF(historico_incidencia_concello[[#This Row],[CASOS]]=" entre 1 e 9",5,VALUE(historico_incidencia_concello[[#This Row],[CASOS]]))</f>
        <v>5</v>
      </c>
      <c r="G2127" s="2" t="str">
        <f>VLOOKUP(historico_incidencia_concello[[#This Row],[NOME]],I14_Concello!B:D,3,FALSE)</f>
        <v>Ourense</v>
      </c>
    </row>
    <row r="2128" spans="1:7" x14ac:dyDescent="0.3">
      <c r="A2128" s="1">
        <v>44163</v>
      </c>
      <c r="B2128">
        <v>34123232089</v>
      </c>
      <c r="C2128" s="2" t="s">
        <v>259</v>
      </c>
      <c r="D2128" s="4" t="s">
        <v>338</v>
      </c>
      <c r="E2128" s="2" t="s">
        <v>35</v>
      </c>
      <c r="F2128" s="14">
        <f>IF(historico_incidencia_concello[[#This Row],[CASOS]]=" entre 1 e 9",5,VALUE(historico_incidencia_concello[[#This Row],[CASOS]]))</f>
        <v>0</v>
      </c>
      <c r="G2128" s="2" t="str">
        <f>VLOOKUP(historico_incidencia_concello[[#This Row],[NOME]],I14_Concello!B:D,3,FALSE)</f>
        <v>Ourense</v>
      </c>
    </row>
    <row r="2129" spans="1:7" x14ac:dyDescent="0.3">
      <c r="A2129" s="1">
        <v>44163</v>
      </c>
      <c r="B2129">
        <v>34123232090</v>
      </c>
      <c r="C2129" s="2" t="s">
        <v>260</v>
      </c>
      <c r="D2129" s="4" t="s">
        <v>338</v>
      </c>
      <c r="E2129" s="2" t="s">
        <v>35</v>
      </c>
      <c r="F2129" s="14">
        <f>IF(historico_incidencia_concello[[#This Row],[CASOS]]=" entre 1 e 9",5,VALUE(historico_incidencia_concello[[#This Row],[CASOS]]))</f>
        <v>0</v>
      </c>
      <c r="G2129" s="2" t="str">
        <f>VLOOKUP(historico_incidencia_concello[[#This Row],[NOME]],I14_Concello!B:D,3,FALSE)</f>
        <v>Ourense</v>
      </c>
    </row>
    <row r="2130" spans="1:7" x14ac:dyDescent="0.3">
      <c r="A2130" s="1">
        <v>44163</v>
      </c>
      <c r="B2130">
        <v>34123232091</v>
      </c>
      <c r="C2130" s="2" t="s">
        <v>261</v>
      </c>
      <c r="D2130" s="4" t="s">
        <v>10</v>
      </c>
      <c r="E2130" s="2" t="s">
        <v>8</v>
      </c>
      <c r="F2130" s="14">
        <f>IF(historico_incidencia_concello[[#This Row],[CASOS]]=" entre 1 e 9",5,VALUE(historico_incidencia_concello[[#This Row],[CASOS]]))</f>
        <v>5</v>
      </c>
      <c r="G2130" s="2" t="str">
        <f>VLOOKUP(historico_incidencia_concello[[#This Row],[NOME]],I14_Concello!B:D,3,FALSE)</f>
        <v>Ourense</v>
      </c>
    </row>
    <row r="2131" spans="1:7" x14ac:dyDescent="0.3">
      <c r="A2131" s="1">
        <v>44163</v>
      </c>
      <c r="B2131">
        <v>34123232092</v>
      </c>
      <c r="C2131" s="2" t="s">
        <v>262</v>
      </c>
      <c r="D2131" s="4" t="s">
        <v>338</v>
      </c>
      <c r="E2131" s="2" t="s">
        <v>35</v>
      </c>
      <c r="F2131" s="14">
        <f>IF(historico_incidencia_concello[[#This Row],[CASOS]]=" entre 1 e 9",5,VALUE(historico_incidencia_concello[[#This Row],[CASOS]]))</f>
        <v>0</v>
      </c>
      <c r="G2131" s="2" t="str">
        <f>VLOOKUP(historico_incidencia_concello[[#This Row],[NOME]],I14_Concello!B:D,3,FALSE)</f>
        <v>Ourense</v>
      </c>
    </row>
    <row r="2132" spans="1:7" x14ac:dyDescent="0.3">
      <c r="A2132" s="1">
        <v>44163</v>
      </c>
      <c r="B2132">
        <v>34123636001</v>
      </c>
      <c r="C2132" s="2" t="s">
        <v>263</v>
      </c>
      <c r="D2132" s="4" t="s">
        <v>10</v>
      </c>
      <c r="E2132" s="2" t="s">
        <v>8</v>
      </c>
      <c r="F2132" s="14">
        <f>IF(historico_incidencia_concello[[#This Row],[CASOS]]=" entre 1 e 9",5,VALUE(historico_incidencia_concello[[#This Row],[CASOS]]))</f>
        <v>5</v>
      </c>
      <c r="G2132" s="2" t="str">
        <f>VLOOKUP(historico_incidencia_concello[[#This Row],[NOME]],I14_Concello!B:D,3,FALSE)</f>
        <v>Vigo</v>
      </c>
    </row>
    <row r="2133" spans="1:7" x14ac:dyDescent="0.3">
      <c r="A2133" s="1">
        <v>44163</v>
      </c>
      <c r="B2133">
        <v>34123636002</v>
      </c>
      <c r="C2133" s="2" t="s">
        <v>264</v>
      </c>
      <c r="D2133" s="4" t="s">
        <v>10</v>
      </c>
      <c r="E2133" s="2" t="s">
        <v>6</v>
      </c>
      <c r="F2133" s="14">
        <f>IF(historico_incidencia_concello[[#This Row],[CASOS]]=" entre 1 e 9",5,VALUE(historico_incidencia_concello[[#This Row],[CASOS]]))</f>
        <v>5</v>
      </c>
      <c r="G2133" s="2" t="str">
        <f>VLOOKUP(historico_incidencia_concello[[#This Row],[NOME]],I14_Concello!B:D,3,FALSE)</f>
        <v>Pontevedra</v>
      </c>
    </row>
    <row r="2134" spans="1:7" x14ac:dyDescent="0.3">
      <c r="A2134" s="1">
        <v>44163</v>
      </c>
      <c r="B2134">
        <v>34123636003</v>
      </c>
      <c r="C2134" s="2" t="s">
        <v>265</v>
      </c>
      <c r="D2134" s="4" t="s">
        <v>359</v>
      </c>
      <c r="E2134" s="2" t="s">
        <v>6</v>
      </c>
      <c r="F2134" s="14">
        <f>IF(historico_incidencia_concello[[#This Row],[CASOS]]=" entre 1 e 9",5,VALUE(historico_incidencia_concello[[#This Row],[CASOS]]))</f>
        <v>20</v>
      </c>
      <c r="G2134" s="2" t="str">
        <f>VLOOKUP(historico_incidencia_concello[[#This Row],[NOME]],I14_Concello!B:D,3,FALSE)</f>
        <v>Vigo</v>
      </c>
    </row>
    <row r="2135" spans="1:7" x14ac:dyDescent="0.3">
      <c r="A2135" s="1">
        <v>44163</v>
      </c>
      <c r="B2135">
        <v>34123636004</v>
      </c>
      <c r="C2135" s="2" t="s">
        <v>266</v>
      </c>
      <c r="D2135" s="4" t="s">
        <v>326</v>
      </c>
      <c r="E2135" s="2" t="s">
        <v>8</v>
      </c>
      <c r="F2135" s="14">
        <f>IF(historico_incidencia_concello[[#This Row],[CASOS]]=" entre 1 e 9",5,VALUE(historico_incidencia_concello[[#This Row],[CASOS]]))</f>
        <v>15</v>
      </c>
      <c r="G2135" s="2" t="str">
        <f>VLOOKUP(historico_incidencia_concello[[#This Row],[NOME]],I14_Concello!B:D,3,FALSE)</f>
        <v>Pontevedra</v>
      </c>
    </row>
    <row r="2136" spans="1:7" x14ac:dyDescent="0.3">
      <c r="A2136" s="1">
        <v>44163</v>
      </c>
      <c r="B2136">
        <v>34123636005</v>
      </c>
      <c r="C2136" s="2" t="s">
        <v>267</v>
      </c>
      <c r="D2136" s="4" t="s">
        <v>354</v>
      </c>
      <c r="E2136" s="2" t="s">
        <v>11</v>
      </c>
      <c r="F2136" s="14">
        <f>IF(historico_incidencia_concello[[#This Row],[CASOS]]=" entre 1 e 9",5,VALUE(historico_incidencia_concello[[#This Row],[CASOS]]))</f>
        <v>25</v>
      </c>
      <c r="G2136" s="2" t="str">
        <f>VLOOKUP(historico_incidencia_concello[[#This Row],[NOME]],I14_Concello!B:D,3,FALSE)</f>
        <v>Pontevedra</v>
      </c>
    </row>
    <row r="2137" spans="1:7" x14ac:dyDescent="0.3">
      <c r="A2137" s="1">
        <v>44163</v>
      </c>
      <c r="B2137">
        <v>34123636006</v>
      </c>
      <c r="C2137" s="2" t="s">
        <v>268</v>
      </c>
      <c r="D2137" s="4" t="s">
        <v>421</v>
      </c>
      <c r="E2137" s="2" t="s">
        <v>11</v>
      </c>
      <c r="F2137" s="14">
        <f>IF(historico_incidencia_concello[[#This Row],[CASOS]]=" entre 1 e 9",5,VALUE(historico_incidencia_concello[[#This Row],[CASOS]]))</f>
        <v>61</v>
      </c>
      <c r="G2137" s="2" t="str">
        <f>VLOOKUP(historico_incidencia_concello[[#This Row],[NOME]],I14_Concello!B:D,3,FALSE)</f>
        <v>Pontevedra</v>
      </c>
    </row>
    <row r="2138" spans="1:7" x14ac:dyDescent="0.3">
      <c r="A2138" s="1">
        <v>44163</v>
      </c>
      <c r="B2138">
        <v>34123636007</v>
      </c>
      <c r="C2138" s="2" t="s">
        <v>269</v>
      </c>
      <c r="D2138" s="4" t="s">
        <v>10</v>
      </c>
      <c r="E2138" s="2" t="s">
        <v>8</v>
      </c>
      <c r="F2138" s="14">
        <f>IF(historico_incidencia_concello[[#This Row],[CASOS]]=" entre 1 e 9",5,VALUE(historico_incidencia_concello[[#This Row],[CASOS]]))</f>
        <v>5</v>
      </c>
      <c r="G2138" s="2" t="str">
        <f>VLOOKUP(historico_incidencia_concello[[#This Row],[NOME]],I14_Concello!B:D,3,FALSE)</f>
        <v>Pontevedra</v>
      </c>
    </row>
    <row r="2139" spans="1:7" x14ac:dyDescent="0.3">
      <c r="A2139" s="1">
        <v>44163</v>
      </c>
      <c r="B2139">
        <v>34123636008</v>
      </c>
      <c r="C2139" s="2" t="s">
        <v>270</v>
      </c>
      <c r="D2139" s="4" t="s">
        <v>383</v>
      </c>
      <c r="E2139" s="2" t="s">
        <v>6</v>
      </c>
      <c r="F2139" s="14">
        <f>IF(historico_incidencia_concello[[#This Row],[CASOS]]=" entre 1 e 9",5,VALUE(historico_incidencia_concello[[#This Row],[CASOS]]))</f>
        <v>46</v>
      </c>
      <c r="G2139" s="2" t="str">
        <f>VLOOKUP(historico_incidencia_concello[[#This Row],[NOME]],I14_Concello!B:D,3,FALSE)</f>
        <v>Vigo</v>
      </c>
    </row>
    <row r="2140" spans="1:7" x14ac:dyDescent="0.3">
      <c r="A2140" s="1">
        <v>44163</v>
      </c>
      <c r="B2140">
        <v>34123636009</v>
      </c>
      <c r="C2140" s="2" t="s">
        <v>271</v>
      </c>
      <c r="D2140" s="4" t="s">
        <v>328</v>
      </c>
      <c r="E2140" s="2" t="s">
        <v>11</v>
      </c>
      <c r="F2140" s="14">
        <f>IF(historico_incidencia_concello[[#This Row],[CASOS]]=" entre 1 e 9",5,VALUE(historico_incidencia_concello[[#This Row],[CASOS]]))</f>
        <v>13</v>
      </c>
      <c r="G2140" s="2" t="str">
        <f>VLOOKUP(historico_incidencia_concello[[#This Row],[NOME]],I14_Concello!B:D,3,FALSE)</f>
        <v>Vigo</v>
      </c>
    </row>
    <row r="2141" spans="1:7" x14ac:dyDescent="0.3">
      <c r="A2141" s="1">
        <v>44163</v>
      </c>
      <c r="B2141">
        <v>34123636010</v>
      </c>
      <c r="C2141" s="2" t="s">
        <v>272</v>
      </c>
      <c r="D2141" s="4" t="s">
        <v>338</v>
      </c>
      <c r="E2141" s="2" t="s">
        <v>35</v>
      </c>
      <c r="F2141" s="14">
        <f>IF(historico_incidencia_concello[[#This Row],[CASOS]]=" entre 1 e 9",5,VALUE(historico_incidencia_concello[[#This Row],[CASOS]]))</f>
        <v>0</v>
      </c>
      <c r="G2141" s="2" t="str">
        <f>VLOOKUP(historico_incidencia_concello[[#This Row],[NOME]],I14_Concello!B:D,3,FALSE)</f>
        <v>Pontevedra</v>
      </c>
    </row>
    <row r="2142" spans="1:7" x14ac:dyDescent="0.3">
      <c r="A2142" s="1">
        <v>44163</v>
      </c>
      <c r="B2142">
        <v>34123636013</v>
      </c>
      <c r="C2142" s="2" t="s">
        <v>273</v>
      </c>
      <c r="D2142" s="4" t="s">
        <v>10</v>
      </c>
      <c r="E2142" s="2" t="s">
        <v>21</v>
      </c>
      <c r="F2142" s="14">
        <f>IF(historico_incidencia_concello[[#This Row],[CASOS]]=" entre 1 e 9",5,VALUE(historico_incidencia_concello[[#This Row],[CASOS]]))</f>
        <v>5</v>
      </c>
      <c r="G2142" s="2" t="str">
        <f>VLOOKUP(historico_incidencia_concello[[#This Row],[NOME]],I14_Concello!B:D,3,FALSE)</f>
        <v>Vigo</v>
      </c>
    </row>
    <row r="2143" spans="1:7" x14ac:dyDescent="0.3">
      <c r="A2143" s="1">
        <v>44163</v>
      </c>
      <c r="B2143">
        <v>34123636014</v>
      </c>
      <c r="C2143" s="2" t="s">
        <v>274</v>
      </c>
      <c r="D2143" s="4" t="s">
        <v>10</v>
      </c>
      <c r="E2143" s="2" t="s">
        <v>8</v>
      </c>
      <c r="F2143" s="14">
        <f>IF(historico_incidencia_concello[[#This Row],[CASOS]]=" entre 1 e 9",5,VALUE(historico_incidencia_concello[[#This Row],[CASOS]]))</f>
        <v>5</v>
      </c>
      <c r="G2143" s="2" t="str">
        <f>VLOOKUP(historico_incidencia_concello[[#This Row],[NOME]],I14_Concello!B:D,3,FALSE)</f>
        <v>Vigo</v>
      </c>
    </row>
    <row r="2144" spans="1:7" x14ac:dyDescent="0.3">
      <c r="A2144" s="1">
        <v>44163</v>
      </c>
      <c r="B2144">
        <v>34123636015</v>
      </c>
      <c r="C2144" s="2" t="s">
        <v>275</v>
      </c>
      <c r="D2144" s="4" t="s">
        <v>10</v>
      </c>
      <c r="E2144" s="2" t="s">
        <v>6</v>
      </c>
      <c r="F2144" s="14">
        <f>IF(historico_incidencia_concello[[#This Row],[CASOS]]=" entre 1 e 9",5,VALUE(historico_incidencia_concello[[#This Row],[CASOS]]))</f>
        <v>5</v>
      </c>
      <c r="G2144" s="2" t="str">
        <f>VLOOKUP(historico_incidencia_concello[[#This Row],[NOME]],I14_Concello!B:D,3,FALSE)</f>
        <v>Pontevedra</v>
      </c>
    </row>
    <row r="2145" spans="1:7" x14ac:dyDescent="0.3">
      <c r="A2145" s="1">
        <v>44163</v>
      </c>
      <c r="B2145">
        <v>34123636016</v>
      </c>
      <c r="C2145" s="2" t="s">
        <v>276</v>
      </c>
      <c r="D2145" s="4" t="s">
        <v>338</v>
      </c>
      <c r="E2145" s="2" t="s">
        <v>35</v>
      </c>
      <c r="F2145" s="14">
        <f>IF(historico_incidencia_concello[[#This Row],[CASOS]]=" entre 1 e 9",5,VALUE(historico_incidencia_concello[[#This Row],[CASOS]]))</f>
        <v>0</v>
      </c>
      <c r="G2145" s="2" t="str">
        <f>VLOOKUP(historico_incidencia_concello[[#This Row],[NOME]],I14_Concello!B:D,3,FALSE)</f>
        <v>Santiago</v>
      </c>
    </row>
    <row r="2146" spans="1:7" x14ac:dyDescent="0.3">
      <c r="A2146" s="1">
        <v>44163</v>
      </c>
      <c r="B2146">
        <v>34123636017</v>
      </c>
      <c r="C2146" s="2" t="s">
        <v>277</v>
      </c>
      <c r="D2146" s="4" t="s">
        <v>395</v>
      </c>
      <c r="E2146" s="2" t="s">
        <v>6</v>
      </c>
      <c r="F2146" s="14">
        <f>IF(historico_incidencia_concello[[#This Row],[CASOS]]=" entre 1 e 9",5,VALUE(historico_incidencia_concello[[#This Row],[CASOS]]))</f>
        <v>35</v>
      </c>
      <c r="G2146" s="2" t="str">
        <f>VLOOKUP(historico_incidencia_concello[[#This Row],[NOME]],I14_Concello!B:D,3,FALSE)</f>
        <v>Santiago</v>
      </c>
    </row>
    <row r="2147" spans="1:7" x14ac:dyDescent="0.3">
      <c r="A2147" s="1">
        <v>44163</v>
      </c>
      <c r="B2147">
        <v>34123636018</v>
      </c>
      <c r="C2147" s="2" t="s">
        <v>278</v>
      </c>
      <c r="D2147" s="4" t="s">
        <v>10</v>
      </c>
      <c r="E2147" s="2" t="s">
        <v>6</v>
      </c>
      <c r="F2147" s="14">
        <f>IF(historico_incidencia_concello[[#This Row],[CASOS]]=" entre 1 e 9",5,VALUE(historico_incidencia_concello[[#This Row],[CASOS]]))</f>
        <v>5</v>
      </c>
      <c r="G2147" s="2" t="str">
        <f>VLOOKUP(historico_incidencia_concello[[#This Row],[NOME]],I14_Concello!B:D,3,FALSE)</f>
        <v>Pontevedra</v>
      </c>
    </row>
    <row r="2148" spans="1:7" x14ac:dyDescent="0.3">
      <c r="A2148" s="1">
        <v>44163</v>
      </c>
      <c r="B2148">
        <v>34123636019</v>
      </c>
      <c r="C2148" s="2" t="s">
        <v>279</v>
      </c>
      <c r="D2148" s="4" t="s">
        <v>10</v>
      </c>
      <c r="E2148" s="2" t="s">
        <v>8</v>
      </c>
      <c r="F2148" s="14">
        <f>IF(historico_incidencia_concello[[#This Row],[CASOS]]=" entre 1 e 9",5,VALUE(historico_incidencia_concello[[#This Row],[CASOS]]))</f>
        <v>5</v>
      </c>
      <c r="G2148" s="2" t="str">
        <f>VLOOKUP(historico_incidencia_concello[[#This Row],[NOME]],I14_Concello!B:D,3,FALSE)</f>
        <v>Vigo</v>
      </c>
    </row>
    <row r="2149" spans="1:7" x14ac:dyDescent="0.3">
      <c r="A2149" s="1">
        <v>44163</v>
      </c>
      <c r="B2149">
        <v>34123636020</v>
      </c>
      <c r="C2149" s="2" t="s">
        <v>280</v>
      </c>
      <c r="D2149" s="4" t="s">
        <v>10</v>
      </c>
      <c r="E2149" s="2" t="s">
        <v>6</v>
      </c>
      <c r="F2149" s="14">
        <f>IF(historico_incidencia_concello[[#This Row],[CASOS]]=" entre 1 e 9",5,VALUE(historico_incidencia_concello[[#This Row],[CASOS]]))</f>
        <v>5</v>
      </c>
      <c r="G2149" s="2" t="str">
        <f>VLOOKUP(historico_incidencia_concello[[#This Row],[NOME]],I14_Concello!B:D,3,FALSE)</f>
        <v>Santiago</v>
      </c>
    </row>
    <row r="2150" spans="1:7" x14ac:dyDescent="0.3">
      <c r="A2150" s="1">
        <v>44163</v>
      </c>
      <c r="B2150">
        <v>34123636021</v>
      </c>
      <c r="C2150" s="2" t="s">
        <v>281</v>
      </c>
      <c r="D2150" s="4" t="s">
        <v>493</v>
      </c>
      <c r="E2150" s="2" t="s">
        <v>11</v>
      </c>
      <c r="F2150" s="14">
        <f>IF(historico_incidencia_concello[[#This Row],[CASOS]]=" entre 1 e 9",5,VALUE(historico_incidencia_concello[[#This Row],[CASOS]]))</f>
        <v>122</v>
      </c>
      <c r="G2150" s="2" t="str">
        <f>VLOOKUP(historico_incidencia_concello[[#This Row],[NOME]],I14_Concello!B:D,3,FALSE)</f>
        <v>Vigo</v>
      </c>
    </row>
    <row r="2151" spans="1:7" x14ac:dyDescent="0.3">
      <c r="A2151" s="1">
        <v>44163</v>
      </c>
      <c r="B2151">
        <v>34123636022</v>
      </c>
      <c r="C2151" s="2" t="s">
        <v>282</v>
      </c>
      <c r="D2151" s="4" t="s">
        <v>425</v>
      </c>
      <c r="E2151" s="2" t="s">
        <v>11</v>
      </c>
      <c r="F2151" s="14">
        <f>IF(historico_incidencia_concello[[#This Row],[CASOS]]=" entre 1 e 9",5,VALUE(historico_incidencia_concello[[#This Row],[CASOS]]))</f>
        <v>43</v>
      </c>
      <c r="G2151" s="2" t="str">
        <f>VLOOKUP(historico_incidencia_concello[[#This Row],[NOME]],I14_Concello!B:D,3,FALSE)</f>
        <v>Pontevedra</v>
      </c>
    </row>
    <row r="2152" spans="1:7" x14ac:dyDescent="0.3">
      <c r="A2152" s="1">
        <v>44163</v>
      </c>
      <c r="B2152">
        <v>34123636023</v>
      </c>
      <c r="C2152" s="2" t="s">
        <v>283</v>
      </c>
      <c r="D2152" s="4" t="s">
        <v>353</v>
      </c>
      <c r="E2152" s="2" t="s">
        <v>11</v>
      </c>
      <c r="F2152" s="14">
        <f>IF(historico_incidencia_concello[[#This Row],[CASOS]]=" entre 1 e 9",5,VALUE(historico_incidencia_concello[[#This Row],[CASOS]]))</f>
        <v>36</v>
      </c>
      <c r="G2152" s="2" t="str">
        <f>VLOOKUP(historico_incidencia_concello[[#This Row],[NOME]],I14_Concello!B:D,3,FALSE)</f>
        <v>Vigo</v>
      </c>
    </row>
    <row r="2153" spans="1:7" x14ac:dyDescent="0.3">
      <c r="A2153" s="1">
        <v>44163</v>
      </c>
      <c r="B2153">
        <v>34123636024</v>
      </c>
      <c r="C2153" s="2" t="s">
        <v>284</v>
      </c>
      <c r="D2153" s="4" t="s">
        <v>403</v>
      </c>
      <c r="E2153" s="2" t="s">
        <v>6</v>
      </c>
      <c r="F2153" s="14">
        <f>IF(historico_incidencia_concello[[#This Row],[CASOS]]=" entre 1 e 9",5,VALUE(historico_incidencia_concello[[#This Row],[CASOS]]))</f>
        <v>39</v>
      </c>
      <c r="G2153" s="2" t="str">
        <f>VLOOKUP(historico_incidencia_concello[[#This Row],[NOME]],I14_Concello!B:D,3,FALSE)</f>
        <v>Santiago</v>
      </c>
    </row>
    <row r="2154" spans="1:7" x14ac:dyDescent="0.3">
      <c r="A2154" s="1">
        <v>44163</v>
      </c>
      <c r="B2154">
        <v>34123636025</v>
      </c>
      <c r="C2154" s="2" t="s">
        <v>285</v>
      </c>
      <c r="D2154" s="4" t="s">
        <v>345</v>
      </c>
      <c r="E2154" s="2" t="s">
        <v>11</v>
      </c>
      <c r="F2154" s="14">
        <f>IF(historico_incidencia_concello[[#This Row],[CASOS]]=" entre 1 e 9",5,VALUE(historico_incidencia_concello[[#This Row],[CASOS]]))</f>
        <v>18</v>
      </c>
      <c r="G2154" s="2" t="str">
        <f>VLOOKUP(historico_incidencia_concello[[#This Row],[NOME]],I14_Concello!B:D,3,FALSE)</f>
        <v>Pontevedra</v>
      </c>
    </row>
    <row r="2155" spans="1:7" x14ac:dyDescent="0.3">
      <c r="A2155" s="1">
        <v>44163</v>
      </c>
      <c r="B2155">
        <v>34123636026</v>
      </c>
      <c r="C2155" s="2" t="s">
        <v>286</v>
      </c>
      <c r="D2155" s="4" t="s">
        <v>333</v>
      </c>
      <c r="E2155" s="2" t="s">
        <v>6</v>
      </c>
      <c r="F2155" s="14">
        <f>IF(historico_incidencia_concello[[#This Row],[CASOS]]=" entre 1 e 9",5,VALUE(historico_incidencia_concello[[#This Row],[CASOS]]))</f>
        <v>58</v>
      </c>
      <c r="G2155" s="2" t="str">
        <f>VLOOKUP(historico_incidencia_concello[[#This Row],[NOME]],I14_Concello!B:D,3,FALSE)</f>
        <v>Pontevedra</v>
      </c>
    </row>
    <row r="2156" spans="1:7" x14ac:dyDescent="0.3">
      <c r="A2156" s="1">
        <v>44163</v>
      </c>
      <c r="B2156">
        <v>34123636027</v>
      </c>
      <c r="C2156" s="2" t="s">
        <v>287</v>
      </c>
      <c r="D2156" s="4" t="s">
        <v>351</v>
      </c>
      <c r="E2156" s="2" t="s">
        <v>11</v>
      </c>
      <c r="F2156" s="14">
        <f>IF(historico_incidencia_concello[[#This Row],[CASOS]]=" entre 1 e 9",5,VALUE(historico_incidencia_concello[[#This Row],[CASOS]]))</f>
        <v>22</v>
      </c>
      <c r="G2156" s="2" t="str">
        <f>VLOOKUP(historico_incidencia_concello[[#This Row],[NOME]],I14_Concello!B:D,3,FALSE)</f>
        <v>Pontevedra</v>
      </c>
    </row>
    <row r="2157" spans="1:7" x14ac:dyDescent="0.3">
      <c r="A2157" s="1">
        <v>44163</v>
      </c>
      <c r="B2157">
        <v>34123636028</v>
      </c>
      <c r="C2157" s="2" t="s">
        <v>288</v>
      </c>
      <c r="D2157" s="4" t="s">
        <v>362</v>
      </c>
      <c r="E2157" s="2" t="s">
        <v>11</v>
      </c>
      <c r="F2157" s="14">
        <f>IF(historico_incidencia_concello[[#This Row],[CASOS]]=" entre 1 e 9",5,VALUE(historico_incidencia_concello[[#This Row],[CASOS]]))</f>
        <v>26</v>
      </c>
      <c r="G2157" s="2" t="str">
        <f>VLOOKUP(historico_incidencia_concello[[#This Row],[NOME]],I14_Concello!B:D,3,FALSE)</f>
        <v>Pontevedra</v>
      </c>
    </row>
    <row r="2158" spans="1:7" x14ac:dyDescent="0.3">
      <c r="A2158" s="1">
        <v>44163</v>
      </c>
      <c r="B2158">
        <v>34123636029</v>
      </c>
      <c r="C2158" s="2" t="s">
        <v>289</v>
      </c>
      <c r="D2158" s="4" t="s">
        <v>476</v>
      </c>
      <c r="E2158" s="2" t="s">
        <v>11</v>
      </c>
      <c r="F2158" s="14">
        <f>IF(historico_incidencia_concello[[#This Row],[CASOS]]=" entre 1 e 9",5,VALUE(historico_incidencia_concello[[#This Row],[CASOS]]))</f>
        <v>87</v>
      </c>
      <c r="G2158" s="2" t="str">
        <f>VLOOKUP(historico_incidencia_concello[[#This Row],[NOME]],I14_Concello!B:D,3,FALSE)</f>
        <v>Vigo</v>
      </c>
    </row>
    <row r="2159" spans="1:7" x14ac:dyDescent="0.3">
      <c r="A2159" s="1">
        <v>44163</v>
      </c>
      <c r="B2159">
        <v>34123636030</v>
      </c>
      <c r="C2159" s="2" t="s">
        <v>290</v>
      </c>
      <c r="D2159" s="4" t="s">
        <v>349</v>
      </c>
      <c r="E2159" s="2" t="s">
        <v>11</v>
      </c>
      <c r="F2159" s="14">
        <f>IF(historico_incidencia_concello[[#This Row],[CASOS]]=" entre 1 e 9",5,VALUE(historico_incidencia_concello[[#This Row],[CASOS]]))</f>
        <v>14</v>
      </c>
      <c r="G2159" s="2" t="str">
        <f>VLOOKUP(historico_incidencia_concello[[#This Row],[NOME]],I14_Concello!B:D,3,FALSE)</f>
        <v>Vigo</v>
      </c>
    </row>
    <row r="2160" spans="1:7" x14ac:dyDescent="0.3">
      <c r="A2160" s="1">
        <v>44163</v>
      </c>
      <c r="B2160">
        <v>34123636031</v>
      </c>
      <c r="C2160" s="2" t="s">
        <v>291</v>
      </c>
      <c r="D2160" s="4" t="s">
        <v>10</v>
      </c>
      <c r="E2160" s="2" t="s">
        <v>6</v>
      </c>
      <c r="F2160" s="14">
        <f>IF(historico_incidencia_concello[[#This Row],[CASOS]]=" entre 1 e 9",5,VALUE(historico_incidencia_concello[[#This Row],[CASOS]]))</f>
        <v>5</v>
      </c>
      <c r="G2160" s="2" t="str">
        <f>VLOOKUP(historico_incidencia_concello[[#This Row],[NOME]],I14_Concello!B:D,3,FALSE)</f>
        <v>Vigo</v>
      </c>
    </row>
    <row r="2161" spans="1:7" x14ac:dyDescent="0.3">
      <c r="A2161" s="1">
        <v>44163</v>
      </c>
      <c r="B2161">
        <v>34123636032</v>
      </c>
      <c r="C2161" s="2" t="s">
        <v>292</v>
      </c>
      <c r="D2161" s="4" t="s">
        <v>328</v>
      </c>
      <c r="E2161" s="2" t="s">
        <v>11</v>
      </c>
      <c r="F2161" s="14">
        <f>IF(historico_incidencia_concello[[#This Row],[CASOS]]=" entre 1 e 9",5,VALUE(historico_incidencia_concello[[#This Row],[CASOS]]))</f>
        <v>13</v>
      </c>
      <c r="G2161" s="2" t="str">
        <f>VLOOKUP(historico_incidencia_concello[[#This Row],[NOME]],I14_Concello!B:D,3,FALSE)</f>
        <v>Pontevedra</v>
      </c>
    </row>
    <row r="2162" spans="1:7" x14ac:dyDescent="0.3">
      <c r="A2162" s="1">
        <v>44163</v>
      </c>
      <c r="B2162">
        <v>34123636033</v>
      </c>
      <c r="C2162" s="2" t="s">
        <v>293</v>
      </c>
      <c r="D2162" s="4" t="s">
        <v>494</v>
      </c>
      <c r="E2162" s="2" t="s">
        <v>11</v>
      </c>
      <c r="F2162" s="14">
        <f>IF(historico_incidencia_concello[[#This Row],[CASOS]]=" entre 1 e 9",5,VALUE(historico_incidencia_concello[[#This Row],[CASOS]]))</f>
        <v>103</v>
      </c>
      <c r="G2162" s="2" t="str">
        <f>VLOOKUP(historico_incidencia_concello[[#This Row],[NOME]],I14_Concello!B:D,3,FALSE)</f>
        <v>Vigo</v>
      </c>
    </row>
    <row r="2163" spans="1:7" x14ac:dyDescent="0.3">
      <c r="A2163" s="1">
        <v>44163</v>
      </c>
      <c r="B2163">
        <v>34123636034</v>
      </c>
      <c r="C2163" s="2" t="s">
        <v>294</v>
      </c>
      <c r="D2163" s="4" t="s">
        <v>324</v>
      </c>
      <c r="E2163" s="2" t="s">
        <v>11</v>
      </c>
      <c r="F2163" s="14">
        <f>IF(historico_incidencia_concello[[#This Row],[CASOS]]=" entre 1 e 9",5,VALUE(historico_incidencia_concello[[#This Row],[CASOS]]))</f>
        <v>11</v>
      </c>
      <c r="G2163" s="2" t="str">
        <f>VLOOKUP(historico_incidencia_concello[[#This Row],[NOME]],I14_Concello!B:D,3,FALSE)</f>
        <v>Vigo</v>
      </c>
    </row>
    <row r="2164" spans="1:7" x14ac:dyDescent="0.3">
      <c r="A2164" s="1">
        <v>44163</v>
      </c>
      <c r="B2164">
        <v>34123636035</v>
      </c>
      <c r="C2164" s="2" t="s">
        <v>295</v>
      </c>
      <c r="D2164" s="4" t="s">
        <v>395</v>
      </c>
      <c r="E2164" s="2" t="s">
        <v>6</v>
      </c>
      <c r="F2164" s="14">
        <f>IF(historico_incidencia_concello[[#This Row],[CASOS]]=" entre 1 e 9",5,VALUE(historico_incidencia_concello[[#This Row],[CASOS]]))</f>
        <v>35</v>
      </c>
      <c r="G2164" s="2" t="str">
        <f>VLOOKUP(historico_incidencia_concello[[#This Row],[NOME]],I14_Concello!B:D,3,FALSE)</f>
        <v>Vigo</v>
      </c>
    </row>
    <row r="2165" spans="1:7" x14ac:dyDescent="0.3">
      <c r="A2165" s="1">
        <v>44163</v>
      </c>
      <c r="B2165">
        <v>34123636036</v>
      </c>
      <c r="C2165" s="2" t="s">
        <v>296</v>
      </c>
      <c r="D2165" s="4" t="s">
        <v>10</v>
      </c>
      <c r="E2165" s="2" t="s">
        <v>6</v>
      </c>
      <c r="F2165" s="14">
        <f>IF(historico_incidencia_concello[[#This Row],[CASOS]]=" entre 1 e 9",5,VALUE(historico_incidencia_concello[[#This Row],[CASOS]]))</f>
        <v>5</v>
      </c>
      <c r="G2165" s="2" t="str">
        <f>VLOOKUP(historico_incidencia_concello[[#This Row],[NOME]],I14_Concello!B:D,3,FALSE)</f>
        <v>Vigo</v>
      </c>
    </row>
    <row r="2166" spans="1:7" x14ac:dyDescent="0.3">
      <c r="A2166" s="1">
        <v>44163</v>
      </c>
      <c r="B2166">
        <v>34123636037</v>
      </c>
      <c r="C2166" s="2" t="s">
        <v>297</v>
      </c>
      <c r="D2166" s="4" t="s">
        <v>10</v>
      </c>
      <c r="E2166" s="2" t="s">
        <v>6</v>
      </c>
      <c r="F2166" s="14">
        <f>IF(historico_incidencia_concello[[#This Row],[CASOS]]=" entre 1 e 9",5,VALUE(historico_incidencia_concello[[#This Row],[CASOS]]))</f>
        <v>5</v>
      </c>
      <c r="G2166" s="2" t="str">
        <f>VLOOKUP(historico_incidencia_concello[[#This Row],[NOME]],I14_Concello!B:D,3,FALSE)</f>
        <v>Vigo</v>
      </c>
    </row>
    <row r="2167" spans="1:7" x14ac:dyDescent="0.3">
      <c r="A2167" s="1">
        <v>44163</v>
      </c>
      <c r="B2167">
        <v>34123636038</v>
      </c>
      <c r="C2167" s="2" t="s">
        <v>298</v>
      </c>
      <c r="D2167" s="4" t="s">
        <v>495</v>
      </c>
      <c r="E2167" s="2" t="s">
        <v>11</v>
      </c>
      <c r="F2167" s="14">
        <f>IF(historico_incidencia_concello[[#This Row],[CASOS]]=" entre 1 e 9",5,VALUE(historico_incidencia_concello[[#This Row],[CASOS]]))</f>
        <v>272</v>
      </c>
      <c r="G2167" s="2" t="str">
        <f>VLOOKUP(historico_incidencia_concello[[#This Row],[NOME]],I14_Concello!B:D,3,FALSE)</f>
        <v>Pontevedra</v>
      </c>
    </row>
    <row r="2168" spans="1:7" x14ac:dyDescent="0.3">
      <c r="A2168" s="1">
        <v>44163</v>
      </c>
      <c r="B2168">
        <v>34123636039</v>
      </c>
      <c r="C2168" s="2" t="s">
        <v>299</v>
      </c>
      <c r="D2168" s="4" t="s">
        <v>430</v>
      </c>
      <c r="E2168" s="2" t="s">
        <v>11</v>
      </c>
      <c r="F2168" s="14">
        <f>IF(historico_incidencia_concello[[#This Row],[CASOS]]=" entre 1 e 9",5,VALUE(historico_incidencia_concello[[#This Row],[CASOS]]))</f>
        <v>70</v>
      </c>
      <c r="G2168" s="2" t="str">
        <f>VLOOKUP(historico_incidencia_concello[[#This Row],[NOME]],I14_Concello!B:D,3,FALSE)</f>
        <v>Vigo</v>
      </c>
    </row>
    <row r="2169" spans="1:7" x14ac:dyDescent="0.3">
      <c r="A2169" s="1">
        <v>44163</v>
      </c>
      <c r="B2169">
        <v>34123636040</v>
      </c>
      <c r="C2169" s="2" t="s">
        <v>300</v>
      </c>
      <c r="D2169" s="4" t="s">
        <v>10</v>
      </c>
      <c r="E2169" s="2" t="s">
        <v>6</v>
      </c>
      <c r="F2169" s="14">
        <f>IF(historico_incidencia_concello[[#This Row],[CASOS]]=" entre 1 e 9",5,VALUE(historico_incidencia_concello[[#This Row],[CASOS]]))</f>
        <v>5</v>
      </c>
      <c r="G2169" s="2" t="str">
        <f>VLOOKUP(historico_incidencia_concello[[#This Row],[NOME]],I14_Concello!B:D,3,FALSE)</f>
        <v>Pontevedra</v>
      </c>
    </row>
    <row r="2170" spans="1:7" x14ac:dyDescent="0.3">
      <c r="A2170" s="1">
        <v>44163</v>
      </c>
      <c r="B2170">
        <v>34123636041</v>
      </c>
      <c r="C2170" s="2" t="s">
        <v>301</v>
      </c>
      <c r="D2170" s="4" t="s">
        <v>383</v>
      </c>
      <c r="E2170" s="2" t="s">
        <v>11</v>
      </c>
      <c r="F2170" s="14">
        <f>IF(historico_incidencia_concello[[#This Row],[CASOS]]=" entre 1 e 9",5,VALUE(historico_incidencia_concello[[#This Row],[CASOS]]))</f>
        <v>46</v>
      </c>
      <c r="G2170" s="2" t="str">
        <f>VLOOKUP(historico_incidencia_concello[[#This Row],[NOME]],I14_Concello!B:D,3,FALSE)</f>
        <v>Pontevedra</v>
      </c>
    </row>
    <row r="2171" spans="1:7" x14ac:dyDescent="0.3">
      <c r="A2171" s="1">
        <v>44163</v>
      </c>
      <c r="B2171">
        <v>34123636042</v>
      </c>
      <c r="C2171" s="2" t="s">
        <v>302</v>
      </c>
      <c r="D2171" s="4" t="s">
        <v>371</v>
      </c>
      <c r="E2171" s="2" t="s">
        <v>11</v>
      </c>
      <c r="F2171" s="14">
        <f>IF(historico_incidencia_concello[[#This Row],[CASOS]]=" entre 1 e 9",5,VALUE(historico_incidencia_concello[[#This Row],[CASOS]]))</f>
        <v>71</v>
      </c>
      <c r="G2171" s="2" t="str">
        <f>VLOOKUP(historico_incidencia_concello[[#This Row],[NOME]],I14_Concello!B:D,3,FALSE)</f>
        <v>Vigo</v>
      </c>
    </row>
    <row r="2172" spans="1:7" x14ac:dyDescent="0.3">
      <c r="A2172" s="1">
        <v>44163</v>
      </c>
      <c r="B2172">
        <v>34123636043</v>
      </c>
      <c r="C2172" s="2" t="s">
        <v>303</v>
      </c>
      <c r="D2172" s="4" t="s">
        <v>336</v>
      </c>
      <c r="E2172" s="2" t="s">
        <v>6</v>
      </c>
      <c r="F2172" s="14">
        <f>IF(historico_incidencia_concello[[#This Row],[CASOS]]=" entre 1 e 9",5,VALUE(historico_incidencia_concello[[#This Row],[CASOS]]))</f>
        <v>10</v>
      </c>
      <c r="G2172" s="2" t="str">
        <f>VLOOKUP(historico_incidencia_concello[[#This Row],[NOME]],I14_Concello!B:D,3,FALSE)</f>
        <v>Pontevedra</v>
      </c>
    </row>
    <row r="2173" spans="1:7" x14ac:dyDescent="0.3">
      <c r="A2173" s="1">
        <v>44163</v>
      </c>
      <c r="B2173">
        <v>34123636044</v>
      </c>
      <c r="C2173" s="2" t="s">
        <v>304</v>
      </c>
      <c r="D2173" s="4" t="s">
        <v>336</v>
      </c>
      <c r="E2173" s="2" t="s">
        <v>11</v>
      </c>
      <c r="F2173" s="14">
        <f>IF(historico_incidencia_concello[[#This Row],[CASOS]]=" entre 1 e 9",5,VALUE(historico_incidencia_concello[[#This Row],[CASOS]]))</f>
        <v>10</v>
      </c>
      <c r="G2173" s="2" t="str">
        <f>VLOOKUP(historico_incidencia_concello[[#This Row],[NOME]],I14_Concello!B:D,3,FALSE)</f>
        <v>Santiago</v>
      </c>
    </row>
    <row r="2174" spans="1:7" x14ac:dyDescent="0.3">
      <c r="A2174" s="1">
        <v>44163</v>
      </c>
      <c r="B2174">
        <v>34123636045</v>
      </c>
      <c r="C2174" s="2" t="s">
        <v>305</v>
      </c>
      <c r="D2174" s="4" t="s">
        <v>496</v>
      </c>
      <c r="E2174" s="2" t="s">
        <v>11</v>
      </c>
      <c r="F2174" s="14">
        <f>IF(historico_incidencia_concello[[#This Row],[CASOS]]=" entre 1 e 9",5,VALUE(historico_incidencia_concello[[#This Row],[CASOS]]))</f>
        <v>112</v>
      </c>
      <c r="G2174" s="2" t="str">
        <f>VLOOKUP(historico_incidencia_concello[[#This Row],[NOME]],I14_Concello!B:D,3,FALSE)</f>
        <v>Vigo</v>
      </c>
    </row>
    <row r="2175" spans="1:7" x14ac:dyDescent="0.3">
      <c r="A2175" s="1">
        <v>44163</v>
      </c>
      <c r="B2175">
        <v>34123636046</v>
      </c>
      <c r="C2175" s="2" t="s">
        <v>306</v>
      </c>
      <c r="D2175" s="4" t="s">
        <v>329</v>
      </c>
      <c r="E2175" s="2" t="s">
        <v>11</v>
      </c>
      <c r="F2175" s="14">
        <f>IF(historico_incidencia_concello[[#This Row],[CASOS]]=" entre 1 e 9",5,VALUE(historico_incidencia_concello[[#This Row],[CASOS]]))</f>
        <v>19</v>
      </c>
      <c r="G2175" s="2" t="str">
        <f>VLOOKUP(historico_incidencia_concello[[#This Row],[NOME]],I14_Concello!B:D,3,FALSE)</f>
        <v>Pontevedra</v>
      </c>
    </row>
    <row r="2176" spans="1:7" x14ac:dyDescent="0.3">
      <c r="A2176" s="1">
        <v>44163</v>
      </c>
      <c r="B2176">
        <v>34123636047</v>
      </c>
      <c r="C2176" s="2" t="s">
        <v>307</v>
      </c>
      <c r="D2176" s="4" t="s">
        <v>10</v>
      </c>
      <c r="E2176" s="2" t="s">
        <v>21</v>
      </c>
      <c r="F2176" s="14">
        <f>IF(historico_incidencia_concello[[#This Row],[CASOS]]=" entre 1 e 9",5,VALUE(historico_incidencia_concello[[#This Row],[CASOS]]))</f>
        <v>5</v>
      </c>
      <c r="G2176" s="2" t="str">
        <f>VLOOKUP(historico_incidencia_concello[[#This Row],[NOME]],I14_Concello!B:D,3,FALSE)</f>
        <v>Santiago</v>
      </c>
    </row>
    <row r="2177" spans="1:7" x14ac:dyDescent="0.3">
      <c r="A2177" s="1">
        <v>44163</v>
      </c>
      <c r="B2177">
        <v>34123636048</v>
      </c>
      <c r="C2177" s="2" t="s">
        <v>308</v>
      </c>
      <c r="D2177" s="4" t="s">
        <v>359</v>
      </c>
      <c r="E2177" s="2" t="s">
        <v>11</v>
      </c>
      <c r="F2177" s="14">
        <f>IF(historico_incidencia_concello[[#This Row],[CASOS]]=" entre 1 e 9",5,VALUE(historico_incidencia_concello[[#This Row],[CASOS]]))</f>
        <v>20</v>
      </c>
      <c r="G2177" s="2" t="str">
        <f>VLOOKUP(historico_incidencia_concello[[#This Row],[NOME]],I14_Concello!B:D,3,FALSE)</f>
        <v>Vigo</v>
      </c>
    </row>
    <row r="2178" spans="1:7" x14ac:dyDescent="0.3">
      <c r="A2178" s="1">
        <v>44163</v>
      </c>
      <c r="B2178">
        <v>34123636049</v>
      </c>
      <c r="C2178" s="2" t="s">
        <v>309</v>
      </c>
      <c r="D2178" s="4" t="s">
        <v>369</v>
      </c>
      <c r="E2178" s="2" t="s">
        <v>11</v>
      </c>
      <c r="F2178" s="14">
        <f>IF(historico_incidencia_concello[[#This Row],[CASOS]]=" entre 1 e 9",5,VALUE(historico_incidencia_concello[[#This Row],[CASOS]]))</f>
        <v>49</v>
      </c>
      <c r="G2178" s="2" t="str">
        <f>VLOOKUP(historico_incidencia_concello[[#This Row],[NOME]],I14_Concello!B:D,3,FALSE)</f>
        <v>Vigo</v>
      </c>
    </row>
    <row r="2179" spans="1:7" x14ac:dyDescent="0.3">
      <c r="A2179" s="1">
        <v>44163</v>
      </c>
      <c r="B2179">
        <v>34123636050</v>
      </c>
      <c r="C2179" s="2" t="s">
        <v>310</v>
      </c>
      <c r="D2179" s="4" t="s">
        <v>330</v>
      </c>
      <c r="E2179" s="2" t="s">
        <v>11</v>
      </c>
      <c r="F2179" s="14">
        <f>IF(historico_incidencia_concello[[#This Row],[CASOS]]=" entre 1 e 9",5,VALUE(historico_incidencia_concello[[#This Row],[CASOS]]))</f>
        <v>31</v>
      </c>
      <c r="G2179" s="2" t="str">
        <f>VLOOKUP(historico_incidencia_concello[[#This Row],[NOME]],I14_Concello!B:D,3,FALSE)</f>
        <v>Vigo</v>
      </c>
    </row>
    <row r="2180" spans="1:7" x14ac:dyDescent="0.3">
      <c r="A2180" s="1">
        <v>44163</v>
      </c>
      <c r="B2180">
        <v>34123636051</v>
      </c>
      <c r="C2180" s="2" t="s">
        <v>311</v>
      </c>
      <c r="D2180" s="4" t="s">
        <v>390</v>
      </c>
      <c r="E2180" s="2" t="s">
        <v>11</v>
      </c>
      <c r="F2180" s="14">
        <f>IF(historico_incidencia_concello[[#This Row],[CASOS]]=" entre 1 e 9",5,VALUE(historico_incidencia_concello[[#This Row],[CASOS]]))</f>
        <v>80</v>
      </c>
      <c r="G2180" s="2" t="str">
        <f>VLOOKUP(historico_incidencia_concello[[#This Row],[NOME]],I14_Concello!B:D,3,FALSE)</f>
        <v>Pontevedra</v>
      </c>
    </row>
    <row r="2181" spans="1:7" x14ac:dyDescent="0.3">
      <c r="A2181" s="1">
        <v>44163</v>
      </c>
      <c r="B2181">
        <v>34123636052</v>
      </c>
      <c r="C2181" s="2" t="s">
        <v>312</v>
      </c>
      <c r="D2181" s="4" t="s">
        <v>381</v>
      </c>
      <c r="E2181" s="2" t="s">
        <v>6</v>
      </c>
      <c r="F2181" s="14">
        <f>IF(historico_incidencia_concello[[#This Row],[CASOS]]=" entre 1 e 9",5,VALUE(historico_incidencia_concello[[#This Row],[CASOS]]))</f>
        <v>21</v>
      </c>
      <c r="G2181" s="2" t="str">
        <f>VLOOKUP(historico_incidencia_concello[[#This Row],[NOME]],I14_Concello!B:D,3,FALSE)</f>
        <v>Santiago</v>
      </c>
    </row>
    <row r="2182" spans="1:7" x14ac:dyDescent="0.3">
      <c r="A2182" s="1">
        <v>44163</v>
      </c>
      <c r="B2182">
        <v>34123636053</v>
      </c>
      <c r="C2182" s="2" t="s">
        <v>313</v>
      </c>
      <c r="D2182" s="4" t="s">
        <v>342</v>
      </c>
      <c r="E2182" s="2" t="s">
        <v>6</v>
      </c>
      <c r="F2182" s="14">
        <f>IF(historico_incidencia_concello[[#This Row],[CASOS]]=" entre 1 e 9",5,VALUE(historico_incidencia_concello[[#This Row],[CASOS]]))</f>
        <v>16</v>
      </c>
      <c r="G2182" s="2" t="str">
        <f>VLOOKUP(historico_incidencia_concello[[#This Row],[NOME]],I14_Concello!B:D,3,FALSE)</f>
        <v>Pontevedra</v>
      </c>
    </row>
    <row r="2183" spans="1:7" x14ac:dyDescent="0.3">
      <c r="A2183" s="1">
        <v>44163</v>
      </c>
      <c r="B2183">
        <v>34123636054</v>
      </c>
      <c r="C2183" s="2" t="s">
        <v>314</v>
      </c>
      <c r="D2183" s="4" t="s">
        <v>353</v>
      </c>
      <c r="E2183" s="2" t="s">
        <v>11</v>
      </c>
      <c r="F2183" s="14">
        <f>IF(historico_incidencia_concello[[#This Row],[CASOS]]=" entre 1 e 9",5,VALUE(historico_incidencia_concello[[#This Row],[CASOS]]))</f>
        <v>36</v>
      </c>
      <c r="G2183" s="2" t="str">
        <f>VLOOKUP(historico_incidencia_concello[[#This Row],[NOME]],I14_Concello!B:D,3,FALSE)</f>
        <v>Vigo</v>
      </c>
    </row>
    <row r="2184" spans="1:7" x14ac:dyDescent="0.3">
      <c r="A2184" s="1">
        <v>44163</v>
      </c>
      <c r="B2184">
        <v>34123636055</v>
      </c>
      <c r="C2184" s="2" t="s">
        <v>315</v>
      </c>
      <c r="D2184" s="4" t="s">
        <v>392</v>
      </c>
      <c r="E2184" s="2" t="s">
        <v>11</v>
      </c>
      <c r="F2184" s="14">
        <f>IF(historico_incidencia_concello[[#This Row],[CASOS]]=" entre 1 e 9",5,VALUE(historico_incidencia_concello[[#This Row],[CASOS]]))</f>
        <v>66</v>
      </c>
      <c r="G2184" s="2" t="str">
        <f>VLOOKUP(historico_incidencia_concello[[#This Row],[NOME]],I14_Concello!B:D,3,FALSE)</f>
        <v>Vigo</v>
      </c>
    </row>
    <row r="2185" spans="1:7" x14ac:dyDescent="0.3">
      <c r="A2185" s="1">
        <v>44163</v>
      </c>
      <c r="B2185">
        <v>34123636056</v>
      </c>
      <c r="C2185" s="2" t="s">
        <v>316</v>
      </c>
      <c r="D2185" s="4" t="s">
        <v>398</v>
      </c>
      <c r="E2185" s="2" t="s">
        <v>11</v>
      </c>
      <c r="F2185" s="14">
        <f>IF(historico_incidencia_concello[[#This Row],[CASOS]]=" entre 1 e 9",5,VALUE(historico_incidencia_concello[[#This Row],[CASOS]]))</f>
        <v>44</v>
      </c>
      <c r="G2185" s="2" t="str">
        <f>VLOOKUP(historico_incidencia_concello[[#This Row],[NOME]],I14_Concello!B:D,3,FALSE)</f>
        <v>Santiago</v>
      </c>
    </row>
    <row r="2186" spans="1:7" x14ac:dyDescent="0.3">
      <c r="A2186" s="1">
        <v>44163</v>
      </c>
      <c r="B2186">
        <v>34123636057</v>
      </c>
      <c r="C2186" s="2" t="s">
        <v>317</v>
      </c>
      <c r="D2186" s="4" t="s">
        <v>497</v>
      </c>
      <c r="E2186" s="2" t="s">
        <v>11</v>
      </c>
      <c r="F2186" s="14">
        <f>IF(historico_incidencia_concello[[#This Row],[CASOS]]=" entre 1 e 9",5,VALUE(historico_incidencia_concello[[#This Row],[CASOS]]))</f>
        <v>802</v>
      </c>
      <c r="G2186" s="2" t="str">
        <f>VLOOKUP(historico_incidencia_concello[[#This Row],[NOME]],I14_Concello!B:D,3,FALSE)</f>
        <v>Vigo</v>
      </c>
    </row>
    <row r="2187" spans="1:7" x14ac:dyDescent="0.3">
      <c r="A2187" s="1">
        <v>44163</v>
      </c>
      <c r="B2187">
        <v>34123636058</v>
      </c>
      <c r="C2187" s="2" t="s">
        <v>318</v>
      </c>
      <c r="D2187" s="4" t="s">
        <v>412</v>
      </c>
      <c r="E2187" s="2" t="s">
        <v>11</v>
      </c>
      <c r="F2187" s="14">
        <f>IF(historico_incidencia_concello[[#This Row],[CASOS]]=" entre 1 e 9",5,VALUE(historico_incidencia_concello[[#This Row],[CASOS]]))</f>
        <v>56</v>
      </c>
      <c r="G2187" s="2" t="str">
        <f>VLOOKUP(historico_incidencia_concello[[#This Row],[NOME]],I14_Concello!B:D,3,FALSE)</f>
        <v>Pontevedra</v>
      </c>
    </row>
    <row r="2188" spans="1:7" x14ac:dyDescent="0.3">
      <c r="A2188" s="1">
        <v>44163</v>
      </c>
      <c r="B2188">
        <v>34123636059</v>
      </c>
      <c r="C2188" s="2" t="s">
        <v>319</v>
      </c>
      <c r="D2188" s="4" t="s">
        <v>10</v>
      </c>
      <c r="E2188" s="2" t="s">
        <v>8</v>
      </c>
      <c r="F2188" s="14">
        <f>IF(historico_incidencia_concello[[#This Row],[CASOS]]=" entre 1 e 9",5,VALUE(historico_incidencia_concello[[#This Row],[CASOS]]))</f>
        <v>5</v>
      </c>
      <c r="G2188" s="2" t="str">
        <f>VLOOKUP(historico_incidencia_concello[[#This Row],[NOME]],I14_Concello!B:D,3,FALSE)</f>
        <v>Santiago</v>
      </c>
    </row>
    <row r="2189" spans="1:7" x14ac:dyDescent="0.3">
      <c r="A2189" s="1">
        <v>44163</v>
      </c>
      <c r="B2189">
        <v>34123636060</v>
      </c>
      <c r="C2189" s="2" t="s">
        <v>320</v>
      </c>
      <c r="D2189" s="4" t="s">
        <v>469</v>
      </c>
      <c r="E2189" s="2" t="s">
        <v>6</v>
      </c>
      <c r="F2189" s="14">
        <f>IF(historico_incidencia_concello[[#This Row],[CASOS]]=" entre 1 e 9",5,VALUE(historico_incidencia_concello[[#This Row],[CASOS]]))</f>
        <v>68</v>
      </c>
      <c r="G2189" s="2" t="str">
        <f>VLOOKUP(historico_incidencia_concello[[#This Row],[NOME]],I14_Concello!B:D,3,FALSE)</f>
        <v>Pontevedra</v>
      </c>
    </row>
    <row r="2190" spans="1:7" x14ac:dyDescent="0.3">
      <c r="A2190" s="1">
        <v>44163</v>
      </c>
      <c r="B2190">
        <v>34123636061</v>
      </c>
      <c r="C2190" s="2" t="s">
        <v>321</v>
      </c>
      <c r="D2190" s="4" t="s">
        <v>354</v>
      </c>
      <c r="E2190" s="2" t="s">
        <v>6</v>
      </c>
      <c r="F2190" s="14">
        <f>IF(historico_incidencia_concello[[#This Row],[CASOS]]=" entre 1 e 9",5,VALUE(historico_incidencia_concello[[#This Row],[CASOS]]))</f>
        <v>25</v>
      </c>
      <c r="G2190" s="2" t="str">
        <f>VLOOKUP(historico_incidencia_concello[[#This Row],[NOME]],I14_Concello!B:D,3,FALSE)</f>
        <v>Pontevedra</v>
      </c>
    </row>
    <row r="2191" spans="1:7" x14ac:dyDescent="0.3">
      <c r="A2191" s="1">
        <v>44163</v>
      </c>
      <c r="B2191">
        <v>34123636901</v>
      </c>
      <c r="C2191" s="2" t="s">
        <v>322</v>
      </c>
      <c r="D2191" s="4" t="s">
        <v>10</v>
      </c>
      <c r="E2191" s="2" t="s">
        <v>8</v>
      </c>
      <c r="F2191" s="14">
        <f>IF(historico_incidencia_concello[[#This Row],[CASOS]]=" entre 1 e 9",5,VALUE(historico_incidencia_concello[[#This Row],[CASOS]]))</f>
        <v>5</v>
      </c>
      <c r="G2191" s="2" t="str">
        <f>VLOOKUP(historico_incidencia_concello[[#This Row],[NOME]],I14_Concello!B:D,3,FALSE)</f>
        <v>Pontevedra</v>
      </c>
    </row>
    <row r="2192" spans="1:7" x14ac:dyDescent="0.3">
      <c r="A2192" s="1">
        <v>44163</v>
      </c>
      <c r="B2192">
        <v>34123636902</v>
      </c>
      <c r="C2192" s="2" t="s">
        <v>323</v>
      </c>
      <c r="D2192" s="4" t="s">
        <v>332</v>
      </c>
      <c r="E2192" s="2" t="s">
        <v>6</v>
      </c>
      <c r="F2192" s="14">
        <f>IF(historico_incidencia_concello[[#This Row],[CASOS]]=" entre 1 e 9",5,VALUE(historico_incidencia_concello[[#This Row],[CASOS]]))</f>
        <v>12</v>
      </c>
      <c r="G2192" s="2" t="str">
        <f>VLOOKUP(historico_incidencia_concello[[#This Row],[NOME]],I14_Concello!B:D,3,FALSE)</f>
        <v>Pontevedra</v>
      </c>
    </row>
    <row r="2193" spans="1:7" x14ac:dyDescent="0.3">
      <c r="A2193" s="1">
        <v>44164</v>
      </c>
      <c r="B2193">
        <v>34121515001</v>
      </c>
      <c r="C2193" s="2" t="s">
        <v>5</v>
      </c>
      <c r="D2193" s="4" t="s">
        <v>359</v>
      </c>
      <c r="E2193" s="2" t="s">
        <v>11</v>
      </c>
      <c r="F2193" s="14">
        <f>IF(historico_incidencia_concello[[#This Row],[CASOS]]=" entre 1 e 9",5,VALUE(historico_incidencia_concello[[#This Row],[CASOS]]))</f>
        <v>20</v>
      </c>
      <c r="G2193" s="2" t="str">
        <f>VLOOKUP(historico_incidencia_concello[[#This Row],[NOME]],I14_Concello!B:D,3,FALSE)</f>
        <v>Coruña</v>
      </c>
    </row>
    <row r="2194" spans="1:7" x14ac:dyDescent="0.3">
      <c r="A2194" s="1">
        <v>44164</v>
      </c>
      <c r="B2194">
        <v>34121515002</v>
      </c>
      <c r="C2194" s="2" t="s">
        <v>7</v>
      </c>
      <c r="D2194" s="4" t="s">
        <v>350</v>
      </c>
      <c r="E2194" s="2" t="s">
        <v>8</v>
      </c>
      <c r="F2194" s="14">
        <f>IF(historico_incidencia_concello[[#This Row],[CASOS]]=" entre 1 e 9",5,VALUE(historico_incidencia_concello[[#This Row],[CASOS]]))</f>
        <v>17</v>
      </c>
      <c r="G2194" s="2" t="str">
        <f>VLOOKUP(historico_incidencia_concello[[#This Row],[NOME]],I14_Concello!B:D,3,FALSE)</f>
        <v>Santiago</v>
      </c>
    </row>
    <row r="2195" spans="1:7" x14ac:dyDescent="0.3">
      <c r="A2195" s="1">
        <v>44164</v>
      </c>
      <c r="B2195">
        <v>34121515003</v>
      </c>
      <c r="C2195" s="2" t="s">
        <v>9</v>
      </c>
      <c r="D2195" s="4" t="s">
        <v>328</v>
      </c>
      <c r="E2195" s="2" t="s">
        <v>11</v>
      </c>
      <c r="F2195" s="14">
        <f>IF(historico_incidencia_concello[[#This Row],[CASOS]]=" entre 1 e 9",5,VALUE(historico_incidencia_concello[[#This Row],[CASOS]]))</f>
        <v>13</v>
      </c>
      <c r="G2195" s="2" t="str">
        <f>VLOOKUP(historico_incidencia_concello[[#This Row],[NOME]],I14_Concello!B:D,3,FALSE)</f>
        <v>Coruña</v>
      </c>
    </row>
    <row r="2196" spans="1:7" x14ac:dyDescent="0.3">
      <c r="A2196" s="1">
        <v>44164</v>
      </c>
      <c r="B2196">
        <v>34121515004</v>
      </c>
      <c r="C2196" s="2" t="s">
        <v>12</v>
      </c>
      <c r="D2196" s="4" t="s">
        <v>10</v>
      </c>
      <c r="E2196" s="2" t="s">
        <v>8</v>
      </c>
      <c r="F2196" s="14">
        <f>IF(historico_incidencia_concello[[#This Row],[CASOS]]=" entre 1 e 9",5,VALUE(historico_incidencia_concello[[#This Row],[CASOS]]))</f>
        <v>5</v>
      </c>
      <c r="G2196" s="2" t="str">
        <f>VLOOKUP(historico_incidencia_concello[[#This Row],[NOME]],I14_Concello!B:D,3,FALSE)</f>
        <v>Ferrol</v>
      </c>
    </row>
    <row r="2197" spans="1:7" x14ac:dyDescent="0.3">
      <c r="A2197" s="1">
        <v>44164</v>
      </c>
      <c r="B2197">
        <v>34121515005</v>
      </c>
      <c r="C2197" s="2" t="s">
        <v>13</v>
      </c>
      <c r="D2197" s="4" t="s">
        <v>341</v>
      </c>
      <c r="E2197" s="2" t="s">
        <v>6</v>
      </c>
      <c r="F2197" s="14">
        <f>IF(historico_incidencia_concello[[#This Row],[CASOS]]=" entre 1 e 9",5,VALUE(historico_incidencia_concello[[#This Row],[CASOS]]))</f>
        <v>67</v>
      </c>
      <c r="G2197" s="2" t="str">
        <f>VLOOKUP(historico_incidencia_concello[[#This Row],[NOME]],I14_Concello!B:D,3,FALSE)</f>
        <v>Coruña</v>
      </c>
    </row>
    <row r="2198" spans="1:7" x14ac:dyDescent="0.3">
      <c r="A2198" s="1">
        <v>44164</v>
      </c>
      <c r="B2198">
        <v>34121515006</v>
      </c>
      <c r="C2198" s="2" t="s">
        <v>14</v>
      </c>
      <c r="D2198" s="4" t="s">
        <v>10</v>
      </c>
      <c r="E2198" s="2" t="s">
        <v>8</v>
      </c>
      <c r="F2198" s="14">
        <f>IF(historico_incidencia_concello[[#This Row],[CASOS]]=" entre 1 e 9",5,VALUE(historico_incidencia_concello[[#This Row],[CASOS]]))</f>
        <v>5</v>
      </c>
      <c r="G2198" s="2" t="str">
        <f>VLOOKUP(historico_incidencia_concello[[#This Row],[NOME]],I14_Concello!B:D,3,FALSE)</f>
        <v>Santiago</v>
      </c>
    </row>
    <row r="2199" spans="1:7" x14ac:dyDescent="0.3">
      <c r="A2199" s="1">
        <v>44164</v>
      </c>
      <c r="B2199">
        <v>34121515007</v>
      </c>
      <c r="C2199" s="2" t="s">
        <v>15</v>
      </c>
      <c r="D2199" s="4" t="s">
        <v>386</v>
      </c>
      <c r="E2199" s="2" t="s">
        <v>11</v>
      </c>
      <c r="F2199" s="14">
        <f>IF(historico_incidencia_concello[[#This Row],[CASOS]]=" entre 1 e 9",5,VALUE(historico_incidencia_concello[[#This Row],[CASOS]]))</f>
        <v>28</v>
      </c>
      <c r="G2199" s="2" t="str">
        <f>VLOOKUP(historico_incidencia_concello[[#This Row],[NOME]],I14_Concello!B:D,3,FALSE)</f>
        <v>Santiago</v>
      </c>
    </row>
    <row r="2200" spans="1:7" x14ac:dyDescent="0.3">
      <c r="A2200" s="1">
        <v>44164</v>
      </c>
      <c r="B2200">
        <v>34121515008</v>
      </c>
      <c r="C2200" s="2" t="s">
        <v>16</v>
      </c>
      <c r="D2200" s="4" t="s">
        <v>10</v>
      </c>
      <c r="E2200" s="2" t="s">
        <v>8</v>
      </c>
      <c r="F2200" s="14">
        <f>IF(historico_incidencia_concello[[#This Row],[CASOS]]=" entre 1 e 9",5,VALUE(historico_incidencia_concello[[#This Row],[CASOS]]))</f>
        <v>5</v>
      </c>
      <c r="G2200" s="2" t="str">
        <f>VLOOKUP(historico_incidencia_concello[[#This Row],[NOME]],I14_Concello!B:D,3,FALSE)</f>
        <v>Coruña</v>
      </c>
    </row>
    <row r="2201" spans="1:7" x14ac:dyDescent="0.3">
      <c r="A2201" s="1">
        <v>44164</v>
      </c>
      <c r="B2201">
        <v>34121515009</v>
      </c>
      <c r="C2201" s="2" t="s">
        <v>17</v>
      </c>
      <c r="D2201" s="4" t="s">
        <v>395</v>
      </c>
      <c r="E2201" s="2" t="s">
        <v>11</v>
      </c>
      <c r="F2201" s="14">
        <f>IF(historico_incidencia_concello[[#This Row],[CASOS]]=" entre 1 e 9",5,VALUE(historico_incidencia_concello[[#This Row],[CASOS]]))</f>
        <v>35</v>
      </c>
      <c r="G2201" s="2" t="str">
        <f>VLOOKUP(historico_incidencia_concello[[#This Row],[NOME]],I14_Concello!B:D,3,FALSE)</f>
        <v>Coruña</v>
      </c>
    </row>
    <row r="2202" spans="1:7" x14ac:dyDescent="0.3">
      <c r="A2202" s="1">
        <v>44164</v>
      </c>
      <c r="B2202">
        <v>34121515010</v>
      </c>
      <c r="C2202" s="2" t="s">
        <v>18</v>
      </c>
      <c r="D2202" s="4" t="s">
        <v>10</v>
      </c>
      <c r="E2202" s="2" t="s">
        <v>8</v>
      </c>
      <c r="F2202" s="14">
        <f>IF(historico_incidencia_concello[[#This Row],[CASOS]]=" entre 1 e 9",5,VALUE(historico_incidencia_concello[[#This Row],[CASOS]]))</f>
        <v>5</v>
      </c>
      <c r="G2202" s="2" t="str">
        <f>VLOOKUP(historico_incidencia_concello[[#This Row],[NOME]],I14_Concello!B:D,3,FALSE)</f>
        <v>Santiago</v>
      </c>
    </row>
    <row r="2203" spans="1:7" x14ac:dyDescent="0.3">
      <c r="A2203" s="1">
        <v>44164</v>
      </c>
      <c r="B2203">
        <v>34121515011</v>
      </c>
      <c r="C2203" s="2" t="s">
        <v>19</v>
      </c>
      <c r="D2203" s="4" t="s">
        <v>369</v>
      </c>
      <c r="E2203" s="2" t="s">
        <v>11</v>
      </c>
      <c r="F2203" s="14">
        <f>IF(historico_incidencia_concello[[#This Row],[CASOS]]=" entre 1 e 9",5,VALUE(historico_incidencia_concello[[#This Row],[CASOS]]))</f>
        <v>49</v>
      </c>
      <c r="G2203" s="2" t="str">
        <f>VLOOKUP(historico_incidencia_concello[[#This Row],[NOME]],I14_Concello!B:D,3,FALSE)</f>
        <v>Santiago</v>
      </c>
    </row>
    <row r="2204" spans="1:7" x14ac:dyDescent="0.3">
      <c r="A2204" s="1">
        <v>44164</v>
      </c>
      <c r="B2204">
        <v>34121515012</v>
      </c>
      <c r="C2204" s="2" t="s">
        <v>20</v>
      </c>
      <c r="D2204" s="4" t="s">
        <v>10</v>
      </c>
      <c r="E2204" s="2" t="s">
        <v>35</v>
      </c>
      <c r="F2204" s="14">
        <f>IF(historico_incidencia_concello[[#This Row],[CASOS]]=" entre 1 e 9",5,VALUE(historico_incidencia_concello[[#This Row],[CASOS]]))</f>
        <v>5</v>
      </c>
      <c r="G2204" s="2" t="str">
        <f>VLOOKUP(historico_incidencia_concello[[#This Row],[NOME]],I14_Concello!B:D,3,FALSE)</f>
        <v>Santiago</v>
      </c>
    </row>
    <row r="2205" spans="1:7" x14ac:dyDescent="0.3">
      <c r="A2205" s="1">
        <v>44164</v>
      </c>
      <c r="B2205">
        <v>34121515013</v>
      </c>
      <c r="C2205" s="2" t="s">
        <v>22</v>
      </c>
      <c r="D2205" s="4" t="s">
        <v>324</v>
      </c>
      <c r="E2205" s="2" t="s">
        <v>8</v>
      </c>
      <c r="F2205" s="14">
        <f>IF(historico_incidencia_concello[[#This Row],[CASOS]]=" entre 1 e 9",5,VALUE(historico_incidencia_concello[[#This Row],[CASOS]]))</f>
        <v>11</v>
      </c>
      <c r="G2205" s="2" t="str">
        <f>VLOOKUP(historico_incidencia_concello[[#This Row],[NOME]],I14_Concello!B:D,3,FALSE)</f>
        <v>Santiago</v>
      </c>
    </row>
    <row r="2206" spans="1:7" x14ac:dyDescent="0.3">
      <c r="A2206" s="1">
        <v>44164</v>
      </c>
      <c r="B2206">
        <v>34121515014</v>
      </c>
      <c r="C2206" s="2" t="s">
        <v>23</v>
      </c>
      <c r="D2206" s="4" t="s">
        <v>356</v>
      </c>
      <c r="E2206" s="2" t="s">
        <v>11</v>
      </c>
      <c r="F2206" s="14">
        <f>IF(historico_incidencia_concello[[#This Row],[CASOS]]=" entre 1 e 9",5,VALUE(historico_incidencia_concello[[#This Row],[CASOS]]))</f>
        <v>27</v>
      </c>
      <c r="G2206" s="2" t="str">
        <f>VLOOKUP(historico_incidencia_concello[[#This Row],[NOME]],I14_Concello!B:D,3,FALSE)</f>
        <v>Coruña</v>
      </c>
    </row>
    <row r="2207" spans="1:7" x14ac:dyDescent="0.3">
      <c r="A2207" s="1">
        <v>44164</v>
      </c>
      <c r="B2207">
        <v>34121515015</v>
      </c>
      <c r="C2207" s="2" t="s">
        <v>24</v>
      </c>
      <c r="D2207" s="4" t="s">
        <v>10</v>
      </c>
      <c r="E2207" s="2" t="s">
        <v>6</v>
      </c>
      <c r="F2207" s="14">
        <f>IF(historico_incidencia_concello[[#This Row],[CASOS]]=" entre 1 e 9",5,VALUE(historico_incidencia_concello[[#This Row],[CASOS]]))</f>
        <v>5</v>
      </c>
      <c r="G2207" s="2" t="str">
        <f>VLOOKUP(historico_incidencia_concello[[#This Row],[NOME]],I14_Concello!B:D,3,FALSE)</f>
        <v>Ferrol</v>
      </c>
    </row>
    <row r="2208" spans="1:7" x14ac:dyDescent="0.3">
      <c r="A2208" s="1">
        <v>44164</v>
      </c>
      <c r="B2208">
        <v>34121515016</v>
      </c>
      <c r="C2208" s="2" t="s">
        <v>25</v>
      </c>
      <c r="D2208" s="4" t="s">
        <v>10</v>
      </c>
      <c r="E2208" s="2" t="s">
        <v>6</v>
      </c>
      <c r="F2208" s="14">
        <f>IF(historico_incidencia_concello[[#This Row],[CASOS]]=" entre 1 e 9",5,VALUE(historico_incidencia_concello[[#This Row],[CASOS]]))</f>
        <v>5</v>
      </c>
      <c r="G2208" s="2" t="str">
        <f>VLOOKUP(historico_incidencia_concello[[#This Row],[NOME]],I14_Concello!B:D,3,FALSE)</f>
        <v>Coruña</v>
      </c>
    </row>
    <row r="2209" spans="1:7" x14ac:dyDescent="0.3">
      <c r="A2209" s="1">
        <v>44164</v>
      </c>
      <c r="B2209">
        <v>34121515017</v>
      </c>
      <c r="C2209" s="2" t="s">
        <v>26</v>
      </c>
      <c r="D2209" s="4" t="s">
        <v>369</v>
      </c>
      <c r="E2209" s="2" t="s">
        <v>6</v>
      </c>
      <c r="F2209" s="14">
        <f>IF(historico_incidencia_concello[[#This Row],[CASOS]]=" entre 1 e 9",5,VALUE(historico_incidencia_concello[[#This Row],[CASOS]]))</f>
        <v>49</v>
      </c>
      <c r="G2209" s="2" t="str">
        <f>VLOOKUP(historico_incidencia_concello[[#This Row],[NOME]],I14_Concello!B:D,3,FALSE)</f>
        <v>Coruña</v>
      </c>
    </row>
    <row r="2210" spans="1:7" x14ac:dyDescent="0.3">
      <c r="A2210" s="1">
        <v>44164</v>
      </c>
      <c r="B2210">
        <v>34121515018</v>
      </c>
      <c r="C2210" s="2" t="s">
        <v>27</v>
      </c>
      <c r="D2210" s="4" t="s">
        <v>10</v>
      </c>
      <c r="E2210" s="2" t="s">
        <v>6</v>
      </c>
      <c r="F2210" s="14">
        <f>IF(historico_incidencia_concello[[#This Row],[CASOS]]=" entre 1 e 9",5,VALUE(historico_incidencia_concello[[#This Row],[CASOS]]))</f>
        <v>5</v>
      </c>
      <c r="G2210" s="2" t="str">
        <f>VLOOKUP(historico_incidencia_concello[[#This Row],[NOME]],I14_Concello!B:D,3,FALSE)</f>
        <v>Ferrol</v>
      </c>
    </row>
    <row r="2211" spans="1:7" x14ac:dyDescent="0.3">
      <c r="A2211" s="1">
        <v>44164</v>
      </c>
      <c r="B2211">
        <v>34121515019</v>
      </c>
      <c r="C2211" s="2" t="s">
        <v>28</v>
      </c>
      <c r="D2211" s="4" t="s">
        <v>498</v>
      </c>
      <c r="E2211" s="2" t="s">
        <v>11</v>
      </c>
      <c r="F2211" s="14">
        <f>IF(historico_incidencia_concello[[#This Row],[CASOS]]=" entre 1 e 9",5,VALUE(historico_incidencia_concello[[#This Row],[CASOS]]))</f>
        <v>144</v>
      </c>
      <c r="G2211" s="2" t="str">
        <f>VLOOKUP(historico_incidencia_concello[[#This Row],[NOME]],I14_Concello!B:D,3,FALSE)</f>
        <v>Coruña</v>
      </c>
    </row>
    <row r="2212" spans="1:7" x14ac:dyDescent="0.3">
      <c r="A2212" s="1">
        <v>44164</v>
      </c>
      <c r="B2212">
        <v>34121515020</v>
      </c>
      <c r="C2212" s="2" t="s">
        <v>29</v>
      </c>
      <c r="D2212" s="4" t="s">
        <v>10</v>
      </c>
      <c r="E2212" s="2" t="s">
        <v>6</v>
      </c>
      <c r="F2212" s="14">
        <f>IF(historico_incidencia_concello[[#This Row],[CASOS]]=" entre 1 e 9",5,VALUE(historico_incidencia_concello[[#This Row],[CASOS]]))</f>
        <v>5</v>
      </c>
      <c r="G2212" s="2" t="str">
        <f>VLOOKUP(historico_incidencia_concello[[#This Row],[NOME]],I14_Concello!B:D,3,FALSE)</f>
        <v>Santiago</v>
      </c>
    </row>
    <row r="2213" spans="1:7" x14ac:dyDescent="0.3">
      <c r="A2213" s="1">
        <v>44164</v>
      </c>
      <c r="B2213">
        <v>34121515021</v>
      </c>
      <c r="C2213" s="2" t="s">
        <v>30</v>
      </c>
      <c r="D2213" s="4" t="s">
        <v>10</v>
      </c>
      <c r="E2213" s="2" t="s">
        <v>8</v>
      </c>
      <c r="F2213" s="14">
        <f>IF(historico_incidencia_concello[[#This Row],[CASOS]]=" entre 1 e 9",5,VALUE(historico_incidencia_concello[[#This Row],[CASOS]]))</f>
        <v>5</v>
      </c>
      <c r="G2213" s="2" t="str">
        <f>VLOOKUP(historico_incidencia_concello[[#This Row],[NOME]],I14_Concello!B:D,3,FALSE)</f>
        <v>Coruña</v>
      </c>
    </row>
    <row r="2214" spans="1:7" x14ac:dyDescent="0.3">
      <c r="A2214" s="1">
        <v>44164</v>
      </c>
      <c r="B2214">
        <v>34121515022</v>
      </c>
      <c r="C2214" s="2" t="s">
        <v>31</v>
      </c>
      <c r="D2214" s="4" t="s">
        <v>10</v>
      </c>
      <c r="E2214" s="2" t="s">
        <v>8</v>
      </c>
      <c r="F2214" s="14">
        <f>IF(historico_incidencia_concello[[#This Row],[CASOS]]=" entre 1 e 9",5,VALUE(historico_incidencia_concello[[#This Row],[CASOS]]))</f>
        <v>5</v>
      </c>
      <c r="G2214" s="2" t="str">
        <f>VLOOKUP(historico_incidencia_concello[[#This Row],[NOME]],I14_Concello!B:D,3,FALSE)</f>
        <v>Ferrol</v>
      </c>
    </row>
    <row r="2215" spans="1:7" x14ac:dyDescent="0.3">
      <c r="A2215" s="1">
        <v>44164</v>
      </c>
      <c r="B2215">
        <v>34121515023</v>
      </c>
      <c r="C2215" s="2" t="s">
        <v>32</v>
      </c>
      <c r="D2215" s="4" t="s">
        <v>356</v>
      </c>
      <c r="E2215" s="2" t="s">
        <v>11</v>
      </c>
      <c r="F2215" s="14">
        <f>IF(historico_incidencia_concello[[#This Row],[CASOS]]=" entre 1 e 9",5,VALUE(historico_incidencia_concello[[#This Row],[CASOS]]))</f>
        <v>27</v>
      </c>
      <c r="G2215" s="2" t="str">
        <f>VLOOKUP(historico_incidencia_concello[[#This Row],[NOME]],I14_Concello!B:D,3,FALSE)</f>
        <v>Coruña</v>
      </c>
    </row>
    <row r="2216" spans="1:7" x14ac:dyDescent="0.3">
      <c r="A2216" s="1">
        <v>44164</v>
      </c>
      <c r="B2216">
        <v>34121515024</v>
      </c>
      <c r="C2216" s="2" t="s">
        <v>33</v>
      </c>
      <c r="D2216" s="4" t="s">
        <v>395</v>
      </c>
      <c r="E2216" s="2" t="s">
        <v>11</v>
      </c>
      <c r="F2216" s="14">
        <f>IF(historico_incidencia_concello[[#This Row],[CASOS]]=" entre 1 e 9",5,VALUE(historico_incidencia_concello[[#This Row],[CASOS]]))</f>
        <v>35</v>
      </c>
      <c r="G2216" s="2" t="str">
        <f>VLOOKUP(historico_incidencia_concello[[#This Row],[NOME]],I14_Concello!B:D,3,FALSE)</f>
        <v>Coruña</v>
      </c>
    </row>
    <row r="2217" spans="1:7" x14ac:dyDescent="0.3">
      <c r="A2217" s="1">
        <v>44164</v>
      </c>
      <c r="B2217">
        <v>34121515025</v>
      </c>
      <c r="C2217" s="2" t="s">
        <v>34</v>
      </c>
      <c r="D2217" s="4" t="s">
        <v>10</v>
      </c>
      <c r="E2217" s="2" t="s">
        <v>8</v>
      </c>
      <c r="F2217" s="14">
        <f>IF(historico_incidencia_concello[[#This Row],[CASOS]]=" entre 1 e 9",5,VALUE(historico_incidencia_concello[[#This Row],[CASOS]]))</f>
        <v>5</v>
      </c>
      <c r="G2217" s="2" t="str">
        <f>VLOOKUP(historico_incidencia_concello[[#This Row],[NOME]],I14_Concello!B:D,3,FALSE)</f>
        <v>Ferrol</v>
      </c>
    </row>
    <row r="2218" spans="1:7" x14ac:dyDescent="0.3">
      <c r="A2218" s="1">
        <v>44164</v>
      </c>
      <c r="B2218">
        <v>34121515027</v>
      </c>
      <c r="C2218" s="2" t="s">
        <v>36</v>
      </c>
      <c r="D2218" s="4" t="s">
        <v>10</v>
      </c>
      <c r="E2218" s="2" t="s">
        <v>6</v>
      </c>
      <c r="F2218" s="14">
        <f>IF(historico_incidencia_concello[[#This Row],[CASOS]]=" entre 1 e 9",5,VALUE(historico_incidencia_concello[[#This Row],[CASOS]]))</f>
        <v>5</v>
      </c>
      <c r="G2218" s="2" t="str">
        <f>VLOOKUP(historico_incidencia_concello[[#This Row],[NOME]],I14_Concello!B:D,3,FALSE)</f>
        <v>Coruña</v>
      </c>
    </row>
    <row r="2219" spans="1:7" x14ac:dyDescent="0.3">
      <c r="A2219" s="1">
        <v>44164</v>
      </c>
      <c r="B2219">
        <v>34121515028</v>
      </c>
      <c r="C2219" s="2" t="s">
        <v>37</v>
      </c>
      <c r="D2219" s="4" t="s">
        <v>338</v>
      </c>
      <c r="E2219" s="2" t="s">
        <v>35</v>
      </c>
      <c r="F2219" s="14">
        <f>IF(historico_incidencia_concello[[#This Row],[CASOS]]=" entre 1 e 9",5,VALUE(historico_incidencia_concello[[#This Row],[CASOS]]))</f>
        <v>0</v>
      </c>
      <c r="G2219" s="2" t="str">
        <f>VLOOKUP(historico_incidencia_concello[[#This Row],[NOME]],I14_Concello!B:D,3,FALSE)</f>
        <v>Coruña</v>
      </c>
    </row>
    <row r="2220" spans="1:7" x14ac:dyDescent="0.3">
      <c r="A2220" s="1">
        <v>44164</v>
      </c>
      <c r="B2220">
        <v>34121515029</v>
      </c>
      <c r="C2220" s="2" t="s">
        <v>38</v>
      </c>
      <c r="D2220" s="4" t="s">
        <v>371</v>
      </c>
      <c r="E2220" s="2" t="s">
        <v>11</v>
      </c>
      <c r="F2220" s="14">
        <f>IF(historico_incidencia_concello[[#This Row],[CASOS]]=" entre 1 e 9",5,VALUE(historico_incidencia_concello[[#This Row],[CASOS]]))</f>
        <v>71</v>
      </c>
      <c r="G2220" s="2" t="str">
        <f>VLOOKUP(historico_incidencia_concello[[#This Row],[NOME]],I14_Concello!B:D,3,FALSE)</f>
        <v>Coruña</v>
      </c>
    </row>
    <row r="2221" spans="1:7" x14ac:dyDescent="0.3">
      <c r="A2221" s="1">
        <v>44164</v>
      </c>
      <c r="B2221">
        <v>34121515030</v>
      </c>
      <c r="C2221" s="2" t="s">
        <v>39</v>
      </c>
      <c r="D2221" s="4" t="s">
        <v>499</v>
      </c>
      <c r="E2221" s="2" t="s">
        <v>6</v>
      </c>
      <c r="F2221" s="14">
        <f>IF(historico_incidencia_concello[[#This Row],[CASOS]]=" entre 1 e 9",5,VALUE(historico_incidencia_concello[[#This Row],[CASOS]]))</f>
        <v>400</v>
      </c>
      <c r="G2221" s="2" t="str">
        <f>VLOOKUP(historico_incidencia_concello[[#This Row],[NOME]],I14_Concello!B:D,3,FALSE)</f>
        <v>Coruña</v>
      </c>
    </row>
    <row r="2222" spans="1:7" x14ac:dyDescent="0.3">
      <c r="A2222" s="1">
        <v>44164</v>
      </c>
      <c r="B2222">
        <v>34121515031</v>
      </c>
      <c r="C2222" s="2" t="s">
        <v>40</v>
      </c>
      <c r="D2222" s="4" t="s">
        <v>380</v>
      </c>
      <c r="E2222" s="2" t="s">
        <v>6</v>
      </c>
      <c r="F2222" s="14">
        <f>IF(historico_incidencia_concello[[#This Row],[CASOS]]=" entre 1 e 9",5,VALUE(historico_incidencia_concello[[#This Row],[CASOS]]))</f>
        <v>75</v>
      </c>
      <c r="G2222" s="2" t="str">
        <f>VLOOKUP(historico_incidencia_concello[[#This Row],[NOME]],I14_Concello!B:D,3,FALSE)</f>
        <v>Coruña</v>
      </c>
    </row>
    <row r="2223" spans="1:7" x14ac:dyDescent="0.3">
      <c r="A2223" s="1">
        <v>44164</v>
      </c>
      <c r="B2223">
        <v>34121515032</v>
      </c>
      <c r="C2223" s="2" t="s">
        <v>41</v>
      </c>
      <c r="D2223" s="4" t="s">
        <v>10</v>
      </c>
      <c r="E2223" s="2" t="s">
        <v>8</v>
      </c>
      <c r="F2223" s="14">
        <f>IF(historico_incidencia_concello[[#This Row],[CASOS]]=" entre 1 e 9",5,VALUE(historico_incidencia_concello[[#This Row],[CASOS]]))</f>
        <v>5</v>
      </c>
      <c r="G2223" s="2" t="str">
        <f>VLOOKUP(historico_incidencia_concello[[#This Row],[NOME]],I14_Concello!B:D,3,FALSE)</f>
        <v>Coruña</v>
      </c>
    </row>
    <row r="2224" spans="1:7" x14ac:dyDescent="0.3">
      <c r="A2224" s="1">
        <v>44164</v>
      </c>
      <c r="B2224">
        <v>34121515033</v>
      </c>
      <c r="C2224" s="2" t="s">
        <v>42</v>
      </c>
      <c r="D2224" s="4" t="s">
        <v>324</v>
      </c>
      <c r="E2224" s="2" t="s">
        <v>11</v>
      </c>
      <c r="F2224" s="14">
        <f>IF(historico_incidencia_concello[[#This Row],[CASOS]]=" entre 1 e 9",5,VALUE(historico_incidencia_concello[[#This Row],[CASOS]]))</f>
        <v>11</v>
      </c>
      <c r="G2224" s="2" t="str">
        <f>VLOOKUP(historico_incidencia_concello[[#This Row],[NOME]],I14_Concello!B:D,3,FALSE)</f>
        <v>Santiago</v>
      </c>
    </row>
    <row r="2225" spans="1:7" x14ac:dyDescent="0.3">
      <c r="A2225" s="1">
        <v>44164</v>
      </c>
      <c r="B2225">
        <v>34121515034</v>
      </c>
      <c r="C2225" s="2" t="s">
        <v>43</v>
      </c>
      <c r="D2225" s="4" t="s">
        <v>381</v>
      </c>
      <c r="E2225" s="2" t="s">
        <v>11</v>
      </c>
      <c r="F2225" s="14">
        <f>IF(historico_incidencia_concello[[#This Row],[CASOS]]=" entre 1 e 9",5,VALUE(historico_incidencia_concello[[#This Row],[CASOS]]))</f>
        <v>21</v>
      </c>
      <c r="G2225" s="2" t="str">
        <f>VLOOKUP(historico_incidencia_concello[[#This Row],[NOME]],I14_Concello!B:D,3,FALSE)</f>
        <v>Coruña</v>
      </c>
    </row>
    <row r="2226" spans="1:7" x14ac:dyDescent="0.3">
      <c r="A2226" s="1">
        <v>44164</v>
      </c>
      <c r="B2226">
        <v>34121515035</v>
      </c>
      <c r="C2226" s="2" t="s">
        <v>44</v>
      </c>
      <c r="D2226" s="4" t="s">
        <v>386</v>
      </c>
      <c r="E2226" s="2" t="s">
        <v>6</v>
      </c>
      <c r="F2226" s="14">
        <f>IF(historico_incidencia_concello[[#This Row],[CASOS]]=" entre 1 e 9",5,VALUE(historico_incidencia_concello[[#This Row],[CASOS]]))</f>
        <v>28</v>
      </c>
      <c r="G2226" s="2" t="str">
        <f>VLOOKUP(historico_incidencia_concello[[#This Row],[NOME]],I14_Concello!B:D,3,FALSE)</f>
        <v>Ferrol</v>
      </c>
    </row>
    <row r="2227" spans="1:7" x14ac:dyDescent="0.3">
      <c r="A2227" s="1">
        <v>44164</v>
      </c>
      <c r="B2227">
        <v>34121515036</v>
      </c>
      <c r="C2227" s="2" t="s">
        <v>45</v>
      </c>
      <c r="D2227" s="4" t="s">
        <v>487</v>
      </c>
      <c r="E2227" s="2" t="s">
        <v>6</v>
      </c>
      <c r="F2227" s="14">
        <f>IF(historico_incidencia_concello[[#This Row],[CASOS]]=" entre 1 e 9",5,VALUE(historico_incidencia_concello[[#This Row],[CASOS]]))</f>
        <v>149</v>
      </c>
      <c r="G2227" s="2" t="str">
        <f>VLOOKUP(historico_incidencia_concello[[#This Row],[NOME]],I14_Concello!B:D,3,FALSE)</f>
        <v>Ferrol</v>
      </c>
    </row>
    <row r="2228" spans="1:7" x14ac:dyDescent="0.3">
      <c r="A2228" s="1">
        <v>44164</v>
      </c>
      <c r="B2228">
        <v>34121515037</v>
      </c>
      <c r="C2228" s="2" t="s">
        <v>46</v>
      </c>
      <c r="D2228" s="4" t="s">
        <v>10</v>
      </c>
      <c r="E2228" s="2" t="s">
        <v>6</v>
      </c>
      <c r="F2228" s="14">
        <f>IF(historico_incidencia_concello[[#This Row],[CASOS]]=" entre 1 e 9",5,VALUE(historico_incidencia_concello[[#This Row],[CASOS]]))</f>
        <v>5</v>
      </c>
      <c r="G2228" s="2" t="str">
        <f>VLOOKUP(historico_incidencia_concello[[#This Row],[NOME]],I14_Concello!B:D,3,FALSE)</f>
        <v>Coruña</v>
      </c>
    </row>
    <row r="2229" spans="1:7" x14ac:dyDescent="0.3">
      <c r="A2229" s="1">
        <v>44164</v>
      </c>
      <c r="B2229">
        <v>34121515038</v>
      </c>
      <c r="C2229" s="2" t="s">
        <v>47</v>
      </c>
      <c r="D2229" s="4" t="s">
        <v>10</v>
      </c>
      <c r="E2229" s="2" t="s">
        <v>6</v>
      </c>
      <c r="F2229" s="14">
        <f>IF(historico_incidencia_concello[[#This Row],[CASOS]]=" entre 1 e 9",5,VALUE(historico_incidencia_concello[[#This Row],[CASOS]]))</f>
        <v>5</v>
      </c>
      <c r="G2229" s="2" t="str">
        <f>VLOOKUP(historico_incidencia_concello[[#This Row],[NOME]],I14_Concello!B:D,3,FALSE)</f>
        <v>Santiago</v>
      </c>
    </row>
    <row r="2230" spans="1:7" x14ac:dyDescent="0.3">
      <c r="A2230" s="1">
        <v>44164</v>
      </c>
      <c r="B2230">
        <v>34121515039</v>
      </c>
      <c r="C2230" s="2" t="s">
        <v>48</v>
      </c>
      <c r="D2230" s="4" t="s">
        <v>393</v>
      </c>
      <c r="E2230" s="2" t="s">
        <v>11</v>
      </c>
      <c r="F2230" s="14">
        <f>IF(historico_incidencia_concello[[#This Row],[CASOS]]=" entre 1 e 9",5,VALUE(historico_incidencia_concello[[#This Row],[CASOS]]))</f>
        <v>32</v>
      </c>
      <c r="G2230" s="2" t="str">
        <f>VLOOKUP(historico_incidencia_concello[[#This Row],[NOME]],I14_Concello!B:D,3,FALSE)</f>
        <v>Coruña</v>
      </c>
    </row>
    <row r="2231" spans="1:7" x14ac:dyDescent="0.3">
      <c r="A2231" s="1">
        <v>44164</v>
      </c>
      <c r="B2231">
        <v>34121515040</v>
      </c>
      <c r="C2231" s="2" t="s">
        <v>49</v>
      </c>
      <c r="D2231" s="4" t="s">
        <v>10</v>
      </c>
      <c r="E2231" s="2" t="s">
        <v>6</v>
      </c>
      <c r="F2231" s="14">
        <f>IF(historico_incidencia_concello[[#This Row],[CASOS]]=" entre 1 e 9",5,VALUE(historico_incidencia_concello[[#This Row],[CASOS]]))</f>
        <v>5</v>
      </c>
      <c r="G2231" s="2" t="str">
        <f>VLOOKUP(historico_incidencia_concello[[#This Row],[NOME]],I14_Concello!B:D,3,FALSE)</f>
        <v>Coruña</v>
      </c>
    </row>
    <row r="2232" spans="1:7" x14ac:dyDescent="0.3">
      <c r="A2232" s="1">
        <v>44164</v>
      </c>
      <c r="B2232">
        <v>34121515041</v>
      </c>
      <c r="C2232" s="2" t="s">
        <v>50</v>
      </c>
      <c r="D2232" s="4" t="s">
        <v>325</v>
      </c>
      <c r="E2232" s="2" t="s">
        <v>11</v>
      </c>
      <c r="F2232" s="14">
        <f>IF(historico_incidencia_concello[[#This Row],[CASOS]]=" entre 1 e 9",5,VALUE(historico_incidencia_concello[[#This Row],[CASOS]]))</f>
        <v>33</v>
      </c>
      <c r="G2232" s="2" t="str">
        <f>VLOOKUP(historico_incidencia_concello[[#This Row],[NOME]],I14_Concello!B:D,3,FALSE)</f>
        <v>Coruña</v>
      </c>
    </row>
    <row r="2233" spans="1:7" x14ac:dyDescent="0.3">
      <c r="A2233" s="1">
        <v>44164</v>
      </c>
      <c r="B2233">
        <v>34121515042</v>
      </c>
      <c r="C2233" s="2" t="s">
        <v>51</v>
      </c>
      <c r="D2233" s="4" t="s">
        <v>10</v>
      </c>
      <c r="E2233" s="2" t="s">
        <v>21</v>
      </c>
      <c r="F2233" s="14">
        <f>IF(historico_incidencia_concello[[#This Row],[CASOS]]=" entre 1 e 9",5,VALUE(historico_incidencia_concello[[#This Row],[CASOS]]))</f>
        <v>5</v>
      </c>
      <c r="G2233" s="2" t="str">
        <f>VLOOKUP(historico_incidencia_concello[[#This Row],[NOME]],I14_Concello!B:D,3,FALSE)</f>
        <v>Santiago</v>
      </c>
    </row>
    <row r="2234" spans="1:7" x14ac:dyDescent="0.3">
      <c r="A2234" s="1">
        <v>44164</v>
      </c>
      <c r="B2234">
        <v>34121515043</v>
      </c>
      <c r="C2234" s="2" t="s">
        <v>52</v>
      </c>
      <c r="D2234" s="4" t="s">
        <v>367</v>
      </c>
      <c r="E2234" s="2" t="s">
        <v>11</v>
      </c>
      <c r="F2234" s="14">
        <f>IF(historico_incidencia_concello[[#This Row],[CASOS]]=" entre 1 e 9",5,VALUE(historico_incidencia_concello[[#This Row],[CASOS]]))</f>
        <v>34</v>
      </c>
      <c r="G2234" s="2" t="str">
        <f>VLOOKUP(historico_incidencia_concello[[#This Row],[NOME]],I14_Concello!B:D,3,FALSE)</f>
        <v>Coruña</v>
      </c>
    </row>
    <row r="2235" spans="1:7" x14ac:dyDescent="0.3">
      <c r="A2235" s="1">
        <v>44164</v>
      </c>
      <c r="B2235">
        <v>34121515044</v>
      </c>
      <c r="C2235" s="2" t="s">
        <v>53</v>
      </c>
      <c r="D2235" s="4" t="s">
        <v>338</v>
      </c>
      <c r="E2235" s="2" t="s">
        <v>35</v>
      </c>
      <c r="F2235" s="14">
        <f>IF(historico_incidencia_concello[[#This Row],[CASOS]]=" entre 1 e 9",5,VALUE(historico_incidencia_concello[[#This Row],[CASOS]]))</f>
        <v>0</v>
      </c>
      <c r="G2235" s="2" t="str">
        <f>VLOOKUP(historico_incidencia_concello[[#This Row],[NOME]],I14_Concello!B:D,3,FALSE)</f>
        <v>Ferrol</v>
      </c>
    </row>
    <row r="2236" spans="1:7" x14ac:dyDescent="0.3">
      <c r="A2236" s="1">
        <v>44164</v>
      </c>
      <c r="B2236">
        <v>34121515045</v>
      </c>
      <c r="C2236" s="2" t="s">
        <v>54</v>
      </c>
      <c r="D2236" s="4" t="s">
        <v>360</v>
      </c>
      <c r="E2236" s="2" t="s">
        <v>11</v>
      </c>
      <c r="F2236" s="14">
        <f>IF(historico_incidencia_concello[[#This Row],[CASOS]]=" entre 1 e 9",5,VALUE(historico_incidencia_concello[[#This Row],[CASOS]]))</f>
        <v>29</v>
      </c>
      <c r="G2236" s="2" t="str">
        <f>VLOOKUP(historico_incidencia_concello[[#This Row],[NOME]],I14_Concello!B:D,3,FALSE)</f>
        <v>Santiago</v>
      </c>
    </row>
    <row r="2237" spans="1:7" x14ac:dyDescent="0.3">
      <c r="A2237" s="1">
        <v>44164</v>
      </c>
      <c r="B2237">
        <v>34121515046</v>
      </c>
      <c r="C2237" s="2" t="s">
        <v>55</v>
      </c>
      <c r="D2237" s="4" t="s">
        <v>328</v>
      </c>
      <c r="E2237" s="2" t="s">
        <v>6</v>
      </c>
      <c r="F2237" s="14">
        <f>IF(historico_incidencia_concello[[#This Row],[CASOS]]=" entre 1 e 9",5,VALUE(historico_incidencia_concello[[#This Row],[CASOS]]))</f>
        <v>13</v>
      </c>
      <c r="G2237" s="2" t="str">
        <f>VLOOKUP(historico_incidencia_concello[[#This Row],[NOME]],I14_Concello!B:D,3,FALSE)</f>
        <v>Santiago</v>
      </c>
    </row>
    <row r="2238" spans="1:7" x14ac:dyDescent="0.3">
      <c r="A2238" s="1">
        <v>44164</v>
      </c>
      <c r="B2238">
        <v>34121515047</v>
      </c>
      <c r="C2238" s="2" t="s">
        <v>56</v>
      </c>
      <c r="D2238" s="4" t="s">
        <v>10</v>
      </c>
      <c r="E2238" s="2" t="s">
        <v>6</v>
      </c>
      <c r="F2238" s="14">
        <f>IF(historico_incidencia_concello[[#This Row],[CASOS]]=" entre 1 e 9",5,VALUE(historico_incidencia_concello[[#This Row],[CASOS]]))</f>
        <v>5</v>
      </c>
      <c r="G2238" s="2" t="str">
        <f>VLOOKUP(historico_incidencia_concello[[#This Row],[NOME]],I14_Concello!B:D,3,FALSE)</f>
        <v>Santiago</v>
      </c>
    </row>
    <row r="2239" spans="1:7" x14ac:dyDescent="0.3">
      <c r="A2239" s="1">
        <v>44164</v>
      </c>
      <c r="B2239">
        <v>34121515048</v>
      </c>
      <c r="C2239" s="2" t="s">
        <v>57</v>
      </c>
      <c r="D2239" s="4" t="s">
        <v>336</v>
      </c>
      <c r="E2239" s="2" t="s">
        <v>6</v>
      </c>
      <c r="F2239" s="14">
        <f>IF(historico_incidencia_concello[[#This Row],[CASOS]]=" entre 1 e 9",5,VALUE(historico_incidencia_concello[[#This Row],[CASOS]]))</f>
        <v>10</v>
      </c>
      <c r="G2239" s="2" t="str">
        <f>VLOOKUP(historico_incidencia_concello[[#This Row],[NOME]],I14_Concello!B:D,3,FALSE)</f>
        <v>Coruña</v>
      </c>
    </row>
    <row r="2240" spans="1:7" x14ac:dyDescent="0.3">
      <c r="A2240" s="1">
        <v>44164</v>
      </c>
      <c r="B2240">
        <v>34121515049</v>
      </c>
      <c r="C2240" s="2" t="s">
        <v>58</v>
      </c>
      <c r="D2240" s="4" t="s">
        <v>10</v>
      </c>
      <c r="E2240" s="2" t="s">
        <v>11</v>
      </c>
      <c r="F2240" s="14">
        <f>IF(historico_incidencia_concello[[#This Row],[CASOS]]=" entre 1 e 9",5,VALUE(historico_incidencia_concello[[#This Row],[CASOS]]))</f>
        <v>5</v>
      </c>
      <c r="G2240" s="2" t="str">
        <f>VLOOKUP(historico_incidencia_concello[[#This Row],[NOME]],I14_Concello!B:D,3,FALSE)</f>
        <v>Ferrol</v>
      </c>
    </row>
    <row r="2241" spans="1:7" x14ac:dyDescent="0.3">
      <c r="A2241" s="1">
        <v>44164</v>
      </c>
      <c r="B2241">
        <v>34121515050</v>
      </c>
      <c r="C2241" s="2" t="s">
        <v>59</v>
      </c>
      <c r="D2241" s="4" t="s">
        <v>345</v>
      </c>
      <c r="E2241" s="2" t="s">
        <v>11</v>
      </c>
      <c r="F2241" s="14">
        <f>IF(historico_incidencia_concello[[#This Row],[CASOS]]=" entre 1 e 9",5,VALUE(historico_incidencia_concello[[#This Row],[CASOS]]))</f>
        <v>18</v>
      </c>
      <c r="G2241" s="2" t="str">
        <f>VLOOKUP(historico_incidencia_concello[[#This Row],[NOME]],I14_Concello!B:D,3,FALSE)</f>
        <v>Ferrol</v>
      </c>
    </row>
    <row r="2242" spans="1:7" x14ac:dyDescent="0.3">
      <c r="A2242" s="1">
        <v>44164</v>
      </c>
      <c r="B2242">
        <v>34121515051</v>
      </c>
      <c r="C2242" s="2" t="s">
        <v>60</v>
      </c>
      <c r="D2242" s="4" t="s">
        <v>10</v>
      </c>
      <c r="E2242" s="2" t="s">
        <v>6</v>
      </c>
      <c r="F2242" s="14">
        <f>IF(historico_incidencia_concello[[#This Row],[CASOS]]=" entre 1 e 9",5,VALUE(historico_incidencia_concello[[#This Row],[CASOS]]))</f>
        <v>5</v>
      </c>
      <c r="G2242" s="2" t="str">
        <f>VLOOKUP(historico_incidencia_concello[[#This Row],[NOME]],I14_Concello!B:D,3,FALSE)</f>
        <v>Ferrol</v>
      </c>
    </row>
    <row r="2243" spans="1:7" x14ac:dyDescent="0.3">
      <c r="A2243" s="1">
        <v>44164</v>
      </c>
      <c r="B2243">
        <v>34121515052</v>
      </c>
      <c r="C2243" s="2" t="s">
        <v>61</v>
      </c>
      <c r="D2243" s="4" t="s">
        <v>331</v>
      </c>
      <c r="E2243" s="2" t="s">
        <v>11</v>
      </c>
      <c r="F2243" s="14">
        <f>IF(historico_incidencia_concello[[#This Row],[CASOS]]=" entre 1 e 9",5,VALUE(historico_incidencia_concello[[#This Row],[CASOS]]))</f>
        <v>45</v>
      </c>
      <c r="G2243" s="2" t="str">
        <f>VLOOKUP(historico_incidencia_concello[[#This Row],[NOME]],I14_Concello!B:D,3,FALSE)</f>
        <v>Coruña</v>
      </c>
    </row>
    <row r="2244" spans="1:7" x14ac:dyDescent="0.3">
      <c r="A2244" s="1">
        <v>44164</v>
      </c>
      <c r="B2244">
        <v>34121515053</v>
      </c>
      <c r="C2244" s="2" t="s">
        <v>62</v>
      </c>
      <c r="D2244" s="4" t="s">
        <v>10</v>
      </c>
      <c r="E2244" s="2" t="s">
        <v>8</v>
      </c>
      <c r="F2244" s="14">
        <f>IF(historico_incidencia_concello[[#This Row],[CASOS]]=" entre 1 e 9",5,VALUE(historico_incidencia_concello[[#This Row],[CASOS]]))</f>
        <v>5</v>
      </c>
      <c r="G2244" s="2" t="str">
        <f>VLOOKUP(historico_incidencia_concello[[#This Row],[NOME]],I14_Concello!B:D,3,FALSE)</f>
        <v>Santiago</v>
      </c>
    </row>
    <row r="2245" spans="1:7" x14ac:dyDescent="0.3">
      <c r="A2245" s="1">
        <v>44164</v>
      </c>
      <c r="B2245">
        <v>34121515054</v>
      </c>
      <c r="C2245" s="2" t="s">
        <v>63</v>
      </c>
      <c r="D2245" s="4" t="s">
        <v>500</v>
      </c>
      <c r="E2245" s="2" t="s">
        <v>11</v>
      </c>
      <c r="F2245" s="14">
        <f>IF(historico_incidencia_concello[[#This Row],[CASOS]]=" entre 1 e 9",5,VALUE(historico_incidencia_concello[[#This Row],[CASOS]]))</f>
        <v>136</v>
      </c>
      <c r="G2245" s="2" t="str">
        <f>VLOOKUP(historico_incidencia_concello[[#This Row],[NOME]],I14_Concello!B:D,3,FALSE)</f>
        <v>Ferrol</v>
      </c>
    </row>
    <row r="2246" spans="1:7" x14ac:dyDescent="0.3">
      <c r="A2246" s="1">
        <v>44164</v>
      </c>
      <c r="B2246">
        <v>34121515055</v>
      </c>
      <c r="C2246" s="2" t="s">
        <v>64</v>
      </c>
      <c r="D2246" s="4" t="s">
        <v>336</v>
      </c>
      <c r="E2246" s="2" t="s">
        <v>6</v>
      </c>
      <c r="F2246" s="14">
        <f>IF(historico_incidencia_concello[[#This Row],[CASOS]]=" entre 1 e 9",5,VALUE(historico_incidencia_concello[[#This Row],[CASOS]]))</f>
        <v>10</v>
      </c>
      <c r="G2246" s="2" t="str">
        <f>VLOOKUP(historico_incidencia_concello[[#This Row],[NOME]],I14_Concello!B:D,3,FALSE)</f>
        <v>Ferrol</v>
      </c>
    </row>
    <row r="2247" spans="1:7" x14ac:dyDescent="0.3">
      <c r="A2247" s="1">
        <v>44164</v>
      </c>
      <c r="B2247">
        <v>34121515056</v>
      </c>
      <c r="C2247" s="2" t="s">
        <v>65</v>
      </c>
      <c r="D2247" s="4" t="s">
        <v>349</v>
      </c>
      <c r="E2247" s="2" t="s">
        <v>6</v>
      </c>
      <c r="F2247" s="14">
        <f>IF(historico_incidencia_concello[[#This Row],[CASOS]]=" entre 1 e 9",5,VALUE(historico_incidencia_concello[[#This Row],[CASOS]]))</f>
        <v>14</v>
      </c>
      <c r="G2247" s="2" t="str">
        <f>VLOOKUP(historico_incidencia_concello[[#This Row],[NOME]],I14_Concello!B:D,3,FALSE)</f>
        <v>Santiago</v>
      </c>
    </row>
    <row r="2248" spans="1:7" x14ac:dyDescent="0.3">
      <c r="A2248" s="1">
        <v>44164</v>
      </c>
      <c r="B2248">
        <v>34121515057</v>
      </c>
      <c r="C2248" s="2" t="s">
        <v>66</v>
      </c>
      <c r="D2248" s="4" t="s">
        <v>354</v>
      </c>
      <c r="E2248" s="2" t="s">
        <v>6</v>
      </c>
      <c r="F2248" s="14">
        <f>IF(historico_incidencia_concello[[#This Row],[CASOS]]=" entre 1 e 9",5,VALUE(historico_incidencia_concello[[#This Row],[CASOS]]))</f>
        <v>25</v>
      </c>
      <c r="G2248" s="2" t="str">
        <f>VLOOKUP(historico_incidencia_concello[[#This Row],[NOME]],I14_Concello!B:D,3,FALSE)</f>
        <v>Santiago</v>
      </c>
    </row>
    <row r="2249" spans="1:7" x14ac:dyDescent="0.3">
      <c r="A2249" s="1">
        <v>44164</v>
      </c>
      <c r="B2249">
        <v>34121515058</v>
      </c>
      <c r="C2249" s="2" t="s">
        <v>67</v>
      </c>
      <c r="D2249" s="4" t="s">
        <v>395</v>
      </c>
      <c r="E2249" s="2" t="s">
        <v>8</v>
      </c>
      <c r="F2249" s="14">
        <f>IF(historico_incidencia_concello[[#This Row],[CASOS]]=" entre 1 e 9",5,VALUE(historico_incidencia_concello[[#This Row],[CASOS]]))</f>
        <v>35</v>
      </c>
      <c r="G2249" s="2" t="str">
        <f>VLOOKUP(historico_incidencia_concello[[#This Row],[NOME]],I14_Concello!B:D,3,FALSE)</f>
        <v>Coruña</v>
      </c>
    </row>
    <row r="2250" spans="1:7" x14ac:dyDescent="0.3">
      <c r="A2250" s="1">
        <v>44164</v>
      </c>
      <c r="B2250">
        <v>34121515059</v>
      </c>
      <c r="C2250" s="2" t="s">
        <v>68</v>
      </c>
      <c r="D2250" s="4" t="s">
        <v>356</v>
      </c>
      <c r="E2250" s="2" t="s">
        <v>6</v>
      </c>
      <c r="F2250" s="14">
        <f>IF(historico_incidencia_concello[[#This Row],[CASOS]]=" entre 1 e 9",5,VALUE(historico_incidencia_concello[[#This Row],[CASOS]]))</f>
        <v>27</v>
      </c>
      <c r="G2250" s="2" t="str">
        <f>VLOOKUP(historico_incidencia_concello[[#This Row],[NOME]],I14_Concello!B:D,3,FALSE)</f>
        <v>Santiago</v>
      </c>
    </row>
    <row r="2251" spans="1:7" x14ac:dyDescent="0.3">
      <c r="A2251" s="1">
        <v>44164</v>
      </c>
      <c r="B2251">
        <v>34121515060</v>
      </c>
      <c r="C2251" s="2" t="s">
        <v>69</v>
      </c>
      <c r="D2251" s="4" t="s">
        <v>381</v>
      </c>
      <c r="E2251" s="2" t="s">
        <v>11</v>
      </c>
      <c r="F2251" s="14">
        <f>IF(historico_incidencia_concello[[#This Row],[CASOS]]=" entre 1 e 9",5,VALUE(historico_incidencia_concello[[#This Row],[CASOS]]))</f>
        <v>21</v>
      </c>
      <c r="G2251" s="2" t="str">
        <f>VLOOKUP(historico_incidencia_concello[[#This Row],[NOME]],I14_Concello!B:D,3,FALSE)</f>
        <v>Santiago</v>
      </c>
    </row>
    <row r="2252" spans="1:7" x14ac:dyDescent="0.3">
      <c r="A2252" s="1">
        <v>44164</v>
      </c>
      <c r="B2252">
        <v>34121515061</v>
      </c>
      <c r="C2252" s="2" t="s">
        <v>70</v>
      </c>
      <c r="D2252" s="4" t="s">
        <v>10</v>
      </c>
      <c r="E2252" s="2" t="s">
        <v>35</v>
      </c>
      <c r="F2252" s="14">
        <f>IF(historico_incidencia_concello[[#This Row],[CASOS]]=" entre 1 e 9",5,VALUE(historico_incidencia_concello[[#This Row],[CASOS]]))</f>
        <v>5</v>
      </c>
      <c r="G2252" s="2" t="str">
        <f>VLOOKUP(historico_incidencia_concello[[#This Row],[NOME]],I14_Concello!B:D,3,FALSE)</f>
        <v>Ferrol</v>
      </c>
    </row>
    <row r="2253" spans="1:7" x14ac:dyDescent="0.3">
      <c r="A2253" s="1">
        <v>44164</v>
      </c>
      <c r="B2253">
        <v>34121515062</v>
      </c>
      <c r="C2253" s="2" t="s">
        <v>71</v>
      </c>
      <c r="D2253" s="4" t="s">
        <v>10</v>
      </c>
      <c r="E2253" s="2" t="s">
        <v>8</v>
      </c>
      <c r="F2253" s="14">
        <f>IF(historico_incidencia_concello[[#This Row],[CASOS]]=" entre 1 e 9",5,VALUE(historico_incidencia_concello[[#This Row],[CASOS]]))</f>
        <v>5</v>
      </c>
      <c r="G2253" s="2" t="str">
        <f>VLOOKUP(historico_incidencia_concello[[#This Row],[NOME]],I14_Concello!B:D,3,FALSE)</f>
        <v>Santiago</v>
      </c>
    </row>
    <row r="2254" spans="1:7" x14ac:dyDescent="0.3">
      <c r="A2254" s="1">
        <v>44164</v>
      </c>
      <c r="B2254">
        <v>34121515064</v>
      </c>
      <c r="C2254" s="2" t="s">
        <v>72</v>
      </c>
      <c r="D2254" s="4" t="s">
        <v>336</v>
      </c>
      <c r="E2254" s="2" t="s">
        <v>11</v>
      </c>
      <c r="F2254" s="14">
        <f>IF(historico_incidencia_concello[[#This Row],[CASOS]]=" entre 1 e 9",5,VALUE(historico_incidencia_concello[[#This Row],[CASOS]]))</f>
        <v>10</v>
      </c>
      <c r="G2254" s="2" t="str">
        <f>VLOOKUP(historico_incidencia_concello[[#This Row],[NOME]],I14_Concello!B:D,3,FALSE)</f>
        <v>Coruña</v>
      </c>
    </row>
    <row r="2255" spans="1:7" x14ac:dyDescent="0.3">
      <c r="A2255" s="1">
        <v>44164</v>
      </c>
      <c r="B2255">
        <v>34121515065</v>
      </c>
      <c r="C2255" s="2" t="s">
        <v>73</v>
      </c>
      <c r="D2255" s="4" t="s">
        <v>349</v>
      </c>
      <c r="E2255" s="2" t="s">
        <v>6</v>
      </c>
      <c r="F2255" s="14">
        <f>IF(historico_incidencia_concello[[#This Row],[CASOS]]=" entre 1 e 9",5,VALUE(historico_incidencia_concello[[#This Row],[CASOS]]))</f>
        <v>14</v>
      </c>
      <c r="G2255" s="2" t="str">
        <f>VLOOKUP(historico_incidencia_concello[[#This Row],[NOME]],I14_Concello!B:D,3,FALSE)</f>
        <v>Santiago</v>
      </c>
    </row>
    <row r="2256" spans="1:7" x14ac:dyDescent="0.3">
      <c r="A2256" s="1">
        <v>44164</v>
      </c>
      <c r="B2256">
        <v>34121515066</v>
      </c>
      <c r="C2256" s="2" t="s">
        <v>74</v>
      </c>
      <c r="D2256" s="4" t="s">
        <v>10</v>
      </c>
      <c r="E2256" s="2" t="s">
        <v>8</v>
      </c>
      <c r="F2256" s="14">
        <f>IF(historico_incidencia_concello[[#This Row],[CASOS]]=" entre 1 e 9",5,VALUE(historico_incidencia_concello[[#This Row],[CASOS]]))</f>
        <v>5</v>
      </c>
      <c r="G2256" s="2" t="str">
        <f>VLOOKUP(historico_incidencia_concello[[#This Row],[NOME]],I14_Concello!B:D,3,FALSE)</f>
        <v>Santiago</v>
      </c>
    </row>
    <row r="2257" spans="1:7" x14ac:dyDescent="0.3">
      <c r="A2257" s="1">
        <v>44164</v>
      </c>
      <c r="B2257">
        <v>34121515067</v>
      </c>
      <c r="C2257" s="2" t="s">
        <v>75</v>
      </c>
      <c r="D2257" s="4" t="s">
        <v>342</v>
      </c>
      <c r="E2257" s="2" t="s">
        <v>6</v>
      </c>
      <c r="F2257" s="14">
        <f>IF(historico_incidencia_concello[[#This Row],[CASOS]]=" entre 1 e 9",5,VALUE(historico_incidencia_concello[[#This Row],[CASOS]]))</f>
        <v>16</v>
      </c>
      <c r="G2257" s="2" t="str">
        <f>VLOOKUP(historico_incidencia_concello[[#This Row],[NOME]],I14_Concello!B:D,3,FALSE)</f>
        <v>Santiago</v>
      </c>
    </row>
    <row r="2258" spans="1:7" x14ac:dyDescent="0.3">
      <c r="A2258" s="1">
        <v>44164</v>
      </c>
      <c r="B2258">
        <v>34121515068</v>
      </c>
      <c r="C2258" s="2" t="s">
        <v>76</v>
      </c>
      <c r="D2258" s="4" t="s">
        <v>386</v>
      </c>
      <c r="E2258" s="2" t="s">
        <v>11</v>
      </c>
      <c r="F2258" s="14">
        <f>IF(historico_incidencia_concello[[#This Row],[CASOS]]=" entre 1 e 9",5,VALUE(historico_incidencia_concello[[#This Row],[CASOS]]))</f>
        <v>28</v>
      </c>
      <c r="G2258" s="2" t="str">
        <f>VLOOKUP(historico_incidencia_concello[[#This Row],[NOME]],I14_Concello!B:D,3,FALSE)</f>
        <v>Coruña</v>
      </c>
    </row>
    <row r="2259" spans="1:7" x14ac:dyDescent="0.3">
      <c r="A2259" s="1">
        <v>44164</v>
      </c>
      <c r="B2259">
        <v>34121515069</v>
      </c>
      <c r="C2259" s="2" t="s">
        <v>77</v>
      </c>
      <c r="D2259" s="4" t="s">
        <v>379</v>
      </c>
      <c r="E2259" s="2" t="s">
        <v>11</v>
      </c>
      <c r="F2259" s="14">
        <f>IF(historico_incidencia_concello[[#This Row],[CASOS]]=" entre 1 e 9",5,VALUE(historico_incidencia_concello[[#This Row],[CASOS]]))</f>
        <v>37</v>
      </c>
      <c r="G2259" s="2" t="str">
        <f>VLOOKUP(historico_incidencia_concello[[#This Row],[NOME]],I14_Concello!B:D,3,FALSE)</f>
        <v>Ferrol</v>
      </c>
    </row>
    <row r="2260" spans="1:7" x14ac:dyDescent="0.3">
      <c r="A2260" s="1">
        <v>44164</v>
      </c>
      <c r="B2260">
        <v>34121515070</v>
      </c>
      <c r="C2260" s="2" t="s">
        <v>78</v>
      </c>
      <c r="D2260" s="4" t="s">
        <v>430</v>
      </c>
      <c r="E2260" s="2" t="s">
        <v>11</v>
      </c>
      <c r="F2260" s="14">
        <f>IF(historico_incidencia_concello[[#This Row],[CASOS]]=" entre 1 e 9",5,VALUE(historico_incidencia_concello[[#This Row],[CASOS]]))</f>
        <v>70</v>
      </c>
      <c r="G2260" s="2" t="str">
        <f>VLOOKUP(historico_incidencia_concello[[#This Row],[NOME]],I14_Concello!B:D,3,FALSE)</f>
        <v>Ferrol</v>
      </c>
    </row>
    <row r="2261" spans="1:7" x14ac:dyDescent="0.3">
      <c r="A2261" s="1">
        <v>44164</v>
      </c>
      <c r="B2261">
        <v>34121515071</v>
      </c>
      <c r="C2261" s="2" t="s">
        <v>79</v>
      </c>
      <c r="D2261" s="4" t="s">
        <v>356</v>
      </c>
      <c r="E2261" s="2" t="s">
        <v>11</v>
      </c>
      <c r="F2261" s="14">
        <f>IF(historico_incidencia_concello[[#This Row],[CASOS]]=" entre 1 e 9",5,VALUE(historico_incidencia_concello[[#This Row],[CASOS]]))</f>
        <v>27</v>
      </c>
      <c r="G2261" s="2" t="str">
        <f>VLOOKUP(historico_incidencia_concello[[#This Row],[NOME]],I14_Concello!B:D,3,FALSE)</f>
        <v>Santiago</v>
      </c>
    </row>
    <row r="2262" spans="1:7" x14ac:dyDescent="0.3">
      <c r="A2262" s="1">
        <v>44164</v>
      </c>
      <c r="B2262">
        <v>34121515072</v>
      </c>
      <c r="C2262" s="2" t="s">
        <v>80</v>
      </c>
      <c r="D2262" s="4" t="s">
        <v>328</v>
      </c>
      <c r="E2262" s="2" t="s">
        <v>8</v>
      </c>
      <c r="F2262" s="14">
        <f>IF(historico_incidencia_concello[[#This Row],[CASOS]]=" entre 1 e 9",5,VALUE(historico_incidencia_concello[[#This Row],[CASOS]]))</f>
        <v>13</v>
      </c>
      <c r="G2262" s="2" t="str">
        <f>VLOOKUP(historico_incidencia_concello[[#This Row],[NOME]],I14_Concello!B:D,3,FALSE)</f>
        <v>Santiago</v>
      </c>
    </row>
    <row r="2263" spans="1:7" x14ac:dyDescent="0.3">
      <c r="A2263" s="1">
        <v>44164</v>
      </c>
      <c r="B2263">
        <v>34121515073</v>
      </c>
      <c r="C2263" s="2" t="s">
        <v>81</v>
      </c>
      <c r="D2263" s="4" t="s">
        <v>334</v>
      </c>
      <c r="E2263" s="2" t="s">
        <v>6</v>
      </c>
      <c r="F2263" s="14">
        <f>IF(historico_incidencia_concello[[#This Row],[CASOS]]=" entre 1 e 9",5,VALUE(historico_incidencia_concello[[#This Row],[CASOS]]))</f>
        <v>64</v>
      </c>
      <c r="G2263" s="2" t="str">
        <f>VLOOKUP(historico_incidencia_concello[[#This Row],[NOME]],I14_Concello!B:D,3,FALSE)</f>
        <v>Santiago</v>
      </c>
    </row>
    <row r="2264" spans="1:7" x14ac:dyDescent="0.3">
      <c r="A2264" s="1">
        <v>44164</v>
      </c>
      <c r="B2264">
        <v>34121515074</v>
      </c>
      <c r="C2264" s="2" t="s">
        <v>82</v>
      </c>
      <c r="D2264" s="4" t="s">
        <v>336</v>
      </c>
      <c r="E2264" s="2" t="s">
        <v>6</v>
      </c>
      <c r="F2264" s="14">
        <f>IF(historico_incidencia_concello[[#This Row],[CASOS]]=" entre 1 e 9",5,VALUE(historico_incidencia_concello[[#This Row],[CASOS]]))</f>
        <v>10</v>
      </c>
      <c r="G2264" s="2" t="str">
        <f>VLOOKUP(historico_incidencia_concello[[#This Row],[NOME]],I14_Concello!B:D,3,FALSE)</f>
        <v>Santiago</v>
      </c>
    </row>
    <row r="2265" spans="1:7" x14ac:dyDescent="0.3">
      <c r="A2265" s="1">
        <v>44164</v>
      </c>
      <c r="B2265">
        <v>34121515075</v>
      </c>
      <c r="C2265" s="2" t="s">
        <v>83</v>
      </c>
      <c r="D2265" s="4" t="s">
        <v>342</v>
      </c>
      <c r="E2265" s="2" t="s">
        <v>8</v>
      </c>
      <c r="F2265" s="14">
        <f>IF(historico_incidencia_concello[[#This Row],[CASOS]]=" entre 1 e 9",5,VALUE(historico_incidencia_concello[[#This Row],[CASOS]]))</f>
        <v>16</v>
      </c>
      <c r="G2265" s="2" t="str">
        <f>VLOOKUP(historico_incidencia_concello[[#This Row],[NOME]],I14_Concello!B:D,3,FALSE)</f>
        <v>Coruña</v>
      </c>
    </row>
    <row r="2266" spans="1:7" x14ac:dyDescent="0.3">
      <c r="A2266" s="1">
        <v>44164</v>
      </c>
      <c r="B2266">
        <v>34121515076</v>
      </c>
      <c r="C2266" s="2" t="s">
        <v>84</v>
      </c>
      <c r="D2266" s="4" t="s">
        <v>10</v>
      </c>
      <c r="E2266" s="2" t="s">
        <v>11</v>
      </c>
      <c r="F2266" s="14">
        <f>IF(historico_incidencia_concello[[#This Row],[CASOS]]=" entre 1 e 9",5,VALUE(historico_incidencia_concello[[#This Row],[CASOS]]))</f>
        <v>5</v>
      </c>
      <c r="G2266" s="2" t="str">
        <f>VLOOKUP(historico_incidencia_concello[[#This Row],[NOME]],I14_Concello!B:D,3,FALSE)</f>
        <v>Ferrol</v>
      </c>
    </row>
    <row r="2267" spans="1:7" x14ac:dyDescent="0.3">
      <c r="A2267" s="1">
        <v>44164</v>
      </c>
      <c r="B2267">
        <v>34121515077</v>
      </c>
      <c r="C2267" s="2" t="s">
        <v>85</v>
      </c>
      <c r="D2267" s="4" t="s">
        <v>325</v>
      </c>
      <c r="E2267" s="2" t="s">
        <v>11</v>
      </c>
      <c r="F2267" s="14">
        <f>IF(historico_incidencia_concello[[#This Row],[CASOS]]=" entre 1 e 9",5,VALUE(historico_incidencia_concello[[#This Row],[CASOS]]))</f>
        <v>33</v>
      </c>
      <c r="G2267" s="2" t="str">
        <f>VLOOKUP(historico_incidencia_concello[[#This Row],[NOME]],I14_Concello!B:D,3,FALSE)</f>
        <v>Santiago</v>
      </c>
    </row>
    <row r="2268" spans="1:7" x14ac:dyDescent="0.3">
      <c r="A2268" s="1">
        <v>44164</v>
      </c>
      <c r="B2268">
        <v>34121515078</v>
      </c>
      <c r="C2268" s="2" t="s">
        <v>86</v>
      </c>
      <c r="D2268" s="4" t="s">
        <v>494</v>
      </c>
      <c r="E2268" s="2" t="s">
        <v>8</v>
      </c>
      <c r="F2268" s="14">
        <f>IF(historico_incidencia_concello[[#This Row],[CASOS]]=" entre 1 e 9",5,VALUE(historico_incidencia_concello[[#This Row],[CASOS]]))</f>
        <v>103</v>
      </c>
      <c r="G2268" s="2" t="str">
        <f>VLOOKUP(historico_incidencia_concello[[#This Row],[NOME]],I14_Concello!B:D,3,FALSE)</f>
        <v>Santiago</v>
      </c>
    </row>
    <row r="2269" spans="1:7" x14ac:dyDescent="0.3">
      <c r="A2269" s="1">
        <v>44164</v>
      </c>
      <c r="B2269">
        <v>34121515079</v>
      </c>
      <c r="C2269" s="2" t="s">
        <v>87</v>
      </c>
      <c r="D2269" s="4" t="s">
        <v>10</v>
      </c>
      <c r="E2269" s="2" t="s">
        <v>8</v>
      </c>
      <c r="F2269" s="14">
        <f>IF(historico_incidencia_concello[[#This Row],[CASOS]]=" entre 1 e 9",5,VALUE(historico_incidencia_concello[[#This Row],[CASOS]]))</f>
        <v>5</v>
      </c>
      <c r="G2269" s="2" t="str">
        <f>VLOOKUP(historico_incidencia_concello[[#This Row],[NOME]],I14_Concello!B:D,3,FALSE)</f>
        <v>Santiago</v>
      </c>
    </row>
    <row r="2270" spans="1:7" x14ac:dyDescent="0.3">
      <c r="A2270" s="1">
        <v>44164</v>
      </c>
      <c r="B2270">
        <v>34121515080</v>
      </c>
      <c r="C2270" s="2" t="s">
        <v>88</v>
      </c>
      <c r="D2270" s="4" t="s">
        <v>10</v>
      </c>
      <c r="E2270" s="2" t="s">
        <v>8</v>
      </c>
      <c r="F2270" s="14">
        <f>IF(historico_incidencia_concello[[#This Row],[CASOS]]=" entre 1 e 9",5,VALUE(historico_incidencia_concello[[#This Row],[CASOS]]))</f>
        <v>5</v>
      </c>
      <c r="G2270" s="2" t="str">
        <f>VLOOKUP(historico_incidencia_concello[[#This Row],[NOME]],I14_Concello!B:D,3,FALSE)</f>
        <v>Coruña</v>
      </c>
    </row>
    <row r="2271" spans="1:7" x14ac:dyDescent="0.3">
      <c r="A2271" s="1">
        <v>44164</v>
      </c>
      <c r="B2271">
        <v>34121515081</v>
      </c>
      <c r="C2271" s="2" t="s">
        <v>89</v>
      </c>
      <c r="D2271" s="4" t="s">
        <v>10</v>
      </c>
      <c r="E2271" s="2" t="s">
        <v>8</v>
      </c>
      <c r="F2271" s="14">
        <f>IF(historico_incidencia_concello[[#This Row],[CASOS]]=" entre 1 e 9",5,VALUE(historico_incidencia_concello[[#This Row],[CASOS]]))</f>
        <v>5</v>
      </c>
      <c r="G2271" s="2" t="str">
        <f>VLOOKUP(historico_incidencia_concello[[#This Row],[NOME]],I14_Concello!B:D,3,FALSE)</f>
        <v>Ferrol</v>
      </c>
    </row>
    <row r="2272" spans="1:7" x14ac:dyDescent="0.3">
      <c r="A2272" s="1">
        <v>44164</v>
      </c>
      <c r="B2272">
        <v>34121515082</v>
      </c>
      <c r="C2272" s="2" t="s">
        <v>90</v>
      </c>
      <c r="D2272" s="4" t="s">
        <v>351</v>
      </c>
      <c r="E2272" s="2" t="s">
        <v>8</v>
      </c>
      <c r="F2272" s="14">
        <f>IF(historico_incidencia_concello[[#This Row],[CASOS]]=" entre 1 e 9",5,VALUE(historico_incidencia_concello[[#This Row],[CASOS]]))</f>
        <v>22</v>
      </c>
      <c r="G2272" s="2" t="str">
        <f>VLOOKUP(historico_incidencia_concello[[#This Row],[NOME]],I14_Concello!B:D,3,FALSE)</f>
        <v>Santiago</v>
      </c>
    </row>
    <row r="2273" spans="1:7" x14ac:dyDescent="0.3">
      <c r="A2273" s="1">
        <v>44164</v>
      </c>
      <c r="B2273">
        <v>34121515083</v>
      </c>
      <c r="C2273" s="2" t="s">
        <v>91</v>
      </c>
      <c r="D2273" s="4" t="s">
        <v>338</v>
      </c>
      <c r="E2273" s="2" t="s">
        <v>35</v>
      </c>
      <c r="F2273" s="14">
        <f>IF(historico_incidencia_concello[[#This Row],[CASOS]]=" entre 1 e 9",5,VALUE(historico_incidencia_concello[[#This Row],[CASOS]]))</f>
        <v>0</v>
      </c>
      <c r="G2273" s="2" t="str">
        <f>VLOOKUP(historico_incidencia_concello[[#This Row],[NOME]],I14_Concello!B:D,3,FALSE)</f>
        <v>Santiago</v>
      </c>
    </row>
    <row r="2274" spans="1:7" x14ac:dyDescent="0.3">
      <c r="A2274" s="1">
        <v>44164</v>
      </c>
      <c r="B2274">
        <v>34121515084</v>
      </c>
      <c r="C2274" s="2" t="s">
        <v>92</v>
      </c>
      <c r="D2274" s="4" t="s">
        <v>349</v>
      </c>
      <c r="E2274" s="2" t="s">
        <v>11</v>
      </c>
      <c r="F2274" s="14">
        <f>IF(historico_incidencia_concello[[#This Row],[CASOS]]=" entre 1 e 9",5,VALUE(historico_incidencia_concello[[#This Row],[CASOS]]))</f>
        <v>14</v>
      </c>
      <c r="G2274" s="2" t="str">
        <f>VLOOKUP(historico_incidencia_concello[[#This Row],[NOME]],I14_Concello!B:D,3,FALSE)</f>
        <v>Santiago</v>
      </c>
    </row>
    <row r="2275" spans="1:7" x14ac:dyDescent="0.3">
      <c r="A2275" s="1">
        <v>44164</v>
      </c>
      <c r="B2275">
        <v>34121515085</v>
      </c>
      <c r="C2275" s="2" t="s">
        <v>93</v>
      </c>
      <c r="D2275" s="4" t="s">
        <v>338</v>
      </c>
      <c r="E2275" s="2" t="s">
        <v>35</v>
      </c>
      <c r="F2275" s="14">
        <f>IF(historico_incidencia_concello[[#This Row],[CASOS]]=" entre 1 e 9",5,VALUE(historico_incidencia_concello[[#This Row],[CASOS]]))</f>
        <v>0</v>
      </c>
      <c r="G2275" s="2" t="str">
        <f>VLOOKUP(historico_incidencia_concello[[#This Row],[NOME]],I14_Concello!B:D,3,FALSE)</f>
        <v>Santiago</v>
      </c>
    </row>
    <row r="2276" spans="1:7" x14ac:dyDescent="0.3">
      <c r="A2276" s="1">
        <v>44164</v>
      </c>
      <c r="B2276">
        <v>34121515086</v>
      </c>
      <c r="C2276" s="2" t="s">
        <v>94</v>
      </c>
      <c r="D2276" s="4" t="s">
        <v>10</v>
      </c>
      <c r="E2276" s="2" t="s">
        <v>21</v>
      </c>
      <c r="F2276" s="14">
        <f>IF(historico_incidencia_concello[[#This Row],[CASOS]]=" entre 1 e 9",5,VALUE(historico_incidencia_concello[[#This Row],[CASOS]]))</f>
        <v>5</v>
      </c>
      <c r="G2276" s="2" t="str">
        <f>VLOOKUP(historico_incidencia_concello[[#This Row],[NOME]],I14_Concello!B:D,3,FALSE)</f>
        <v>Santiago</v>
      </c>
    </row>
    <row r="2277" spans="1:7" x14ac:dyDescent="0.3">
      <c r="A2277" s="1">
        <v>44164</v>
      </c>
      <c r="B2277">
        <v>34121515087</v>
      </c>
      <c r="C2277" s="2" t="s">
        <v>95</v>
      </c>
      <c r="D2277" s="4" t="s">
        <v>342</v>
      </c>
      <c r="E2277" s="2" t="s">
        <v>6</v>
      </c>
      <c r="F2277" s="14">
        <f>IF(historico_incidencia_concello[[#This Row],[CASOS]]=" entre 1 e 9",5,VALUE(historico_incidencia_concello[[#This Row],[CASOS]]))</f>
        <v>16</v>
      </c>
      <c r="G2277" s="2" t="str">
        <f>VLOOKUP(historico_incidencia_concello[[#This Row],[NOME]],I14_Concello!B:D,3,FALSE)</f>
        <v>Ferrol</v>
      </c>
    </row>
    <row r="2278" spans="1:7" x14ac:dyDescent="0.3">
      <c r="A2278" s="1">
        <v>44164</v>
      </c>
      <c r="B2278">
        <v>34121515088</v>
      </c>
      <c r="C2278" s="2" t="s">
        <v>96</v>
      </c>
      <c r="D2278" s="4" t="s">
        <v>10</v>
      </c>
      <c r="E2278" s="2" t="s">
        <v>8</v>
      </c>
      <c r="F2278" s="14">
        <f>IF(historico_incidencia_concello[[#This Row],[CASOS]]=" entre 1 e 9",5,VALUE(historico_incidencia_concello[[#This Row],[CASOS]]))</f>
        <v>5</v>
      </c>
      <c r="G2278" s="2" t="str">
        <f>VLOOKUP(historico_incidencia_concello[[#This Row],[NOME]],I14_Concello!B:D,3,FALSE)</f>
        <v>Santiago</v>
      </c>
    </row>
    <row r="2279" spans="1:7" x14ac:dyDescent="0.3">
      <c r="A2279" s="1">
        <v>44164</v>
      </c>
      <c r="B2279">
        <v>34121515089</v>
      </c>
      <c r="C2279" s="2" t="s">
        <v>97</v>
      </c>
      <c r="D2279" s="4" t="s">
        <v>10</v>
      </c>
      <c r="E2279" s="2" t="s">
        <v>8</v>
      </c>
      <c r="F2279" s="14">
        <f>IF(historico_incidencia_concello[[#This Row],[CASOS]]=" entre 1 e 9",5,VALUE(historico_incidencia_concello[[#This Row],[CASOS]]))</f>
        <v>5</v>
      </c>
      <c r="G2279" s="2" t="str">
        <f>VLOOKUP(historico_incidencia_concello[[#This Row],[NOME]],I14_Concello!B:D,3,FALSE)</f>
        <v>Santiago</v>
      </c>
    </row>
    <row r="2280" spans="1:7" x14ac:dyDescent="0.3">
      <c r="A2280" s="1">
        <v>44164</v>
      </c>
      <c r="B2280">
        <v>34121515090</v>
      </c>
      <c r="C2280" s="2" t="s">
        <v>98</v>
      </c>
      <c r="D2280" s="4" t="s">
        <v>10</v>
      </c>
      <c r="E2280" s="2" t="s">
        <v>8</v>
      </c>
      <c r="F2280" s="14">
        <f>IF(historico_incidencia_concello[[#This Row],[CASOS]]=" entre 1 e 9",5,VALUE(historico_incidencia_concello[[#This Row],[CASOS]]))</f>
        <v>5</v>
      </c>
      <c r="G2280" s="2" t="str">
        <f>VLOOKUP(historico_incidencia_concello[[#This Row],[NOME]],I14_Concello!B:D,3,FALSE)</f>
        <v>Coruña</v>
      </c>
    </row>
    <row r="2281" spans="1:7" x14ac:dyDescent="0.3">
      <c r="A2281" s="1">
        <v>44164</v>
      </c>
      <c r="B2281">
        <v>34121515091</v>
      </c>
      <c r="C2281" s="2" t="s">
        <v>99</v>
      </c>
      <c r="D2281" s="4" t="s">
        <v>10</v>
      </c>
      <c r="E2281" s="2" t="s">
        <v>8</v>
      </c>
      <c r="F2281" s="14">
        <f>IF(historico_incidencia_concello[[#This Row],[CASOS]]=" entre 1 e 9",5,VALUE(historico_incidencia_concello[[#This Row],[CASOS]]))</f>
        <v>5</v>
      </c>
      <c r="G2281" s="2" t="str">
        <f>VLOOKUP(historico_incidencia_concello[[#This Row],[NOME]],I14_Concello!B:D,3,FALSE)</f>
        <v>Coruña</v>
      </c>
    </row>
    <row r="2282" spans="1:7" x14ac:dyDescent="0.3">
      <c r="A2282" s="1">
        <v>44164</v>
      </c>
      <c r="B2282">
        <v>34121515092</v>
      </c>
      <c r="C2282" s="2" t="s">
        <v>100</v>
      </c>
      <c r="D2282" s="4" t="s">
        <v>362</v>
      </c>
      <c r="E2282" s="2" t="s">
        <v>11</v>
      </c>
      <c r="F2282" s="14">
        <f>IF(historico_incidencia_concello[[#This Row],[CASOS]]=" entre 1 e 9",5,VALUE(historico_incidencia_concello[[#This Row],[CASOS]]))</f>
        <v>26</v>
      </c>
      <c r="G2282" s="2" t="str">
        <f>VLOOKUP(historico_incidencia_concello[[#This Row],[NOME]],I14_Concello!B:D,3,FALSE)</f>
        <v>Coruña</v>
      </c>
    </row>
    <row r="2283" spans="1:7" x14ac:dyDescent="0.3">
      <c r="A2283" s="1">
        <v>44164</v>
      </c>
      <c r="B2283">
        <v>34121515093</v>
      </c>
      <c r="C2283" s="2" t="s">
        <v>101</v>
      </c>
      <c r="D2283" s="4" t="s">
        <v>326</v>
      </c>
      <c r="E2283" s="2" t="s">
        <v>11</v>
      </c>
      <c r="F2283" s="14">
        <f>IF(historico_incidencia_concello[[#This Row],[CASOS]]=" entre 1 e 9",5,VALUE(historico_incidencia_concello[[#This Row],[CASOS]]))</f>
        <v>15</v>
      </c>
      <c r="G2283" s="2" t="str">
        <f>VLOOKUP(historico_incidencia_concello[[#This Row],[NOME]],I14_Concello!B:D,3,FALSE)</f>
        <v>Coruña</v>
      </c>
    </row>
    <row r="2284" spans="1:7" x14ac:dyDescent="0.3">
      <c r="A2284" s="1">
        <v>44164</v>
      </c>
      <c r="B2284">
        <v>34121515901</v>
      </c>
      <c r="C2284" s="2" t="s">
        <v>102</v>
      </c>
      <c r="D2284" s="4" t="s">
        <v>10</v>
      </c>
      <c r="E2284" s="2" t="s">
        <v>8</v>
      </c>
      <c r="F2284" s="14">
        <f>IF(historico_incidencia_concello[[#This Row],[CASOS]]=" entre 1 e 9",5,VALUE(historico_incidencia_concello[[#This Row],[CASOS]]))</f>
        <v>5</v>
      </c>
      <c r="G2284" s="2" t="str">
        <f>VLOOKUP(historico_incidencia_concello[[#This Row],[NOME]],I14_Concello!B:D,3,FALSE)</f>
        <v>Ferrol</v>
      </c>
    </row>
    <row r="2285" spans="1:7" x14ac:dyDescent="0.3">
      <c r="A2285" s="1">
        <v>44164</v>
      </c>
      <c r="B2285">
        <v>34121515902</v>
      </c>
      <c r="C2285" s="2" t="s">
        <v>103</v>
      </c>
      <c r="D2285" s="4" t="s">
        <v>10</v>
      </c>
      <c r="E2285" s="2" t="s">
        <v>8</v>
      </c>
      <c r="F2285" s="14">
        <f>IF(historico_incidencia_concello[[#This Row],[CASOS]]=" entre 1 e 9",5,VALUE(historico_incidencia_concello[[#This Row],[CASOS]]))</f>
        <v>5</v>
      </c>
      <c r="G2285" s="2" t="str">
        <f>VLOOKUP(historico_incidencia_concello[[#This Row],[NOME]],I14_Concello!B:D,3,FALSE)</f>
        <v>Coruña</v>
      </c>
    </row>
    <row r="2286" spans="1:7" x14ac:dyDescent="0.3">
      <c r="A2286" s="1">
        <v>44164</v>
      </c>
      <c r="B2286">
        <v>34122727001</v>
      </c>
      <c r="C2286" s="2" t="s">
        <v>104</v>
      </c>
      <c r="D2286" s="4" t="s">
        <v>10</v>
      </c>
      <c r="E2286" s="2" t="s">
        <v>11</v>
      </c>
      <c r="F2286" s="14">
        <f>IF(historico_incidencia_concello[[#This Row],[CASOS]]=" entre 1 e 9",5,VALUE(historico_incidencia_concello[[#This Row],[CASOS]]))</f>
        <v>5</v>
      </c>
      <c r="G2286" s="2" t="str">
        <f>VLOOKUP(historico_incidencia_concello[[#This Row],[NOME]],I14_Concello!B:D,3,FALSE)</f>
        <v>Lugo</v>
      </c>
    </row>
    <row r="2287" spans="1:7" x14ac:dyDescent="0.3">
      <c r="A2287" s="1">
        <v>44164</v>
      </c>
      <c r="B2287">
        <v>34122727002</v>
      </c>
      <c r="C2287" s="2" t="s">
        <v>105</v>
      </c>
      <c r="D2287" s="4" t="s">
        <v>338</v>
      </c>
      <c r="E2287" s="2" t="s">
        <v>35</v>
      </c>
      <c r="F2287" s="14">
        <f>IF(historico_incidencia_concello[[#This Row],[CASOS]]=" entre 1 e 9",5,VALUE(historico_incidencia_concello[[#This Row],[CASOS]]))</f>
        <v>0</v>
      </c>
      <c r="G2287" s="2" t="str">
        <f>VLOOKUP(historico_incidencia_concello[[#This Row],[NOME]],I14_Concello!B:D,3,FALSE)</f>
        <v>Lugo</v>
      </c>
    </row>
    <row r="2288" spans="1:7" x14ac:dyDescent="0.3">
      <c r="A2288" s="1">
        <v>44164</v>
      </c>
      <c r="B2288">
        <v>34122727003</v>
      </c>
      <c r="C2288" s="2" t="s">
        <v>106</v>
      </c>
      <c r="D2288" s="4" t="s">
        <v>326</v>
      </c>
      <c r="E2288" s="2" t="s">
        <v>11</v>
      </c>
      <c r="F2288" s="14">
        <f>IF(historico_incidencia_concello[[#This Row],[CASOS]]=" entre 1 e 9",5,VALUE(historico_incidencia_concello[[#This Row],[CASOS]]))</f>
        <v>15</v>
      </c>
      <c r="G2288" s="2" t="str">
        <f>VLOOKUP(historico_incidencia_concello[[#This Row],[NOME]],I14_Concello!B:D,3,FALSE)</f>
        <v>Lugo</v>
      </c>
    </row>
    <row r="2289" spans="1:7" x14ac:dyDescent="0.3">
      <c r="A2289" s="1">
        <v>44164</v>
      </c>
      <c r="B2289">
        <v>34122727004</v>
      </c>
      <c r="C2289" s="2" t="s">
        <v>107</v>
      </c>
      <c r="D2289" s="4" t="s">
        <v>10</v>
      </c>
      <c r="E2289" s="2" t="s">
        <v>11</v>
      </c>
      <c r="F2289" s="14">
        <f>IF(historico_incidencia_concello[[#This Row],[CASOS]]=" entre 1 e 9",5,VALUE(historico_incidencia_concello[[#This Row],[CASOS]]))</f>
        <v>5</v>
      </c>
      <c r="G2289" s="2" t="str">
        <f>VLOOKUP(historico_incidencia_concello[[#This Row],[NOME]],I14_Concello!B:D,3,FALSE)</f>
        <v>Lugo</v>
      </c>
    </row>
    <row r="2290" spans="1:7" x14ac:dyDescent="0.3">
      <c r="A2290" s="1">
        <v>44164</v>
      </c>
      <c r="B2290">
        <v>34122727005</v>
      </c>
      <c r="C2290" s="2" t="s">
        <v>108</v>
      </c>
      <c r="D2290" s="4" t="s">
        <v>10</v>
      </c>
      <c r="E2290" s="2" t="s">
        <v>8</v>
      </c>
      <c r="F2290" s="14">
        <f>IF(historico_incidencia_concello[[#This Row],[CASOS]]=" entre 1 e 9",5,VALUE(historico_incidencia_concello[[#This Row],[CASOS]]))</f>
        <v>5</v>
      </c>
      <c r="G2290" s="2" t="str">
        <f>VLOOKUP(historico_incidencia_concello[[#This Row],[NOME]],I14_Concello!B:D,3,FALSE)</f>
        <v>Lugo</v>
      </c>
    </row>
    <row r="2291" spans="1:7" x14ac:dyDescent="0.3">
      <c r="A2291" s="1">
        <v>44164</v>
      </c>
      <c r="B2291">
        <v>34122727006</v>
      </c>
      <c r="C2291" s="2" t="s">
        <v>109</v>
      </c>
      <c r="D2291" s="4" t="s">
        <v>10</v>
      </c>
      <c r="E2291" s="2" t="s">
        <v>8</v>
      </c>
      <c r="F2291" s="14">
        <f>IF(historico_incidencia_concello[[#This Row],[CASOS]]=" entre 1 e 9",5,VALUE(historico_incidencia_concello[[#This Row],[CASOS]]))</f>
        <v>5</v>
      </c>
      <c r="G2291" s="2" t="str">
        <f>VLOOKUP(historico_incidencia_concello[[#This Row],[NOME]],I14_Concello!B:D,3,FALSE)</f>
        <v>Lugo</v>
      </c>
    </row>
    <row r="2292" spans="1:7" x14ac:dyDescent="0.3">
      <c r="A2292" s="1">
        <v>44164</v>
      </c>
      <c r="B2292">
        <v>34122727007</v>
      </c>
      <c r="C2292" s="2" t="s">
        <v>110</v>
      </c>
      <c r="D2292" s="4" t="s">
        <v>10</v>
      </c>
      <c r="E2292" s="2" t="s">
        <v>8</v>
      </c>
      <c r="F2292" s="14">
        <f>IF(historico_incidencia_concello[[#This Row],[CASOS]]=" entre 1 e 9",5,VALUE(historico_incidencia_concello[[#This Row],[CASOS]]))</f>
        <v>5</v>
      </c>
      <c r="G2292" s="2" t="str">
        <f>VLOOKUP(historico_incidencia_concello[[#This Row],[NOME]],I14_Concello!B:D,3,FALSE)</f>
        <v>Lugo</v>
      </c>
    </row>
    <row r="2293" spans="1:7" x14ac:dyDescent="0.3">
      <c r="A2293" s="1">
        <v>44164</v>
      </c>
      <c r="B2293">
        <v>34122727008</v>
      </c>
      <c r="C2293" s="2" t="s">
        <v>111</v>
      </c>
      <c r="D2293" s="4" t="s">
        <v>10</v>
      </c>
      <c r="E2293" s="2" t="s">
        <v>8</v>
      </c>
      <c r="F2293" s="14">
        <f>IF(historico_incidencia_concello[[#This Row],[CASOS]]=" entre 1 e 9",5,VALUE(historico_incidencia_concello[[#This Row],[CASOS]]))</f>
        <v>5</v>
      </c>
      <c r="G2293" s="2" t="str">
        <f>VLOOKUP(historico_incidencia_concello[[#This Row],[NOME]],I14_Concello!B:D,3,FALSE)</f>
        <v>Lugo</v>
      </c>
    </row>
    <row r="2294" spans="1:7" x14ac:dyDescent="0.3">
      <c r="A2294" s="1">
        <v>44164</v>
      </c>
      <c r="B2294">
        <v>34122727009</v>
      </c>
      <c r="C2294" s="2" t="s">
        <v>112</v>
      </c>
      <c r="D2294" s="4" t="s">
        <v>10</v>
      </c>
      <c r="E2294" s="2" t="s">
        <v>11</v>
      </c>
      <c r="F2294" s="14">
        <f>IF(historico_incidencia_concello[[#This Row],[CASOS]]=" entre 1 e 9",5,VALUE(historico_incidencia_concello[[#This Row],[CASOS]]))</f>
        <v>5</v>
      </c>
      <c r="G2294" s="2" t="str">
        <f>VLOOKUP(historico_incidencia_concello[[#This Row],[NOME]],I14_Concello!B:D,3,FALSE)</f>
        <v>Lugo</v>
      </c>
    </row>
    <row r="2295" spans="1:7" x14ac:dyDescent="0.3">
      <c r="A2295" s="1">
        <v>44164</v>
      </c>
      <c r="B2295">
        <v>34122727010</v>
      </c>
      <c r="C2295" s="2" t="s">
        <v>113</v>
      </c>
      <c r="D2295" s="4" t="s">
        <v>350</v>
      </c>
      <c r="E2295" s="2" t="s">
        <v>11</v>
      </c>
      <c r="F2295" s="14">
        <f>IF(historico_incidencia_concello[[#This Row],[CASOS]]=" entre 1 e 9",5,VALUE(historico_incidencia_concello[[#This Row],[CASOS]]))</f>
        <v>17</v>
      </c>
      <c r="G2295" s="2" t="str">
        <f>VLOOKUP(historico_incidencia_concello[[#This Row],[NOME]],I14_Concello!B:D,3,FALSE)</f>
        <v>Lugo</v>
      </c>
    </row>
    <row r="2296" spans="1:7" x14ac:dyDescent="0.3">
      <c r="A2296" s="1">
        <v>44164</v>
      </c>
      <c r="B2296">
        <v>34122727011</v>
      </c>
      <c r="C2296" s="2" t="s">
        <v>114</v>
      </c>
      <c r="D2296" s="4" t="s">
        <v>10</v>
      </c>
      <c r="E2296" s="2" t="s">
        <v>8</v>
      </c>
      <c r="F2296" s="14">
        <f>IF(historico_incidencia_concello[[#This Row],[CASOS]]=" entre 1 e 9",5,VALUE(historico_incidencia_concello[[#This Row],[CASOS]]))</f>
        <v>5</v>
      </c>
      <c r="G2296" s="2" t="str">
        <f>VLOOKUP(historico_incidencia_concello[[#This Row],[NOME]],I14_Concello!B:D,3,FALSE)</f>
        <v>Lugo</v>
      </c>
    </row>
    <row r="2297" spans="1:7" x14ac:dyDescent="0.3">
      <c r="A2297" s="1">
        <v>44164</v>
      </c>
      <c r="B2297">
        <v>34122727012</v>
      </c>
      <c r="C2297" s="2" t="s">
        <v>115</v>
      </c>
      <c r="D2297" s="4" t="s">
        <v>338</v>
      </c>
      <c r="E2297" s="2" t="s">
        <v>35</v>
      </c>
      <c r="F2297" s="14">
        <f>IF(historico_incidencia_concello[[#This Row],[CASOS]]=" entre 1 e 9",5,VALUE(historico_incidencia_concello[[#This Row],[CASOS]]))</f>
        <v>0</v>
      </c>
      <c r="G2297" s="2" t="str">
        <f>VLOOKUP(historico_incidencia_concello[[#This Row],[NOME]],I14_Concello!B:D,3,FALSE)</f>
        <v>Lugo</v>
      </c>
    </row>
    <row r="2298" spans="1:7" x14ac:dyDescent="0.3">
      <c r="A2298" s="1">
        <v>44164</v>
      </c>
      <c r="B2298">
        <v>34122727013</v>
      </c>
      <c r="C2298" s="2" t="s">
        <v>116</v>
      </c>
      <c r="D2298" s="4" t="s">
        <v>324</v>
      </c>
      <c r="E2298" s="2" t="s">
        <v>11</v>
      </c>
      <c r="F2298" s="14">
        <f>IF(historico_incidencia_concello[[#This Row],[CASOS]]=" entre 1 e 9",5,VALUE(historico_incidencia_concello[[#This Row],[CASOS]]))</f>
        <v>11</v>
      </c>
      <c r="G2298" s="2" t="str">
        <f>VLOOKUP(historico_incidencia_concello[[#This Row],[NOME]],I14_Concello!B:D,3,FALSE)</f>
        <v>Lugo</v>
      </c>
    </row>
    <row r="2299" spans="1:7" x14ac:dyDescent="0.3">
      <c r="A2299" s="1">
        <v>44164</v>
      </c>
      <c r="B2299">
        <v>34122727014</v>
      </c>
      <c r="C2299" s="2" t="s">
        <v>117</v>
      </c>
      <c r="D2299" s="4" t="s">
        <v>10</v>
      </c>
      <c r="E2299" s="2" t="s">
        <v>8</v>
      </c>
      <c r="F2299" s="14">
        <f>IF(historico_incidencia_concello[[#This Row],[CASOS]]=" entre 1 e 9",5,VALUE(historico_incidencia_concello[[#This Row],[CASOS]]))</f>
        <v>5</v>
      </c>
      <c r="G2299" s="2" t="str">
        <f>VLOOKUP(historico_incidencia_concello[[#This Row],[NOME]],I14_Concello!B:D,3,FALSE)</f>
        <v>Lugo</v>
      </c>
    </row>
    <row r="2300" spans="1:7" x14ac:dyDescent="0.3">
      <c r="A2300" s="1">
        <v>44164</v>
      </c>
      <c r="B2300">
        <v>34122727015</v>
      </c>
      <c r="C2300" s="2" t="s">
        <v>118</v>
      </c>
      <c r="D2300" s="4" t="s">
        <v>10</v>
      </c>
      <c r="E2300" s="2" t="s">
        <v>6</v>
      </c>
      <c r="F2300" s="14">
        <f>IF(historico_incidencia_concello[[#This Row],[CASOS]]=" entre 1 e 9",5,VALUE(historico_incidencia_concello[[#This Row],[CASOS]]))</f>
        <v>5</v>
      </c>
      <c r="G2300" s="2" t="str">
        <f>VLOOKUP(historico_incidencia_concello[[#This Row],[NOME]],I14_Concello!B:D,3,FALSE)</f>
        <v>Lugo</v>
      </c>
    </row>
    <row r="2301" spans="1:7" x14ac:dyDescent="0.3">
      <c r="A2301" s="1">
        <v>44164</v>
      </c>
      <c r="B2301">
        <v>34122727016</v>
      </c>
      <c r="C2301" s="2" t="s">
        <v>119</v>
      </c>
      <c r="D2301" s="4" t="s">
        <v>326</v>
      </c>
      <c r="E2301" s="2" t="s">
        <v>6</v>
      </c>
      <c r="F2301" s="14">
        <f>IF(historico_incidencia_concello[[#This Row],[CASOS]]=" entre 1 e 9",5,VALUE(historico_incidencia_concello[[#This Row],[CASOS]]))</f>
        <v>15</v>
      </c>
      <c r="G2301" s="2" t="str">
        <f>VLOOKUP(historico_incidencia_concello[[#This Row],[NOME]],I14_Concello!B:D,3,FALSE)</f>
        <v>Lugo</v>
      </c>
    </row>
    <row r="2302" spans="1:7" x14ac:dyDescent="0.3">
      <c r="A2302" s="1">
        <v>44164</v>
      </c>
      <c r="B2302">
        <v>34122727017</v>
      </c>
      <c r="C2302" s="2" t="s">
        <v>120</v>
      </c>
      <c r="D2302" s="4" t="s">
        <v>338</v>
      </c>
      <c r="E2302" s="2" t="s">
        <v>35</v>
      </c>
      <c r="F2302" s="14">
        <f>IF(historico_incidencia_concello[[#This Row],[CASOS]]=" entre 1 e 9",5,VALUE(historico_incidencia_concello[[#This Row],[CASOS]]))</f>
        <v>0</v>
      </c>
      <c r="G2302" s="2" t="str">
        <f>VLOOKUP(historico_incidencia_concello[[#This Row],[NOME]],I14_Concello!B:D,3,FALSE)</f>
        <v>Lugo</v>
      </c>
    </row>
    <row r="2303" spans="1:7" x14ac:dyDescent="0.3">
      <c r="A2303" s="1">
        <v>44164</v>
      </c>
      <c r="B2303">
        <v>34122727018</v>
      </c>
      <c r="C2303" s="2" t="s">
        <v>121</v>
      </c>
      <c r="D2303" s="4" t="s">
        <v>338</v>
      </c>
      <c r="E2303" s="2" t="s">
        <v>35</v>
      </c>
      <c r="F2303" s="14">
        <f>IF(historico_incidencia_concello[[#This Row],[CASOS]]=" entre 1 e 9",5,VALUE(historico_incidencia_concello[[#This Row],[CASOS]]))</f>
        <v>0</v>
      </c>
      <c r="G2303" s="2" t="str">
        <f>VLOOKUP(historico_incidencia_concello[[#This Row],[NOME]],I14_Concello!B:D,3,FALSE)</f>
        <v>Lugo</v>
      </c>
    </row>
    <row r="2304" spans="1:7" x14ac:dyDescent="0.3">
      <c r="A2304" s="1">
        <v>44164</v>
      </c>
      <c r="B2304">
        <v>34122727019</v>
      </c>
      <c r="C2304" s="2" t="s">
        <v>122</v>
      </c>
      <c r="D2304" s="4" t="s">
        <v>386</v>
      </c>
      <c r="E2304" s="2" t="s">
        <v>11</v>
      </c>
      <c r="F2304" s="14">
        <f>IF(historico_incidencia_concello[[#This Row],[CASOS]]=" entre 1 e 9",5,VALUE(historico_incidencia_concello[[#This Row],[CASOS]]))</f>
        <v>28</v>
      </c>
      <c r="G2304" s="2" t="str">
        <f>VLOOKUP(historico_incidencia_concello[[#This Row],[NOME]],I14_Concello!B:D,3,FALSE)</f>
        <v>Lugo</v>
      </c>
    </row>
    <row r="2305" spans="1:7" x14ac:dyDescent="0.3">
      <c r="A2305" s="1">
        <v>44164</v>
      </c>
      <c r="B2305">
        <v>34122727020</v>
      </c>
      <c r="C2305" s="2" t="s">
        <v>123</v>
      </c>
      <c r="D2305" s="4" t="s">
        <v>10</v>
      </c>
      <c r="E2305" s="2" t="s">
        <v>6</v>
      </c>
      <c r="F2305" s="14">
        <f>IF(historico_incidencia_concello[[#This Row],[CASOS]]=" entre 1 e 9",5,VALUE(historico_incidencia_concello[[#This Row],[CASOS]]))</f>
        <v>5</v>
      </c>
      <c r="G2305" s="2" t="str">
        <f>VLOOKUP(historico_incidencia_concello[[#This Row],[NOME]],I14_Concello!B:D,3,FALSE)</f>
        <v>Lugo</v>
      </c>
    </row>
    <row r="2306" spans="1:7" x14ac:dyDescent="0.3">
      <c r="A2306" s="1">
        <v>44164</v>
      </c>
      <c r="B2306">
        <v>34122727021</v>
      </c>
      <c r="C2306" s="2" t="s">
        <v>124</v>
      </c>
      <c r="D2306" s="4" t="s">
        <v>10</v>
      </c>
      <c r="E2306" s="2" t="s">
        <v>6</v>
      </c>
      <c r="F2306" s="14">
        <f>IF(historico_incidencia_concello[[#This Row],[CASOS]]=" entre 1 e 9",5,VALUE(historico_incidencia_concello[[#This Row],[CASOS]]))</f>
        <v>5</v>
      </c>
      <c r="G2306" s="2" t="str">
        <f>VLOOKUP(historico_incidencia_concello[[#This Row],[NOME]],I14_Concello!B:D,3,FALSE)</f>
        <v>Lugo</v>
      </c>
    </row>
    <row r="2307" spans="1:7" x14ac:dyDescent="0.3">
      <c r="A2307" s="1">
        <v>44164</v>
      </c>
      <c r="B2307">
        <v>34122727022</v>
      </c>
      <c r="C2307" s="2" t="s">
        <v>125</v>
      </c>
      <c r="D2307" s="4" t="s">
        <v>10</v>
      </c>
      <c r="E2307" s="2" t="s">
        <v>8</v>
      </c>
      <c r="F2307" s="14">
        <f>IF(historico_incidencia_concello[[#This Row],[CASOS]]=" entre 1 e 9",5,VALUE(historico_incidencia_concello[[#This Row],[CASOS]]))</f>
        <v>5</v>
      </c>
      <c r="G2307" s="2" t="str">
        <f>VLOOKUP(historico_incidencia_concello[[#This Row],[NOME]],I14_Concello!B:D,3,FALSE)</f>
        <v>Lugo</v>
      </c>
    </row>
    <row r="2308" spans="1:7" x14ac:dyDescent="0.3">
      <c r="A2308" s="1">
        <v>44164</v>
      </c>
      <c r="B2308">
        <v>34122727023</v>
      </c>
      <c r="C2308" s="2" t="s">
        <v>126</v>
      </c>
      <c r="D2308" s="4" t="s">
        <v>385</v>
      </c>
      <c r="E2308" s="2" t="s">
        <v>11</v>
      </c>
      <c r="F2308" s="14">
        <f>IF(historico_incidencia_concello[[#This Row],[CASOS]]=" entre 1 e 9",5,VALUE(historico_incidencia_concello[[#This Row],[CASOS]]))</f>
        <v>30</v>
      </c>
      <c r="G2308" s="2" t="str">
        <f>VLOOKUP(historico_incidencia_concello[[#This Row],[NOME]],I14_Concello!B:D,3,FALSE)</f>
        <v>Lugo</v>
      </c>
    </row>
    <row r="2309" spans="1:7" x14ac:dyDescent="0.3">
      <c r="A2309" s="1">
        <v>44164</v>
      </c>
      <c r="B2309">
        <v>34122727024</v>
      </c>
      <c r="C2309" s="2" t="s">
        <v>127</v>
      </c>
      <c r="D2309" s="4" t="s">
        <v>10</v>
      </c>
      <c r="E2309" s="2" t="s">
        <v>11</v>
      </c>
      <c r="F2309" s="14">
        <f>IF(historico_incidencia_concello[[#This Row],[CASOS]]=" entre 1 e 9",5,VALUE(historico_incidencia_concello[[#This Row],[CASOS]]))</f>
        <v>5</v>
      </c>
      <c r="G2309" s="2" t="str">
        <f>VLOOKUP(historico_incidencia_concello[[#This Row],[NOME]],I14_Concello!B:D,3,FALSE)</f>
        <v>Lugo</v>
      </c>
    </row>
    <row r="2310" spans="1:7" x14ac:dyDescent="0.3">
      <c r="A2310" s="1">
        <v>44164</v>
      </c>
      <c r="B2310">
        <v>34122727025</v>
      </c>
      <c r="C2310" s="2" t="s">
        <v>128</v>
      </c>
      <c r="D2310" s="4" t="s">
        <v>10</v>
      </c>
      <c r="E2310" s="2" t="s">
        <v>21</v>
      </c>
      <c r="F2310" s="14">
        <f>IF(historico_incidencia_concello[[#This Row],[CASOS]]=" entre 1 e 9",5,VALUE(historico_incidencia_concello[[#This Row],[CASOS]]))</f>
        <v>5</v>
      </c>
      <c r="G2310" s="2" t="str">
        <f>VLOOKUP(historico_incidencia_concello[[#This Row],[NOME]],I14_Concello!B:D,3,FALSE)</f>
        <v>Lugo</v>
      </c>
    </row>
    <row r="2311" spans="1:7" x14ac:dyDescent="0.3">
      <c r="A2311" s="1">
        <v>44164</v>
      </c>
      <c r="B2311">
        <v>34122727026</v>
      </c>
      <c r="C2311" s="2" t="s">
        <v>129</v>
      </c>
      <c r="D2311" s="4" t="s">
        <v>10</v>
      </c>
      <c r="E2311" s="2" t="s">
        <v>11</v>
      </c>
      <c r="F2311" s="14">
        <f>IF(historico_incidencia_concello[[#This Row],[CASOS]]=" entre 1 e 9",5,VALUE(historico_incidencia_concello[[#This Row],[CASOS]]))</f>
        <v>5</v>
      </c>
      <c r="G2311" s="2" t="str">
        <f>VLOOKUP(historico_incidencia_concello[[#This Row],[NOME]],I14_Concello!B:D,3,FALSE)</f>
        <v>Lugo</v>
      </c>
    </row>
    <row r="2312" spans="1:7" x14ac:dyDescent="0.3">
      <c r="A2312" s="1">
        <v>44164</v>
      </c>
      <c r="B2312">
        <v>34122727027</v>
      </c>
      <c r="C2312" s="2" t="s">
        <v>130</v>
      </c>
      <c r="D2312" s="4" t="s">
        <v>10</v>
      </c>
      <c r="E2312" s="2" t="s">
        <v>11</v>
      </c>
      <c r="F2312" s="14">
        <f>IF(historico_incidencia_concello[[#This Row],[CASOS]]=" entre 1 e 9",5,VALUE(historico_incidencia_concello[[#This Row],[CASOS]]))</f>
        <v>5</v>
      </c>
      <c r="G2312" s="2" t="str">
        <f>VLOOKUP(historico_incidencia_concello[[#This Row],[NOME]],I14_Concello!B:D,3,FALSE)</f>
        <v>Lugo</v>
      </c>
    </row>
    <row r="2313" spans="1:7" x14ac:dyDescent="0.3">
      <c r="A2313" s="1">
        <v>44164</v>
      </c>
      <c r="B2313">
        <v>34122727028</v>
      </c>
      <c r="C2313" s="2" t="s">
        <v>131</v>
      </c>
      <c r="D2313" s="4" t="s">
        <v>501</v>
      </c>
      <c r="E2313" s="2" t="s">
        <v>11</v>
      </c>
      <c r="F2313" s="14">
        <f>IF(historico_incidencia_concello[[#This Row],[CASOS]]=" entre 1 e 9",5,VALUE(historico_incidencia_concello[[#This Row],[CASOS]]))</f>
        <v>254</v>
      </c>
      <c r="G2313" s="2" t="str">
        <f>VLOOKUP(historico_incidencia_concello[[#This Row],[NOME]],I14_Concello!B:D,3,FALSE)</f>
        <v>Lugo</v>
      </c>
    </row>
    <row r="2314" spans="1:7" x14ac:dyDescent="0.3">
      <c r="A2314" s="1">
        <v>44164</v>
      </c>
      <c r="B2314">
        <v>34122727029</v>
      </c>
      <c r="C2314" s="2" t="s">
        <v>132</v>
      </c>
      <c r="D2314" s="4" t="s">
        <v>10</v>
      </c>
      <c r="E2314" s="2" t="s">
        <v>8</v>
      </c>
      <c r="F2314" s="14">
        <f>IF(historico_incidencia_concello[[#This Row],[CASOS]]=" entre 1 e 9",5,VALUE(historico_incidencia_concello[[#This Row],[CASOS]]))</f>
        <v>5</v>
      </c>
      <c r="G2314" s="2" t="str">
        <f>VLOOKUP(historico_incidencia_concello[[#This Row],[NOME]],I14_Concello!B:D,3,FALSE)</f>
        <v>Lugo</v>
      </c>
    </row>
    <row r="2315" spans="1:7" x14ac:dyDescent="0.3">
      <c r="A2315" s="1">
        <v>44164</v>
      </c>
      <c r="B2315">
        <v>34122727030</v>
      </c>
      <c r="C2315" s="2" t="s">
        <v>133</v>
      </c>
      <c r="D2315" s="4" t="s">
        <v>10</v>
      </c>
      <c r="E2315" s="2" t="s">
        <v>8</v>
      </c>
      <c r="F2315" s="14">
        <f>IF(historico_incidencia_concello[[#This Row],[CASOS]]=" entre 1 e 9",5,VALUE(historico_incidencia_concello[[#This Row],[CASOS]]))</f>
        <v>5</v>
      </c>
      <c r="G2315" s="2" t="str">
        <f>VLOOKUP(historico_incidencia_concello[[#This Row],[NOME]],I14_Concello!B:D,3,FALSE)</f>
        <v>Lugo</v>
      </c>
    </row>
    <row r="2316" spans="1:7" x14ac:dyDescent="0.3">
      <c r="A2316" s="1">
        <v>44164</v>
      </c>
      <c r="B2316">
        <v>34122727031</v>
      </c>
      <c r="C2316" s="2" t="s">
        <v>134</v>
      </c>
      <c r="D2316" s="4" t="s">
        <v>10</v>
      </c>
      <c r="E2316" s="2" t="s">
        <v>21</v>
      </c>
      <c r="F2316" s="14">
        <f>IF(historico_incidencia_concello[[#This Row],[CASOS]]=" entre 1 e 9",5,VALUE(historico_incidencia_concello[[#This Row],[CASOS]]))</f>
        <v>5</v>
      </c>
      <c r="G2316" s="2" t="str">
        <f>VLOOKUP(historico_incidencia_concello[[#This Row],[NOME]],I14_Concello!B:D,3,FALSE)</f>
        <v>Lugo</v>
      </c>
    </row>
    <row r="2317" spans="1:7" x14ac:dyDescent="0.3">
      <c r="A2317" s="1">
        <v>44164</v>
      </c>
      <c r="B2317">
        <v>34122727032</v>
      </c>
      <c r="C2317" s="2" t="s">
        <v>135</v>
      </c>
      <c r="D2317" s="4" t="s">
        <v>343</v>
      </c>
      <c r="E2317" s="2" t="s">
        <v>11</v>
      </c>
      <c r="F2317" s="14">
        <f>IF(historico_incidencia_concello[[#This Row],[CASOS]]=" entre 1 e 9",5,VALUE(historico_incidencia_concello[[#This Row],[CASOS]]))</f>
        <v>23</v>
      </c>
      <c r="G2317" s="2" t="str">
        <f>VLOOKUP(historico_incidencia_concello[[#This Row],[NOME]],I14_Concello!B:D,3,FALSE)</f>
        <v>Lugo</v>
      </c>
    </row>
    <row r="2318" spans="1:7" x14ac:dyDescent="0.3">
      <c r="A2318" s="1">
        <v>44164</v>
      </c>
      <c r="B2318">
        <v>34122727033</v>
      </c>
      <c r="C2318" s="2" t="s">
        <v>136</v>
      </c>
      <c r="D2318" s="4" t="s">
        <v>10</v>
      </c>
      <c r="E2318" s="2" t="s">
        <v>11</v>
      </c>
      <c r="F2318" s="14">
        <f>IF(historico_incidencia_concello[[#This Row],[CASOS]]=" entre 1 e 9",5,VALUE(historico_incidencia_concello[[#This Row],[CASOS]]))</f>
        <v>5</v>
      </c>
      <c r="G2318" s="2" t="str">
        <f>VLOOKUP(historico_incidencia_concello[[#This Row],[NOME]],I14_Concello!B:D,3,FALSE)</f>
        <v>Lugo</v>
      </c>
    </row>
    <row r="2319" spans="1:7" x14ac:dyDescent="0.3">
      <c r="A2319" s="1">
        <v>44164</v>
      </c>
      <c r="B2319">
        <v>34122727034</v>
      </c>
      <c r="C2319" s="2" t="s">
        <v>137</v>
      </c>
      <c r="D2319" s="4" t="s">
        <v>338</v>
      </c>
      <c r="E2319" s="2" t="s">
        <v>35</v>
      </c>
      <c r="F2319" s="14">
        <f>IF(historico_incidencia_concello[[#This Row],[CASOS]]=" entre 1 e 9",5,VALUE(historico_incidencia_concello[[#This Row],[CASOS]]))</f>
        <v>0</v>
      </c>
      <c r="G2319" s="2" t="str">
        <f>VLOOKUP(historico_incidencia_concello[[#This Row],[NOME]],I14_Concello!B:D,3,FALSE)</f>
        <v>Lugo</v>
      </c>
    </row>
    <row r="2320" spans="1:7" x14ac:dyDescent="0.3">
      <c r="A2320" s="1">
        <v>44164</v>
      </c>
      <c r="B2320">
        <v>34122727035</v>
      </c>
      <c r="C2320" s="2" t="s">
        <v>138</v>
      </c>
      <c r="D2320" s="4" t="s">
        <v>338</v>
      </c>
      <c r="E2320" s="2" t="s">
        <v>35</v>
      </c>
      <c r="F2320" s="14">
        <f>IF(historico_incidencia_concello[[#This Row],[CASOS]]=" entre 1 e 9",5,VALUE(historico_incidencia_concello[[#This Row],[CASOS]]))</f>
        <v>0</v>
      </c>
      <c r="G2320" s="2" t="str">
        <f>VLOOKUP(historico_incidencia_concello[[#This Row],[NOME]],I14_Concello!B:D,3,FALSE)</f>
        <v>Lugo</v>
      </c>
    </row>
    <row r="2321" spans="1:7" x14ac:dyDescent="0.3">
      <c r="A2321" s="1">
        <v>44164</v>
      </c>
      <c r="B2321">
        <v>34122727037</v>
      </c>
      <c r="C2321" s="2" t="s">
        <v>139</v>
      </c>
      <c r="D2321" s="4" t="s">
        <v>338</v>
      </c>
      <c r="E2321" s="2" t="s">
        <v>35</v>
      </c>
      <c r="F2321" s="14">
        <f>IF(historico_incidencia_concello[[#This Row],[CASOS]]=" entre 1 e 9",5,VALUE(historico_incidencia_concello[[#This Row],[CASOS]]))</f>
        <v>0</v>
      </c>
      <c r="G2321" s="2" t="str">
        <f>VLOOKUP(historico_incidencia_concello[[#This Row],[NOME]],I14_Concello!B:D,3,FALSE)</f>
        <v>Lugo</v>
      </c>
    </row>
    <row r="2322" spans="1:7" x14ac:dyDescent="0.3">
      <c r="A2322" s="1">
        <v>44164</v>
      </c>
      <c r="B2322">
        <v>34122727038</v>
      </c>
      <c r="C2322" s="2" t="s">
        <v>140</v>
      </c>
      <c r="D2322" s="4" t="s">
        <v>338</v>
      </c>
      <c r="E2322" s="2" t="s">
        <v>35</v>
      </c>
      <c r="F2322" s="14">
        <f>IF(historico_incidencia_concello[[#This Row],[CASOS]]=" entre 1 e 9",5,VALUE(historico_incidencia_concello[[#This Row],[CASOS]]))</f>
        <v>0</v>
      </c>
      <c r="G2322" s="2" t="str">
        <f>VLOOKUP(historico_incidencia_concello[[#This Row],[NOME]],I14_Concello!B:D,3,FALSE)</f>
        <v>Lugo</v>
      </c>
    </row>
    <row r="2323" spans="1:7" x14ac:dyDescent="0.3">
      <c r="A2323" s="1">
        <v>44164</v>
      </c>
      <c r="B2323">
        <v>34122727039</v>
      </c>
      <c r="C2323" s="2" t="s">
        <v>141</v>
      </c>
      <c r="D2323" s="4" t="s">
        <v>324</v>
      </c>
      <c r="E2323" s="2" t="s">
        <v>6</v>
      </c>
      <c r="F2323" s="14">
        <f>IF(historico_incidencia_concello[[#This Row],[CASOS]]=" entre 1 e 9",5,VALUE(historico_incidencia_concello[[#This Row],[CASOS]]))</f>
        <v>11</v>
      </c>
      <c r="G2323" s="2" t="str">
        <f>VLOOKUP(historico_incidencia_concello[[#This Row],[NOME]],I14_Concello!B:D,3,FALSE)</f>
        <v>Lugo</v>
      </c>
    </row>
    <row r="2324" spans="1:7" x14ac:dyDescent="0.3">
      <c r="A2324" s="1">
        <v>44164</v>
      </c>
      <c r="B2324">
        <v>34122727040</v>
      </c>
      <c r="C2324" s="2" t="s">
        <v>142</v>
      </c>
      <c r="D2324" s="4" t="s">
        <v>10</v>
      </c>
      <c r="E2324" s="2" t="s">
        <v>8</v>
      </c>
      <c r="F2324" s="14">
        <f>IF(historico_incidencia_concello[[#This Row],[CASOS]]=" entre 1 e 9",5,VALUE(historico_incidencia_concello[[#This Row],[CASOS]]))</f>
        <v>5</v>
      </c>
      <c r="G2324" s="2" t="str">
        <f>VLOOKUP(historico_incidencia_concello[[#This Row],[NOME]],I14_Concello!B:D,3,FALSE)</f>
        <v>Lugo</v>
      </c>
    </row>
    <row r="2325" spans="1:7" x14ac:dyDescent="0.3">
      <c r="A2325" s="1">
        <v>44164</v>
      </c>
      <c r="B2325">
        <v>34122727041</v>
      </c>
      <c r="C2325" s="2" t="s">
        <v>143</v>
      </c>
      <c r="D2325" s="4" t="s">
        <v>10</v>
      </c>
      <c r="E2325" s="2" t="s">
        <v>21</v>
      </c>
      <c r="F2325" s="14">
        <f>IF(historico_incidencia_concello[[#This Row],[CASOS]]=" entre 1 e 9",5,VALUE(historico_incidencia_concello[[#This Row],[CASOS]]))</f>
        <v>5</v>
      </c>
      <c r="G2325" s="2" t="str">
        <f>VLOOKUP(historico_incidencia_concello[[#This Row],[NOME]],I14_Concello!B:D,3,FALSE)</f>
        <v>Lugo</v>
      </c>
    </row>
    <row r="2326" spans="1:7" x14ac:dyDescent="0.3">
      <c r="A2326" s="1">
        <v>44164</v>
      </c>
      <c r="B2326">
        <v>34122727042</v>
      </c>
      <c r="C2326" s="2" t="s">
        <v>144</v>
      </c>
      <c r="D2326" s="4" t="s">
        <v>10</v>
      </c>
      <c r="E2326" s="2" t="s">
        <v>6</v>
      </c>
      <c r="F2326" s="14">
        <f>IF(historico_incidencia_concello[[#This Row],[CASOS]]=" entre 1 e 9",5,VALUE(historico_incidencia_concello[[#This Row],[CASOS]]))</f>
        <v>5</v>
      </c>
      <c r="G2326" s="2" t="str">
        <f>VLOOKUP(historico_incidencia_concello[[#This Row],[NOME]],I14_Concello!B:D,3,FALSE)</f>
        <v>Lugo</v>
      </c>
    </row>
    <row r="2327" spans="1:7" x14ac:dyDescent="0.3">
      <c r="A2327" s="1">
        <v>44164</v>
      </c>
      <c r="B2327">
        <v>34122727043</v>
      </c>
      <c r="C2327" s="2" t="s">
        <v>145</v>
      </c>
      <c r="D2327" s="4" t="s">
        <v>10</v>
      </c>
      <c r="E2327" s="2" t="s">
        <v>6</v>
      </c>
      <c r="F2327" s="14">
        <f>IF(historico_incidencia_concello[[#This Row],[CASOS]]=" entre 1 e 9",5,VALUE(historico_incidencia_concello[[#This Row],[CASOS]]))</f>
        <v>5</v>
      </c>
      <c r="G2327" s="2" t="str">
        <f>VLOOKUP(historico_incidencia_concello[[#This Row],[NOME]],I14_Concello!B:D,3,FALSE)</f>
        <v>Lugo</v>
      </c>
    </row>
    <row r="2328" spans="1:7" x14ac:dyDescent="0.3">
      <c r="A2328" s="1">
        <v>44164</v>
      </c>
      <c r="B2328">
        <v>34122727044</v>
      </c>
      <c r="C2328" s="2" t="s">
        <v>146</v>
      </c>
      <c r="D2328" s="4" t="s">
        <v>10</v>
      </c>
      <c r="E2328" s="2" t="s">
        <v>21</v>
      </c>
      <c r="F2328" s="14">
        <f>IF(historico_incidencia_concello[[#This Row],[CASOS]]=" entre 1 e 9",5,VALUE(historico_incidencia_concello[[#This Row],[CASOS]]))</f>
        <v>5</v>
      </c>
      <c r="G2328" s="2" t="str">
        <f>VLOOKUP(historico_incidencia_concello[[#This Row],[NOME]],I14_Concello!B:D,3,FALSE)</f>
        <v>Lugo</v>
      </c>
    </row>
    <row r="2329" spans="1:7" x14ac:dyDescent="0.3">
      <c r="A2329" s="1">
        <v>44164</v>
      </c>
      <c r="B2329">
        <v>34122727045</v>
      </c>
      <c r="C2329" s="2" t="s">
        <v>147</v>
      </c>
      <c r="D2329" s="4" t="s">
        <v>338</v>
      </c>
      <c r="E2329" s="2" t="s">
        <v>35</v>
      </c>
      <c r="F2329" s="14">
        <f>IF(historico_incidencia_concello[[#This Row],[CASOS]]=" entre 1 e 9",5,VALUE(historico_incidencia_concello[[#This Row],[CASOS]]))</f>
        <v>0</v>
      </c>
      <c r="G2329" s="2" t="str">
        <f>VLOOKUP(historico_incidencia_concello[[#This Row],[NOME]],I14_Concello!B:D,3,FALSE)</f>
        <v>Lugo</v>
      </c>
    </row>
    <row r="2330" spans="1:7" x14ac:dyDescent="0.3">
      <c r="A2330" s="1">
        <v>44164</v>
      </c>
      <c r="B2330">
        <v>34122727046</v>
      </c>
      <c r="C2330" s="2" t="s">
        <v>148</v>
      </c>
      <c r="D2330" s="4" t="s">
        <v>10</v>
      </c>
      <c r="E2330" s="2" t="s">
        <v>11</v>
      </c>
      <c r="F2330" s="14">
        <f>IF(historico_incidencia_concello[[#This Row],[CASOS]]=" entre 1 e 9",5,VALUE(historico_incidencia_concello[[#This Row],[CASOS]]))</f>
        <v>5</v>
      </c>
      <c r="G2330" s="2" t="str">
        <f>VLOOKUP(historico_incidencia_concello[[#This Row],[NOME]],I14_Concello!B:D,3,FALSE)</f>
        <v>Lugo</v>
      </c>
    </row>
    <row r="2331" spans="1:7" x14ac:dyDescent="0.3">
      <c r="A2331" s="1">
        <v>44164</v>
      </c>
      <c r="B2331">
        <v>34122727047</v>
      </c>
      <c r="C2331" s="2" t="s">
        <v>149</v>
      </c>
      <c r="D2331" s="4" t="s">
        <v>338</v>
      </c>
      <c r="E2331" s="2" t="s">
        <v>35</v>
      </c>
      <c r="F2331" s="14">
        <f>IF(historico_incidencia_concello[[#This Row],[CASOS]]=" entre 1 e 9",5,VALUE(historico_incidencia_concello[[#This Row],[CASOS]]))</f>
        <v>0</v>
      </c>
      <c r="G2331" s="2" t="str">
        <f>VLOOKUP(historico_incidencia_concello[[#This Row],[NOME]],I14_Concello!B:D,3,FALSE)</f>
        <v>Lugo</v>
      </c>
    </row>
    <row r="2332" spans="1:7" x14ac:dyDescent="0.3">
      <c r="A2332" s="1">
        <v>44164</v>
      </c>
      <c r="B2332">
        <v>34122727048</v>
      </c>
      <c r="C2332" s="2" t="s">
        <v>150</v>
      </c>
      <c r="D2332" s="4" t="s">
        <v>10</v>
      </c>
      <c r="E2332" s="2" t="s">
        <v>11</v>
      </c>
      <c r="F2332" s="14">
        <f>IF(historico_incidencia_concello[[#This Row],[CASOS]]=" entre 1 e 9",5,VALUE(historico_incidencia_concello[[#This Row],[CASOS]]))</f>
        <v>5</v>
      </c>
      <c r="G2332" s="2" t="str">
        <f>VLOOKUP(historico_incidencia_concello[[#This Row],[NOME]],I14_Concello!B:D,3,FALSE)</f>
        <v>Lugo</v>
      </c>
    </row>
    <row r="2333" spans="1:7" x14ac:dyDescent="0.3">
      <c r="A2333" s="1">
        <v>44164</v>
      </c>
      <c r="B2333">
        <v>34122727049</v>
      </c>
      <c r="C2333" s="2" t="s">
        <v>151</v>
      </c>
      <c r="D2333" s="4" t="s">
        <v>10</v>
      </c>
      <c r="E2333" s="2" t="s">
        <v>8</v>
      </c>
      <c r="F2333" s="14">
        <f>IF(historico_incidencia_concello[[#This Row],[CASOS]]=" entre 1 e 9",5,VALUE(historico_incidencia_concello[[#This Row],[CASOS]]))</f>
        <v>5</v>
      </c>
      <c r="G2333" s="2" t="str">
        <f>VLOOKUP(historico_incidencia_concello[[#This Row],[NOME]],I14_Concello!B:D,3,FALSE)</f>
        <v>Lugo</v>
      </c>
    </row>
    <row r="2334" spans="1:7" x14ac:dyDescent="0.3">
      <c r="A2334" s="1">
        <v>44164</v>
      </c>
      <c r="B2334">
        <v>34122727050</v>
      </c>
      <c r="C2334" s="2" t="s">
        <v>152</v>
      </c>
      <c r="D2334" s="4" t="s">
        <v>10</v>
      </c>
      <c r="E2334" s="2" t="s">
        <v>8</v>
      </c>
      <c r="F2334" s="14">
        <f>IF(historico_incidencia_concello[[#This Row],[CASOS]]=" entre 1 e 9",5,VALUE(historico_incidencia_concello[[#This Row],[CASOS]]))</f>
        <v>5</v>
      </c>
      <c r="G2334" s="2" t="str">
        <f>VLOOKUP(historico_incidencia_concello[[#This Row],[NOME]],I14_Concello!B:D,3,FALSE)</f>
        <v>Lugo</v>
      </c>
    </row>
    <row r="2335" spans="1:7" x14ac:dyDescent="0.3">
      <c r="A2335" s="1">
        <v>44164</v>
      </c>
      <c r="B2335">
        <v>34122727051</v>
      </c>
      <c r="C2335" s="2" t="s">
        <v>153</v>
      </c>
      <c r="D2335" s="4" t="s">
        <v>10</v>
      </c>
      <c r="E2335" s="2" t="s">
        <v>8</v>
      </c>
      <c r="F2335" s="14">
        <f>IF(historico_incidencia_concello[[#This Row],[CASOS]]=" entre 1 e 9",5,VALUE(historico_incidencia_concello[[#This Row],[CASOS]]))</f>
        <v>5</v>
      </c>
      <c r="G2335" s="2" t="str">
        <f>VLOOKUP(historico_incidencia_concello[[#This Row],[NOME]],I14_Concello!B:D,3,FALSE)</f>
        <v>Lugo</v>
      </c>
    </row>
    <row r="2336" spans="1:7" x14ac:dyDescent="0.3">
      <c r="A2336" s="1">
        <v>44164</v>
      </c>
      <c r="B2336">
        <v>34122727052</v>
      </c>
      <c r="C2336" s="2" t="s">
        <v>154</v>
      </c>
      <c r="D2336" s="4" t="s">
        <v>338</v>
      </c>
      <c r="E2336" s="2" t="s">
        <v>35</v>
      </c>
      <c r="F2336" s="14">
        <f>IF(historico_incidencia_concello[[#This Row],[CASOS]]=" entre 1 e 9",5,VALUE(historico_incidencia_concello[[#This Row],[CASOS]]))</f>
        <v>0</v>
      </c>
      <c r="G2336" s="2" t="str">
        <f>VLOOKUP(historico_incidencia_concello[[#This Row],[NOME]],I14_Concello!B:D,3,FALSE)</f>
        <v>Lugo</v>
      </c>
    </row>
    <row r="2337" spans="1:7" x14ac:dyDescent="0.3">
      <c r="A2337" s="1">
        <v>44164</v>
      </c>
      <c r="B2337">
        <v>34122727053</v>
      </c>
      <c r="C2337" s="2" t="s">
        <v>155</v>
      </c>
      <c r="D2337" s="4" t="s">
        <v>338</v>
      </c>
      <c r="E2337" s="2" t="s">
        <v>35</v>
      </c>
      <c r="F2337" s="14">
        <f>IF(historico_incidencia_concello[[#This Row],[CASOS]]=" entre 1 e 9",5,VALUE(historico_incidencia_concello[[#This Row],[CASOS]]))</f>
        <v>0</v>
      </c>
      <c r="G2337" s="2" t="str">
        <f>VLOOKUP(historico_incidencia_concello[[#This Row],[NOME]],I14_Concello!B:D,3,FALSE)</f>
        <v>Lugo</v>
      </c>
    </row>
    <row r="2338" spans="1:7" x14ac:dyDescent="0.3">
      <c r="A2338" s="1">
        <v>44164</v>
      </c>
      <c r="B2338">
        <v>34122727054</v>
      </c>
      <c r="C2338" s="2" t="s">
        <v>156</v>
      </c>
      <c r="D2338" s="4" t="s">
        <v>10</v>
      </c>
      <c r="E2338" s="2" t="s">
        <v>8</v>
      </c>
      <c r="F2338" s="14">
        <f>IF(historico_incidencia_concello[[#This Row],[CASOS]]=" entre 1 e 9",5,VALUE(historico_incidencia_concello[[#This Row],[CASOS]]))</f>
        <v>5</v>
      </c>
      <c r="G2338" s="2" t="str">
        <f>VLOOKUP(historico_incidencia_concello[[#This Row],[NOME]],I14_Concello!B:D,3,FALSE)</f>
        <v>Lugo</v>
      </c>
    </row>
    <row r="2339" spans="1:7" x14ac:dyDescent="0.3">
      <c r="A2339" s="1">
        <v>44164</v>
      </c>
      <c r="B2339">
        <v>34122727055</v>
      </c>
      <c r="C2339" s="2" t="s">
        <v>157</v>
      </c>
      <c r="D2339" s="4" t="s">
        <v>10</v>
      </c>
      <c r="E2339" s="2" t="s">
        <v>6</v>
      </c>
      <c r="F2339" s="14">
        <f>IF(historico_incidencia_concello[[#This Row],[CASOS]]=" entre 1 e 9",5,VALUE(historico_incidencia_concello[[#This Row],[CASOS]]))</f>
        <v>5</v>
      </c>
      <c r="G2339" s="2" t="str">
        <f>VLOOKUP(historico_incidencia_concello[[#This Row],[NOME]],I14_Concello!B:D,3,FALSE)</f>
        <v>Lugo</v>
      </c>
    </row>
    <row r="2340" spans="1:7" x14ac:dyDescent="0.3">
      <c r="A2340" s="1">
        <v>44164</v>
      </c>
      <c r="B2340">
        <v>34122727056</v>
      </c>
      <c r="C2340" s="2" t="s">
        <v>158</v>
      </c>
      <c r="D2340" s="4" t="s">
        <v>10</v>
      </c>
      <c r="E2340" s="2" t="s">
        <v>6</v>
      </c>
      <c r="F2340" s="14">
        <f>IF(historico_incidencia_concello[[#This Row],[CASOS]]=" entre 1 e 9",5,VALUE(historico_incidencia_concello[[#This Row],[CASOS]]))</f>
        <v>5</v>
      </c>
      <c r="G2340" s="2" t="str">
        <f>VLOOKUP(historico_incidencia_concello[[#This Row],[NOME]],I14_Concello!B:D,3,FALSE)</f>
        <v>Lugo</v>
      </c>
    </row>
    <row r="2341" spans="1:7" x14ac:dyDescent="0.3">
      <c r="A2341" s="1">
        <v>44164</v>
      </c>
      <c r="B2341">
        <v>34122727057</v>
      </c>
      <c r="C2341" s="2" t="s">
        <v>159</v>
      </c>
      <c r="D2341" s="4" t="s">
        <v>351</v>
      </c>
      <c r="E2341" s="2" t="s">
        <v>6</v>
      </c>
      <c r="F2341" s="14">
        <f>IF(historico_incidencia_concello[[#This Row],[CASOS]]=" entre 1 e 9",5,VALUE(historico_incidencia_concello[[#This Row],[CASOS]]))</f>
        <v>22</v>
      </c>
      <c r="G2341" s="2" t="str">
        <f>VLOOKUP(historico_incidencia_concello[[#This Row],[NOME]],I14_Concello!B:D,3,FALSE)</f>
        <v>Lugo</v>
      </c>
    </row>
    <row r="2342" spans="1:7" x14ac:dyDescent="0.3">
      <c r="A2342" s="1">
        <v>44164</v>
      </c>
      <c r="B2342">
        <v>34122727058</v>
      </c>
      <c r="C2342" s="2" t="s">
        <v>160</v>
      </c>
      <c r="D2342" s="4" t="s">
        <v>338</v>
      </c>
      <c r="E2342" s="2" t="s">
        <v>35</v>
      </c>
      <c r="F2342" s="14">
        <f>IF(historico_incidencia_concello[[#This Row],[CASOS]]=" entre 1 e 9",5,VALUE(historico_incidencia_concello[[#This Row],[CASOS]]))</f>
        <v>0</v>
      </c>
      <c r="G2342" s="2" t="str">
        <f>VLOOKUP(historico_incidencia_concello[[#This Row],[NOME]],I14_Concello!B:D,3,FALSE)</f>
        <v>Lugo</v>
      </c>
    </row>
    <row r="2343" spans="1:7" x14ac:dyDescent="0.3">
      <c r="A2343" s="1">
        <v>44164</v>
      </c>
      <c r="B2343">
        <v>34122727059</v>
      </c>
      <c r="C2343" s="2" t="s">
        <v>161</v>
      </c>
      <c r="D2343" s="4" t="s">
        <v>338</v>
      </c>
      <c r="E2343" s="2" t="s">
        <v>35</v>
      </c>
      <c r="F2343" s="14">
        <f>IF(historico_incidencia_concello[[#This Row],[CASOS]]=" entre 1 e 9",5,VALUE(historico_incidencia_concello[[#This Row],[CASOS]]))</f>
        <v>0</v>
      </c>
      <c r="G2343" s="2" t="str">
        <f>VLOOKUP(historico_incidencia_concello[[#This Row],[NOME]],I14_Concello!B:D,3,FALSE)</f>
        <v>Lugo</v>
      </c>
    </row>
    <row r="2344" spans="1:7" x14ac:dyDescent="0.3">
      <c r="A2344" s="1">
        <v>44164</v>
      </c>
      <c r="B2344">
        <v>34122727060</v>
      </c>
      <c r="C2344" s="2" t="s">
        <v>162</v>
      </c>
      <c r="D2344" s="4" t="s">
        <v>10</v>
      </c>
      <c r="E2344" s="2" t="s">
        <v>21</v>
      </c>
      <c r="F2344" s="14">
        <f>IF(historico_incidencia_concello[[#This Row],[CASOS]]=" entre 1 e 9",5,VALUE(historico_incidencia_concello[[#This Row],[CASOS]]))</f>
        <v>5</v>
      </c>
      <c r="G2344" s="2" t="str">
        <f>VLOOKUP(historico_incidencia_concello[[#This Row],[NOME]],I14_Concello!B:D,3,FALSE)</f>
        <v>Lugo</v>
      </c>
    </row>
    <row r="2345" spans="1:7" x14ac:dyDescent="0.3">
      <c r="A2345" s="1">
        <v>44164</v>
      </c>
      <c r="B2345">
        <v>34122727061</v>
      </c>
      <c r="C2345" s="2" t="s">
        <v>163</v>
      </c>
      <c r="D2345" s="4" t="s">
        <v>338</v>
      </c>
      <c r="E2345" s="2" t="s">
        <v>35</v>
      </c>
      <c r="F2345" s="14">
        <f>IF(historico_incidencia_concello[[#This Row],[CASOS]]=" entre 1 e 9",5,VALUE(historico_incidencia_concello[[#This Row],[CASOS]]))</f>
        <v>0</v>
      </c>
      <c r="G2345" s="2" t="str">
        <f>VLOOKUP(historico_incidencia_concello[[#This Row],[NOME]],I14_Concello!B:D,3,FALSE)</f>
        <v>Lugo</v>
      </c>
    </row>
    <row r="2346" spans="1:7" x14ac:dyDescent="0.3">
      <c r="A2346" s="1">
        <v>44164</v>
      </c>
      <c r="B2346">
        <v>34122727062</v>
      </c>
      <c r="C2346" s="2" t="s">
        <v>164</v>
      </c>
      <c r="D2346" s="4" t="s">
        <v>338</v>
      </c>
      <c r="E2346" s="2" t="s">
        <v>35</v>
      </c>
      <c r="F2346" s="14">
        <f>IF(historico_incidencia_concello[[#This Row],[CASOS]]=" entre 1 e 9",5,VALUE(historico_incidencia_concello[[#This Row],[CASOS]]))</f>
        <v>0</v>
      </c>
      <c r="G2346" s="2" t="str">
        <f>VLOOKUP(historico_incidencia_concello[[#This Row],[NOME]],I14_Concello!B:D,3,FALSE)</f>
        <v>Lugo</v>
      </c>
    </row>
    <row r="2347" spans="1:7" x14ac:dyDescent="0.3">
      <c r="A2347" s="1">
        <v>44164</v>
      </c>
      <c r="B2347">
        <v>34122727063</v>
      </c>
      <c r="C2347" s="2" t="s">
        <v>165</v>
      </c>
      <c r="D2347" s="4" t="s">
        <v>338</v>
      </c>
      <c r="E2347" s="2" t="s">
        <v>35</v>
      </c>
      <c r="F2347" s="14">
        <f>IF(historico_incidencia_concello[[#This Row],[CASOS]]=" entre 1 e 9",5,VALUE(historico_incidencia_concello[[#This Row],[CASOS]]))</f>
        <v>0</v>
      </c>
      <c r="G2347" s="2" t="str">
        <f>VLOOKUP(historico_incidencia_concello[[#This Row],[NOME]],I14_Concello!B:D,3,FALSE)</f>
        <v>Lugo</v>
      </c>
    </row>
    <row r="2348" spans="1:7" x14ac:dyDescent="0.3">
      <c r="A2348" s="1">
        <v>44164</v>
      </c>
      <c r="B2348">
        <v>34122727064</v>
      </c>
      <c r="C2348" s="2" t="s">
        <v>166</v>
      </c>
      <c r="D2348" s="4" t="s">
        <v>338</v>
      </c>
      <c r="E2348" s="2" t="s">
        <v>35</v>
      </c>
      <c r="F2348" s="14">
        <f>IF(historico_incidencia_concello[[#This Row],[CASOS]]=" entre 1 e 9",5,VALUE(historico_incidencia_concello[[#This Row],[CASOS]]))</f>
        <v>0</v>
      </c>
      <c r="G2348" s="2" t="str">
        <f>VLOOKUP(historico_incidencia_concello[[#This Row],[NOME]],I14_Concello!B:D,3,FALSE)</f>
        <v>Lugo</v>
      </c>
    </row>
    <row r="2349" spans="1:7" x14ac:dyDescent="0.3">
      <c r="A2349" s="1">
        <v>44164</v>
      </c>
      <c r="B2349">
        <v>34122727065</v>
      </c>
      <c r="C2349" s="2" t="s">
        <v>167</v>
      </c>
      <c r="D2349" s="4" t="s">
        <v>474</v>
      </c>
      <c r="E2349" s="2" t="s">
        <v>11</v>
      </c>
      <c r="F2349" s="14">
        <f>IF(historico_incidencia_concello[[#This Row],[CASOS]]=" entre 1 e 9",5,VALUE(historico_incidencia_concello[[#This Row],[CASOS]]))</f>
        <v>197</v>
      </c>
      <c r="G2349" s="2" t="str">
        <f>VLOOKUP(historico_incidencia_concello[[#This Row],[NOME]],I14_Concello!B:D,3,FALSE)</f>
        <v>Lugo</v>
      </c>
    </row>
    <row r="2350" spans="1:7" x14ac:dyDescent="0.3">
      <c r="A2350" s="1">
        <v>44164</v>
      </c>
      <c r="B2350">
        <v>34122727066</v>
      </c>
      <c r="C2350" s="2" t="s">
        <v>168</v>
      </c>
      <c r="D2350" s="4" t="s">
        <v>10</v>
      </c>
      <c r="E2350" s="2" t="s">
        <v>8</v>
      </c>
      <c r="F2350" s="14">
        <f>IF(historico_incidencia_concello[[#This Row],[CASOS]]=" entre 1 e 9",5,VALUE(historico_incidencia_concello[[#This Row],[CASOS]]))</f>
        <v>5</v>
      </c>
      <c r="G2350" s="2" t="str">
        <f>VLOOKUP(historico_incidencia_concello[[#This Row],[NOME]],I14_Concello!B:D,3,FALSE)</f>
        <v>Lugo</v>
      </c>
    </row>
    <row r="2351" spans="1:7" x14ac:dyDescent="0.3">
      <c r="A2351" s="1">
        <v>44164</v>
      </c>
      <c r="B2351">
        <v>34122727901</v>
      </c>
      <c r="C2351" s="2" t="s">
        <v>169</v>
      </c>
      <c r="D2351" s="4" t="s">
        <v>10</v>
      </c>
      <c r="E2351" s="2" t="s">
        <v>11</v>
      </c>
      <c r="F2351" s="14">
        <f>IF(historico_incidencia_concello[[#This Row],[CASOS]]=" entre 1 e 9",5,VALUE(historico_incidencia_concello[[#This Row],[CASOS]]))</f>
        <v>5</v>
      </c>
      <c r="G2351" s="2" t="str">
        <f>VLOOKUP(historico_incidencia_concello[[#This Row],[NOME]],I14_Concello!B:D,3,FALSE)</f>
        <v>Lugo</v>
      </c>
    </row>
    <row r="2352" spans="1:7" x14ac:dyDescent="0.3">
      <c r="A2352" s="1">
        <v>44164</v>
      </c>
      <c r="B2352">
        <v>34122727902</v>
      </c>
      <c r="C2352" s="2" t="s">
        <v>170</v>
      </c>
      <c r="D2352" s="4" t="s">
        <v>330</v>
      </c>
      <c r="E2352" s="2" t="s">
        <v>11</v>
      </c>
      <c r="F2352" s="14">
        <f>IF(historico_incidencia_concello[[#This Row],[CASOS]]=" entre 1 e 9",5,VALUE(historico_incidencia_concello[[#This Row],[CASOS]]))</f>
        <v>31</v>
      </c>
      <c r="G2352" s="2" t="str">
        <f>VLOOKUP(historico_incidencia_concello[[#This Row],[NOME]],I14_Concello!B:D,3,FALSE)</f>
        <v>Lugo</v>
      </c>
    </row>
    <row r="2353" spans="1:7" x14ac:dyDescent="0.3">
      <c r="A2353" s="1">
        <v>44164</v>
      </c>
      <c r="B2353">
        <v>34123232001</v>
      </c>
      <c r="C2353" s="2" t="s">
        <v>171</v>
      </c>
      <c r="D2353" s="4" t="s">
        <v>338</v>
      </c>
      <c r="E2353" s="2" t="s">
        <v>35</v>
      </c>
      <c r="F2353" s="14">
        <f>IF(historico_incidencia_concello[[#This Row],[CASOS]]=" entre 1 e 9",5,VALUE(historico_incidencia_concello[[#This Row],[CASOS]]))</f>
        <v>0</v>
      </c>
      <c r="G2353" s="2" t="str">
        <f>VLOOKUP(historico_incidencia_concello[[#This Row],[NOME]],I14_Concello!B:D,3,FALSE)</f>
        <v>Ourense</v>
      </c>
    </row>
    <row r="2354" spans="1:7" x14ac:dyDescent="0.3">
      <c r="A2354" s="1">
        <v>44164</v>
      </c>
      <c r="B2354">
        <v>34123232002</v>
      </c>
      <c r="C2354" s="2" t="s">
        <v>172</v>
      </c>
      <c r="D2354" s="4" t="s">
        <v>338</v>
      </c>
      <c r="E2354" s="2" t="s">
        <v>35</v>
      </c>
      <c r="F2354" s="14">
        <f>IF(historico_incidencia_concello[[#This Row],[CASOS]]=" entre 1 e 9",5,VALUE(historico_incidencia_concello[[#This Row],[CASOS]]))</f>
        <v>0</v>
      </c>
      <c r="G2354" s="2" t="str">
        <f>VLOOKUP(historico_incidencia_concello[[#This Row],[NOME]],I14_Concello!B:D,3,FALSE)</f>
        <v>Ourense</v>
      </c>
    </row>
    <row r="2355" spans="1:7" x14ac:dyDescent="0.3">
      <c r="A2355" s="1">
        <v>44164</v>
      </c>
      <c r="B2355">
        <v>34123232003</v>
      </c>
      <c r="C2355" s="2" t="s">
        <v>173</v>
      </c>
      <c r="D2355" s="4" t="s">
        <v>338</v>
      </c>
      <c r="E2355" s="2" t="s">
        <v>35</v>
      </c>
      <c r="F2355" s="14">
        <f>IF(historico_incidencia_concello[[#This Row],[CASOS]]=" entre 1 e 9",5,VALUE(historico_incidencia_concello[[#This Row],[CASOS]]))</f>
        <v>0</v>
      </c>
      <c r="G2355" s="2" t="str">
        <f>VLOOKUP(historico_incidencia_concello[[#This Row],[NOME]],I14_Concello!B:D,3,FALSE)</f>
        <v>Ourense</v>
      </c>
    </row>
    <row r="2356" spans="1:7" x14ac:dyDescent="0.3">
      <c r="A2356" s="1">
        <v>44164</v>
      </c>
      <c r="B2356">
        <v>34123232004</v>
      </c>
      <c r="C2356" s="2" t="s">
        <v>174</v>
      </c>
      <c r="D2356" s="4" t="s">
        <v>10</v>
      </c>
      <c r="E2356" s="2" t="s">
        <v>8</v>
      </c>
      <c r="F2356" s="14">
        <f>IF(historico_incidencia_concello[[#This Row],[CASOS]]=" entre 1 e 9",5,VALUE(historico_incidencia_concello[[#This Row],[CASOS]]))</f>
        <v>5</v>
      </c>
      <c r="G2356" s="2" t="str">
        <f>VLOOKUP(historico_incidencia_concello[[#This Row],[NOME]],I14_Concello!B:D,3,FALSE)</f>
        <v>Ourense</v>
      </c>
    </row>
    <row r="2357" spans="1:7" x14ac:dyDescent="0.3">
      <c r="A2357" s="1">
        <v>44164</v>
      </c>
      <c r="B2357">
        <v>34123232005</v>
      </c>
      <c r="C2357" s="2" t="s">
        <v>175</v>
      </c>
      <c r="D2357" s="4" t="s">
        <v>326</v>
      </c>
      <c r="E2357" s="2" t="s">
        <v>11</v>
      </c>
      <c r="F2357" s="14">
        <f>IF(historico_incidencia_concello[[#This Row],[CASOS]]=" entre 1 e 9",5,VALUE(historico_incidencia_concello[[#This Row],[CASOS]]))</f>
        <v>15</v>
      </c>
      <c r="G2357" s="2" t="str">
        <f>VLOOKUP(historico_incidencia_concello[[#This Row],[NOME]],I14_Concello!B:D,3,FALSE)</f>
        <v>Ourense</v>
      </c>
    </row>
    <row r="2358" spans="1:7" x14ac:dyDescent="0.3">
      <c r="A2358" s="1">
        <v>44164</v>
      </c>
      <c r="B2358">
        <v>34123232006</v>
      </c>
      <c r="C2358" s="2" t="s">
        <v>176</v>
      </c>
      <c r="D2358" s="4" t="s">
        <v>10</v>
      </c>
      <c r="E2358" s="2" t="s">
        <v>8</v>
      </c>
      <c r="F2358" s="14">
        <f>IF(historico_incidencia_concello[[#This Row],[CASOS]]=" entre 1 e 9",5,VALUE(historico_incidencia_concello[[#This Row],[CASOS]]))</f>
        <v>5</v>
      </c>
      <c r="G2358" s="2" t="str">
        <f>VLOOKUP(historico_incidencia_concello[[#This Row],[NOME]],I14_Concello!B:D,3,FALSE)</f>
        <v>Ourense</v>
      </c>
    </row>
    <row r="2359" spans="1:7" x14ac:dyDescent="0.3">
      <c r="A2359" s="1">
        <v>44164</v>
      </c>
      <c r="B2359">
        <v>34123232007</v>
      </c>
      <c r="C2359" s="2" t="s">
        <v>177</v>
      </c>
      <c r="D2359" s="4" t="s">
        <v>338</v>
      </c>
      <c r="E2359" s="2" t="s">
        <v>35</v>
      </c>
      <c r="F2359" s="14">
        <f>IF(historico_incidencia_concello[[#This Row],[CASOS]]=" entre 1 e 9",5,VALUE(historico_incidencia_concello[[#This Row],[CASOS]]))</f>
        <v>0</v>
      </c>
      <c r="G2359" s="2" t="str">
        <f>VLOOKUP(historico_incidencia_concello[[#This Row],[NOME]],I14_Concello!B:D,3,FALSE)</f>
        <v>Ourense</v>
      </c>
    </row>
    <row r="2360" spans="1:7" x14ac:dyDescent="0.3">
      <c r="A2360" s="1">
        <v>44164</v>
      </c>
      <c r="B2360">
        <v>34123232008</v>
      </c>
      <c r="C2360" s="2" t="s">
        <v>178</v>
      </c>
      <c r="D2360" s="4" t="s">
        <v>324</v>
      </c>
      <c r="E2360" s="2" t="s">
        <v>8</v>
      </c>
      <c r="F2360" s="14">
        <f>IF(historico_incidencia_concello[[#This Row],[CASOS]]=" entre 1 e 9",5,VALUE(historico_incidencia_concello[[#This Row],[CASOS]]))</f>
        <v>11</v>
      </c>
      <c r="G2360" s="2" t="str">
        <f>VLOOKUP(historico_incidencia_concello[[#This Row],[NOME]],I14_Concello!B:D,3,FALSE)</f>
        <v>Ourense</v>
      </c>
    </row>
    <row r="2361" spans="1:7" x14ac:dyDescent="0.3">
      <c r="A2361" s="1">
        <v>44164</v>
      </c>
      <c r="B2361">
        <v>34123232009</v>
      </c>
      <c r="C2361" s="2" t="s">
        <v>179</v>
      </c>
      <c r="D2361" s="4" t="s">
        <v>350</v>
      </c>
      <c r="E2361" s="2" t="s">
        <v>8</v>
      </c>
      <c r="F2361" s="14">
        <f>IF(historico_incidencia_concello[[#This Row],[CASOS]]=" entre 1 e 9",5,VALUE(historico_incidencia_concello[[#This Row],[CASOS]]))</f>
        <v>17</v>
      </c>
      <c r="G2361" s="2" t="str">
        <f>VLOOKUP(historico_incidencia_concello[[#This Row],[NOME]],I14_Concello!B:D,3,FALSE)</f>
        <v>Ourense</v>
      </c>
    </row>
    <row r="2362" spans="1:7" x14ac:dyDescent="0.3">
      <c r="A2362" s="1">
        <v>44164</v>
      </c>
      <c r="B2362">
        <v>34123232010</v>
      </c>
      <c r="C2362" s="2" t="s">
        <v>180</v>
      </c>
      <c r="D2362" s="4" t="s">
        <v>338</v>
      </c>
      <c r="E2362" s="2" t="s">
        <v>35</v>
      </c>
      <c r="F2362" s="14">
        <f>IF(historico_incidencia_concello[[#This Row],[CASOS]]=" entre 1 e 9",5,VALUE(historico_incidencia_concello[[#This Row],[CASOS]]))</f>
        <v>0</v>
      </c>
      <c r="G2362" s="2" t="str">
        <f>VLOOKUP(historico_incidencia_concello[[#This Row],[NOME]],I14_Concello!B:D,3,FALSE)</f>
        <v>Ourense</v>
      </c>
    </row>
    <row r="2363" spans="1:7" x14ac:dyDescent="0.3">
      <c r="A2363" s="1">
        <v>44164</v>
      </c>
      <c r="B2363">
        <v>34123232011</v>
      </c>
      <c r="C2363" s="2" t="s">
        <v>181</v>
      </c>
      <c r="D2363" s="4" t="s">
        <v>367</v>
      </c>
      <c r="E2363" s="2" t="s">
        <v>11</v>
      </c>
      <c r="F2363" s="14">
        <f>IF(historico_incidencia_concello[[#This Row],[CASOS]]=" entre 1 e 9",5,VALUE(historico_incidencia_concello[[#This Row],[CASOS]]))</f>
        <v>34</v>
      </c>
      <c r="G2363" s="2" t="str">
        <f>VLOOKUP(historico_incidencia_concello[[#This Row],[NOME]],I14_Concello!B:D,3,FALSE)</f>
        <v>Ourense</v>
      </c>
    </row>
    <row r="2364" spans="1:7" x14ac:dyDescent="0.3">
      <c r="A2364" s="1">
        <v>44164</v>
      </c>
      <c r="B2364">
        <v>34123232012</v>
      </c>
      <c r="C2364" s="2" t="s">
        <v>182</v>
      </c>
      <c r="D2364" s="4" t="s">
        <v>10</v>
      </c>
      <c r="E2364" s="2" t="s">
        <v>11</v>
      </c>
      <c r="F2364" s="14">
        <f>IF(historico_incidencia_concello[[#This Row],[CASOS]]=" entre 1 e 9",5,VALUE(historico_incidencia_concello[[#This Row],[CASOS]]))</f>
        <v>5</v>
      </c>
      <c r="G2364" s="2" t="str">
        <f>VLOOKUP(historico_incidencia_concello[[#This Row],[NOME]],I14_Concello!B:D,3,FALSE)</f>
        <v>Ourense</v>
      </c>
    </row>
    <row r="2365" spans="1:7" x14ac:dyDescent="0.3">
      <c r="A2365" s="1">
        <v>44164</v>
      </c>
      <c r="B2365">
        <v>34123232013</v>
      </c>
      <c r="C2365" s="2" t="s">
        <v>183</v>
      </c>
      <c r="D2365" s="4" t="s">
        <v>10</v>
      </c>
      <c r="E2365" s="2" t="s">
        <v>21</v>
      </c>
      <c r="F2365" s="14">
        <f>IF(historico_incidencia_concello[[#This Row],[CASOS]]=" entre 1 e 9",5,VALUE(historico_incidencia_concello[[#This Row],[CASOS]]))</f>
        <v>5</v>
      </c>
      <c r="G2365" s="2" t="str">
        <f>VLOOKUP(historico_incidencia_concello[[#This Row],[NOME]],I14_Concello!B:D,3,FALSE)</f>
        <v>Ourense</v>
      </c>
    </row>
    <row r="2366" spans="1:7" x14ac:dyDescent="0.3">
      <c r="A2366" s="1">
        <v>44164</v>
      </c>
      <c r="B2366">
        <v>34123232014</v>
      </c>
      <c r="C2366" s="2" t="s">
        <v>184</v>
      </c>
      <c r="D2366" s="4" t="s">
        <v>338</v>
      </c>
      <c r="E2366" s="2" t="s">
        <v>35</v>
      </c>
      <c r="F2366" s="14">
        <f>IF(historico_incidencia_concello[[#This Row],[CASOS]]=" entre 1 e 9",5,VALUE(historico_incidencia_concello[[#This Row],[CASOS]]))</f>
        <v>0</v>
      </c>
      <c r="G2366" s="2" t="str">
        <f>VLOOKUP(historico_incidencia_concello[[#This Row],[NOME]],I14_Concello!B:D,3,FALSE)</f>
        <v>Ourense</v>
      </c>
    </row>
    <row r="2367" spans="1:7" x14ac:dyDescent="0.3">
      <c r="A2367" s="1">
        <v>44164</v>
      </c>
      <c r="B2367">
        <v>34123232015</v>
      </c>
      <c r="C2367" s="2" t="s">
        <v>185</v>
      </c>
      <c r="D2367" s="4" t="s">
        <v>338</v>
      </c>
      <c r="E2367" s="2" t="s">
        <v>35</v>
      </c>
      <c r="F2367" s="14">
        <f>IF(historico_incidencia_concello[[#This Row],[CASOS]]=" entre 1 e 9",5,VALUE(historico_incidencia_concello[[#This Row],[CASOS]]))</f>
        <v>0</v>
      </c>
      <c r="G2367" s="2" t="str">
        <f>VLOOKUP(historico_incidencia_concello[[#This Row],[NOME]],I14_Concello!B:D,3,FALSE)</f>
        <v>Ourense</v>
      </c>
    </row>
    <row r="2368" spans="1:7" x14ac:dyDescent="0.3">
      <c r="A2368" s="1">
        <v>44164</v>
      </c>
      <c r="B2368">
        <v>34123232016</v>
      </c>
      <c r="C2368" s="2" t="s">
        <v>186</v>
      </c>
      <c r="D2368" s="4" t="s">
        <v>10</v>
      </c>
      <c r="E2368" s="2" t="s">
        <v>11</v>
      </c>
      <c r="F2368" s="14">
        <f>IF(historico_incidencia_concello[[#This Row],[CASOS]]=" entre 1 e 9",5,VALUE(historico_incidencia_concello[[#This Row],[CASOS]]))</f>
        <v>5</v>
      </c>
      <c r="G2368" s="2" t="str">
        <f>VLOOKUP(historico_incidencia_concello[[#This Row],[NOME]],I14_Concello!B:D,3,FALSE)</f>
        <v>Ourense</v>
      </c>
    </row>
    <row r="2369" spans="1:7" x14ac:dyDescent="0.3">
      <c r="A2369" s="1">
        <v>44164</v>
      </c>
      <c r="B2369">
        <v>34123232017</v>
      </c>
      <c r="C2369" s="2" t="s">
        <v>187</v>
      </c>
      <c r="D2369" s="4" t="s">
        <v>338</v>
      </c>
      <c r="E2369" s="2" t="s">
        <v>35</v>
      </c>
      <c r="F2369" s="14">
        <f>IF(historico_incidencia_concello[[#This Row],[CASOS]]=" entre 1 e 9",5,VALUE(historico_incidencia_concello[[#This Row],[CASOS]]))</f>
        <v>0</v>
      </c>
      <c r="G2369" s="2" t="str">
        <f>VLOOKUP(historico_incidencia_concello[[#This Row],[NOME]],I14_Concello!B:D,3,FALSE)</f>
        <v>Ourense</v>
      </c>
    </row>
    <row r="2370" spans="1:7" x14ac:dyDescent="0.3">
      <c r="A2370" s="1">
        <v>44164</v>
      </c>
      <c r="B2370">
        <v>34123232018</v>
      </c>
      <c r="C2370" s="2" t="s">
        <v>188</v>
      </c>
      <c r="D2370" s="4" t="s">
        <v>338</v>
      </c>
      <c r="E2370" s="2" t="s">
        <v>35</v>
      </c>
      <c r="F2370" s="14">
        <f>IF(historico_incidencia_concello[[#This Row],[CASOS]]=" entre 1 e 9",5,VALUE(historico_incidencia_concello[[#This Row],[CASOS]]))</f>
        <v>0</v>
      </c>
      <c r="G2370" s="2" t="str">
        <f>VLOOKUP(historico_incidencia_concello[[#This Row],[NOME]],I14_Concello!B:D,3,FALSE)</f>
        <v>Ourense</v>
      </c>
    </row>
    <row r="2371" spans="1:7" x14ac:dyDescent="0.3">
      <c r="A2371" s="1">
        <v>44164</v>
      </c>
      <c r="B2371">
        <v>34123232019</v>
      </c>
      <c r="C2371" s="2" t="s">
        <v>189</v>
      </c>
      <c r="D2371" s="4" t="s">
        <v>10</v>
      </c>
      <c r="E2371" s="2" t="s">
        <v>21</v>
      </c>
      <c r="F2371" s="14">
        <f>IF(historico_incidencia_concello[[#This Row],[CASOS]]=" entre 1 e 9",5,VALUE(historico_incidencia_concello[[#This Row],[CASOS]]))</f>
        <v>5</v>
      </c>
      <c r="G2371" s="2" t="str">
        <f>VLOOKUP(historico_incidencia_concello[[#This Row],[NOME]],I14_Concello!B:D,3,FALSE)</f>
        <v>Ourense</v>
      </c>
    </row>
    <row r="2372" spans="1:7" x14ac:dyDescent="0.3">
      <c r="A2372" s="1">
        <v>44164</v>
      </c>
      <c r="B2372">
        <v>34123232020</v>
      </c>
      <c r="C2372" s="2" t="s">
        <v>190</v>
      </c>
      <c r="D2372" s="4" t="s">
        <v>338</v>
      </c>
      <c r="E2372" s="2" t="s">
        <v>35</v>
      </c>
      <c r="F2372" s="14">
        <f>IF(historico_incidencia_concello[[#This Row],[CASOS]]=" entre 1 e 9",5,VALUE(historico_incidencia_concello[[#This Row],[CASOS]]))</f>
        <v>0</v>
      </c>
      <c r="G2372" s="2" t="str">
        <f>VLOOKUP(historico_incidencia_concello[[#This Row],[NOME]],I14_Concello!B:D,3,FALSE)</f>
        <v>Ourense</v>
      </c>
    </row>
    <row r="2373" spans="1:7" x14ac:dyDescent="0.3">
      <c r="A2373" s="1">
        <v>44164</v>
      </c>
      <c r="B2373">
        <v>34123232021</v>
      </c>
      <c r="C2373" s="2" t="s">
        <v>191</v>
      </c>
      <c r="D2373" s="4" t="s">
        <v>338</v>
      </c>
      <c r="E2373" s="2" t="s">
        <v>35</v>
      </c>
      <c r="F2373" s="14">
        <f>IF(historico_incidencia_concello[[#This Row],[CASOS]]=" entre 1 e 9",5,VALUE(historico_incidencia_concello[[#This Row],[CASOS]]))</f>
        <v>0</v>
      </c>
      <c r="G2373" s="2" t="str">
        <f>VLOOKUP(historico_incidencia_concello[[#This Row],[NOME]],I14_Concello!B:D,3,FALSE)</f>
        <v>Ourense</v>
      </c>
    </row>
    <row r="2374" spans="1:7" x14ac:dyDescent="0.3">
      <c r="A2374" s="1">
        <v>44164</v>
      </c>
      <c r="B2374">
        <v>34123232022</v>
      </c>
      <c r="C2374" s="2" t="s">
        <v>192</v>
      </c>
      <c r="D2374" s="4" t="s">
        <v>10</v>
      </c>
      <c r="E2374" s="2" t="s">
        <v>8</v>
      </c>
      <c r="F2374" s="14">
        <f>IF(historico_incidencia_concello[[#This Row],[CASOS]]=" entre 1 e 9",5,VALUE(historico_incidencia_concello[[#This Row],[CASOS]]))</f>
        <v>5</v>
      </c>
      <c r="G2374" s="2" t="str">
        <f>VLOOKUP(historico_incidencia_concello[[#This Row],[NOME]],I14_Concello!B:D,3,FALSE)</f>
        <v>Ourense</v>
      </c>
    </row>
    <row r="2375" spans="1:7" x14ac:dyDescent="0.3">
      <c r="A2375" s="1">
        <v>44164</v>
      </c>
      <c r="B2375">
        <v>34123232023</v>
      </c>
      <c r="C2375" s="2" t="s">
        <v>193</v>
      </c>
      <c r="D2375" s="4" t="s">
        <v>338</v>
      </c>
      <c r="E2375" s="2" t="s">
        <v>35</v>
      </c>
      <c r="F2375" s="14">
        <f>IF(historico_incidencia_concello[[#This Row],[CASOS]]=" entre 1 e 9",5,VALUE(historico_incidencia_concello[[#This Row],[CASOS]]))</f>
        <v>0</v>
      </c>
      <c r="G2375" s="2" t="str">
        <f>VLOOKUP(historico_incidencia_concello[[#This Row],[NOME]],I14_Concello!B:D,3,FALSE)</f>
        <v>Ourense</v>
      </c>
    </row>
    <row r="2376" spans="1:7" x14ac:dyDescent="0.3">
      <c r="A2376" s="1">
        <v>44164</v>
      </c>
      <c r="B2376">
        <v>34123232024</v>
      </c>
      <c r="C2376" s="2" t="s">
        <v>194</v>
      </c>
      <c r="D2376" s="4" t="s">
        <v>10</v>
      </c>
      <c r="E2376" s="2" t="s">
        <v>8</v>
      </c>
      <c r="F2376" s="14">
        <f>IF(historico_incidencia_concello[[#This Row],[CASOS]]=" entre 1 e 9",5,VALUE(historico_incidencia_concello[[#This Row],[CASOS]]))</f>
        <v>5</v>
      </c>
      <c r="G2376" s="2" t="str">
        <f>VLOOKUP(historico_incidencia_concello[[#This Row],[NOME]],I14_Concello!B:D,3,FALSE)</f>
        <v>Ourense</v>
      </c>
    </row>
    <row r="2377" spans="1:7" x14ac:dyDescent="0.3">
      <c r="A2377" s="1">
        <v>44164</v>
      </c>
      <c r="B2377">
        <v>34123232025</v>
      </c>
      <c r="C2377" s="2" t="s">
        <v>195</v>
      </c>
      <c r="D2377" s="4" t="s">
        <v>338</v>
      </c>
      <c r="E2377" s="2" t="s">
        <v>35</v>
      </c>
      <c r="F2377" s="14">
        <f>IF(historico_incidencia_concello[[#This Row],[CASOS]]=" entre 1 e 9",5,VALUE(historico_incidencia_concello[[#This Row],[CASOS]]))</f>
        <v>0</v>
      </c>
      <c r="G2377" s="2" t="str">
        <f>VLOOKUP(historico_incidencia_concello[[#This Row],[NOME]],I14_Concello!B:D,3,FALSE)</f>
        <v>Ourense</v>
      </c>
    </row>
    <row r="2378" spans="1:7" x14ac:dyDescent="0.3">
      <c r="A2378" s="1">
        <v>44164</v>
      </c>
      <c r="B2378">
        <v>34123232026</v>
      </c>
      <c r="C2378" s="2" t="s">
        <v>196</v>
      </c>
      <c r="D2378" s="4" t="s">
        <v>10</v>
      </c>
      <c r="E2378" s="2" t="s">
        <v>21</v>
      </c>
      <c r="F2378" s="14">
        <f>IF(historico_incidencia_concello[[#This Row],[CASOS]]=" entre 1 e 9",5,VALUE(historico_incidencia_concello[[#This Row],[CASOS]]))</f>
        <v>5</v>
      </c>
      <c r="G2378" s="2" t="str">
        <f>VLOOKUP(historico_incidencia_concello[[#This Row],[NOME]],I14_Concello!B:D,3,FALSE)</f>
        <v>Ourense</v>
      </c>
    </row>
    <row r="2379" spans="1:7" x14ac:dyDescent="0.3">
      <c r="A2379" s="1">
        <v>44164</v>
      </c>
      <c r="B2379">
        <v>34123232027</v>
      </c>
      <c r="C2379" s="2" t="s">
        <v>197</v>
      </c>
      <c r="D2379" s="4" t="s">
        <v>10</v>
      </c>
      <c r="E2379" s="2" t="s">
        <v>8</v>
      </c>
      <c r="F2379" s="14">
        <f>IF(historico_incidencia_concello[[#This Row],[CASOS]]=" entre 1 e 9",5,VALUE(historico_incidencia_concello[[#This Row],[CASOS]]))</f>
        <v>5</v>
      </c>
      <c r="G2379" s="2" t="str">
        <f>VLOOKUP(historico_incidencia_concello[[#This Row],[NOME]],I14_Concello!B:D,3,FALSE)</f>
        <v>Ourense</v>
      </c>
    </row>
    <row r="2380" spans="1:7" x14ac:dyDescent="0.3">
      <c r="A2380" s="1">
        <v>44164</v>
      </c>
      <c r="B2380">
        <v>34123232028</v>
      </c>
      <c r="C2380" s="2" t="s">
        <v>198</v>
      </c>
      <c r="D2380" s="4" t="s">
        <v>10</v>
      </c>
      <c r="E2380" s="2" t="s">
        <v>8</v>
      </c>
      <c r="F2380" s="14">
        <f>IF(historico_incidencia_concello[[#This Row],[CASOS]]=" entre 1 e 9",5,VALUE(historico_incidencia_concello[[#This Row],[CASOS]]))</f>
        <v>5</v>
      </c>
      <c r="G2380" s="2" t="str">
        <f>VLOOKUP(historico_incidencia_concello[[#This Row],[NOME]],I14_Concello!B:D,3,FALSE)</f>
        <v>Ourense</v>
      </c>
    </row>
    <row r="2381" spans="1:7" x14ac:dyDescent="0.3">
      <c r="A2381" s="1">
        <v>44164</v>
      </c>
      <c r="B2381">
        <v>34123232029</v>
      </c>
      <c r="C2381" s="2" t="s">
        <v>199</v>
      </c>
      <c r="D2381" s="4" t="s">
        <v>338</v>
      </c>
      <c r="E2381" s="2" t="s">
        <v>35</v>
      </c>
      <c r="F2381" s="14">
        <f>IF(historico_incidencia_concello[[#This Row],[CASOS]]=" entre 1 e 9",5,VALUE(historico_incidencia_concello[[#This Row],[CASOS]]))</f>
        <v>0</v>
      </c>
      <c r="G2381" s="2" t="str">
        <f>VLOOKUP(historico_incidencia_concello[[#This Row],[NOME]],I14_Concello!B:D,3,FALSE)</f>
        <v>Ourense</v>
      </c>
    </row>
    <row r="2382" spans="1:7" x14ac:dyDescent="0.3">
      <c r="A2382" s="1">
        <v>44164</v>
      </c>
      <c r="B2382">
        <v>34123232030</v>
      </c>
      <c r="C2382" s="2" t="s">
        <v>200</v>
      </c>
      <c r="D2382" s="4" t="s">
        <v>10</v>
      </c>
      <c r="E2382" s="2" t="s">
        <v>8</v>
      </c>
      <c r="F2382" s="14">
        <f>IF(historico_incidencia_concello[[#This Row],[CASOS]]=" entre 1 e 9",5,VALUE(historico_incidencia_concello[[#This Row],[CASOS]]))</f>
        <v>5</v>
      </c>
      <c r="G2382" s="2" t="str">
        <f>VLOOKUP(historico_incidencia_concello[[#This Row],[NOME]],I14_Concello!B:D,3,FALSE)</f>
        <v>Ourense</v>
      </c>
    </row>
    <row r="2383" spans="1:7" x14ac:dyDescent="0.3">
      <c r="A2383" s="1">
        <v>44164</v>
      </c>
      <c r="B2383">
        <v>34123232031</v>
      </c>
      <c r="C2383" s="2" t="s">
        <v>201</v>
      </c>
      <c r="D2383" s="4" t="s">
        <v>338</v>
      </c>
      <c r="E2383" s="2" t="s">
        <v>35</v>
      </c>
      <c r="F2383" s="14">
        <f>IF(historico_incidencia_concello[[#This Row],[CASOS]]=" entre 1 e 9",5,VALUE(historico_incidencia_concello[[#This Row],[CASOS]]))</f>
        <v>0</v>
      </c>
      <c r="G2383" s="2" t="str">
        <f>VLOOKUP(historico_incidencia_concello[[#This Row],[NOME]],I14_Concello!B:D,3,FALSE)</f>
        <v>Ourense</v>
      </c>
    </row>
    <row r="2384" spans="1:7" x14ac:dyDescent="0.3">
      <c r="A2384" s="1">
        <v>44164</v>
      </c>
      <c r="B2384">
        <v>34123232032</v>
      </c>
      <c r="C2384" s="2" t="s">
        <v>202</v>
      </c>
      <c r="D2384" s="4" t="s">
        <v>398</v>
      </c>
      <c r="E2384" s="2" t="s">
        <v>11</v>
      </c>
      <c r="F2384" s="14">
        <f>IF(historico_incidencia_concello[[#This Row],[CASOS]]=" entre 1 e 9",5,VALUE(historico_incidencia_concello[[#This Row],[CASOS]]))</f>
        <v>44</v>
      </c>
      <c r="G2384" s="2" t="str">
        <f>VLOOKUP(historico_incidencia_concello[[#This Row],[NOME]],I14_Concello!B:D,3,FALSE)</f>
        <v>Ourense</v>
      </c>
    </row>
    <row r="2385" spans="1:7" x14ac:dyDescent="0.3">
      <c r="A2385" s="1">
        <v>44164</v>
      </c>
      <c r="B2385">
        <v>34123232033</v>
      </c>
      <c r="C2385" s="2" t="s">
        <v>203</v>
      </c>
      <c r="D2385" s="4" t="s">
        <v>338</v>
      </c>
      <c r="E2385" s="2" t="s">
        <v>35</v>
      </c>
      <c r="F2385" s="14">
        <f>IF(historico_incidencia_concello[[#This Row],[CASOS]]=" entre 1 e 9",5,VALUE(historico_incidencia_concello[[#This Row],[CASOS]]))</f>
        <v>0</v>
      </c>
      <c r="G2385" s="2" t="str">
        <f>VLOOKUP(historico_incidencia_concello[[#This Row],[NOME]],I14_Concello!B:D,3,FALSE)</f>
        <v>Ourense</v>
      </c>
    </row>
    <row r="2386" spans="1:7" x14ac:dyDescent="0.3">
      <c r="A2386" s="1">
        <v>44164</v>
      </c>
      <c r="B2386">
        <v>34123232034</v>
      </c>
      <c r="C2386" s="2" t="s">
        <v>204</v>
      </c>
      <c r="D2386" s="4" t="s">
        <v>338</v>
      </c>
      <c r="E2386" s="2" t="s">
        <v>35</v>
      </c>
      <c r="F2386" s="14">
        <f>IF(historico_incidencia_concello[[#This Row],[CASOS]]=" entre 1 e 9",5,VALUE(historico_incidencia_concello[[#This Row],[CASOS]]))</f>
        <v>0</v>
      </c>
      <c r="G2386" s="2" t="str">
        <f>VLOOKUP(historico_incidencia_concello[[#This Row],[NOME]],I14_Concello!B:D,3,FALSE)</f>
        <v>Ourense</v>
      </c>
    </row>
    <row r="2387" spans="1:7" x14ac:dyDescent="0.3">
      <c r="A2387" s="1">
        <v>44164</v>
      </c>
      <c r="B2387">
        <v>34123232035</v>
      </c>
      <c r="C2387" s="2" t="s">
        <v>205</v>
      </c>
      <c r="D2387" s="4" t="s">
        <v>338</v>
      </c>
      <c r="E2387" s="2" t="s">
        <v>35</v>
      </c>
      <c r="F2387" s="14">
        <f>IF(historico_incidencia_concello[[#This Row],[CASOS]]=" entre 1 e 9",5,VALUE(historico_incidencia_concello[[#This Row],[CASOS]]))</f>
        <v>0</v>
      </c>
      <c r="G2387" s="2" t="str">
        <f>VLOOKUP(historico_incidencia_concello[[#This Row],[NOME]],I14_Concello!B:D,3,FALSE)</f>
        <v>Ourense</v>
      </c>
    </row>
    <row r="2388" spans="1:7" x14ac:dyDescent="0.3">
      <c r="A2388" s="1">
        <v>44164</v>
      </c>
      <c r="B2388">
        <v>34123232036</v>
      </c>
      <c r="C2388" s="2" t="s">
        <v>206</v>
      </c>
      <c r="D2388" s="4" t="s">
        <v>338</v>
      </c>
      <c r="E2388" s="2" t="s">
        <v>35</v>
      </c>
      <c r="F2388" s="14">
        <f>IF(historico_incidencia_concello[[#This Row],[CASOS]]=" entre 1 e 9",5,VALUE(historico_incidencia_concello[[#This Row],[CASOS]]))</f>
        <v>0</v>
      </c>
      <c r="G2388" s="2" t="str">
        <f>VLOOKUP(historico_incidencia_concello[[#This Row],[NOME]],I14_Concello!B:D,3,FALSE)</f>
        <v>Ourense</v>
      </c>
    </row>
    <row r="2389" spans="1:7" x14ac:dyDescent="0.3">
      <c r="A2389" s="1">
        <v>44164</v>
      </c>
      <c r="B2389">
        <v>34123232037</v>
      </c>
      <c r="C2389" s="2" t="s">
        <v>207</v>
      </c>
      <c r="D2389" s="4" t="s">
        <v>338</v>
      </c>
      <c r="E2389" s="2" t="s">
        <v>35</v>
      </c>
      <c r="F2389" s="14">
        <f>IF(historico_incidencia_concello[[#This Row],[CASOS]]=" entre 1 e 9",5,VALUE(historico_incidencia_concello[[#This Row],[CASOS]]))</f>
        <v>0</v>
      </c>
      <c r="G2389" s="2" t="str">
        <f>VLOOKUP(historico_incidencia_concello[[#This Row],[NOME]],I14_Concello!B:D,3,FALSE)</f>
        <v>Ourense</v>
      </c>
    </row>
    <row r="2390" spans="1:7" x14ac:dyDescent="0.3">
      <c r="A2390" s="1">
        <v>44164</v>
      </c>
      <c r="B2390">
        <v>34123232038</v>
      </c>
      <c r="C2390" s="2" t="s">
        <v>208</v>
      </c>
      <c r="D2390" s="4" t="s">
        <v>338</v>
      </c>
      <c r="E2390" s="2" t="s">
        <v>35</v>
      </c>
      <c r="F2390" s="14">
        <f>IF(historico_incidencia_concello[[#This Row],[CASOS]]=" entre 1 e 9",5,VALUE(historico_incidencia_concello[[#This Row],[CASOS]]))</f>
        <v>0</v>
      </c>
      <c r="G2390" s="2" t="str">
        <f>VLOOKUP(historico_incidencia_concello[[#This Row],[NOME]],I14_Concello!B:D,3,FALSE)</f>
        <v>Ourense</v>
      </c>
    </row>
    <row r="2391" spans="1:7" x14ac:dyDescent="0.3">
      <c r="A2391" s="1">
        <v>44164</v>
      </c>
      <c r="B2391">
        <v>34123232039</v>
      </c>
      <c r="C2391" s="2" t="s">
        <v>209</v>
      </c>
      <c r="D2391" s="4" t="s">
        <v>338</v>
      </c>
      <c r="E2391" s="2" t="s">
        <v>35</v>
      </c>
      <c r="F2391" s="14">
        <f>IF(historico_incidencia_concello[[#This Row],[CASOS]]=" entre 1 e 9",5,VALUE(historico_incidencia_concello[[#This Row],[CASOS]]))</f>
        <v>0</v>
      </c>
      <c r="G2391" s="2" t="str">
        <f>VLOOKUP(historico_incidencia_concello[[#This Row],[NOME]],I14_Concello!B:D,3,FALSE)</f>
        <v>Ourense</v>
      </c>
    </row>
    <row r="2392" spans="1:7" x14ac:dyDescent="0.3">
      <c r="A2392" s="1">
        <v>44164</v>
      </c>
      <c r="B2392">
        <v>34123232040</v>
      </c>
      <c r="C2392" s="2" t="s">
        <v>210</v>
      </c>
      <c r="D2392" s="4" t="s">
        <v>10</v>
      </c>
      <c r="E2392" s="2" t="s">
        <v>8</v>
      </c>
      <c r="F2392" s="14">
        <f>IF(historico_incidencia_concello[[#This Row],[CASOS]]=" entre 1 e 9",5,VALUE(historico_incidencia_concello[[#This Row],[CASOS]]))</f>
        <v>5</v>
      </c>
      <c r="G2392" s="2" t="str">
        <f>VLOOKUP(historico_incidencia_concello[[#This Row],[NOME]],I14_Concello!B:D,3,FALSE)</f>
        <v>Ourense</v>
      </c>
    </row>
    <row r="2393" spans="1:7" x14ac:dyDescent="0.3">
      <c r="A2393" s="1">
        <v>44164</v>
      </c>
      <c r="B2393">
        <v>34123232041</v>
      </c>
      <c r="C2393" s="2" t="s">
        <v>211</v>
      </c>
      <c r="D2393" s="4" t="s">
        <v>338</v>
      </c>
      <c r="E2393" s="2" t="s">
        <v>35</v>
      </c>
      <c r="F2393" s="14">
        <f>IF(historico_incidencia_concello[[#This Row],[CASOS]]=" entre 1 e 9",5,VALUE(historico_incidencia_concello[[#This Row],[CASOS]]))</f>
        <v>0</v>
      </c>
      <c r="G2393" s="2" t="str">
        <f>VLOOKUP(historico_incidencia_concello[[#This Row],[NOME]],I14_Concello!B:D,3,FALSE)</f>
        <v>Ourense</v>
      </c>
    </row>
    <row r="2394" spans="1:7" x14ac:dyDescent="0.3">
      <c r="A2394" s="1">
        <v>44164</v>
      </c>
      <c r="B2394">
        <v>34123232042</v>
      </c>
      <c r="C2394" s="2" t="s">
        <v>212</v>
      </c>
      <c r="D2394" s="4" t="s">
        <v>10</v>
      </c>
      <c r="E2394" s="2" t="s">
        <v>6</v>
      </c>
      <c r="F2394" s="14">
        <f>IF(historico_incidencia_concello[[#This Row],[CASOS]]=" entre 1 e 9",5,VALUE(historico_incidencia_concello[[#This Row],[CASOS]]))</f>
        <v>5</v>
      </c>
      <c r="G2394" s="2" t="str">
        <f>VLOOKUP(historico_incidencia_concello[[#This Row],[NOME]],I14_Concello!B:D,3,FALSE)</f>
        <v>Ourense</v>
      </c>
    </row>
    <row r="2395" spans="1:7" x14ac:dyDescent="0.3">
      <c r="A2395" s="1">
        <v>44164</v>
      </c>
      <c r="B2395">
        <v>34123232043</v>
      </c>
      <c r="C2395" s="2" t="s">
        <v>213</v>
      </c>
      <c r="D2395" s="4" t="s">
        <v>10</v>
      </c>
      <c r="E2395" s="2" t="s">
        <v>8</v>
      </c>
      <c r="F2395" s="14">
        <f>IF(historico_incidencia_concello[[#This Row],[CASOS]]=" entre 1 e 9",5,VALUE(historico_incidencia_concello[[#This Row],[CASOS]]))</f>
        <v>5</v>
      </c>
      <c r="G2395" s="2" t="str">
        <f>VLOOKUP(historico_incidencia_concello[[#This Row],[NOME]],I14_Concello!B:D,3,FALSE)</f>
        <v>Ourense</v>
      </c>
    </row>
    <row r="2396" spans="1:7" x14ac:dyDescent="0.3">
      <c r="A2396" s="1">
        <v>44164</v>
      </c>
      <c r="B2396">
        <v>34123232044</v>
      </c>
      <c r="C2396" s="2" t="s">
        <v>214</v>
      </c>
      <c r="D2396" s="4" t="s">
        <v>10</v>
      </c>
      <c r="E2396" s="2" t="s">
        <v>8</v>
      </c>
      <c r="F2396" s="14">
        <f>IF(historico_incidencia_concello[[#This Row],[CASOS]]=" entre 1 e 9",5,VALUE(historico_incidencia_concello[[#This Row],[CASOS]]))</f>
        <v>5</v>
      </c>
      <c r="G2396" s="2" t="str">
        <f>VLOOKUP(historico_incidencia_concello[[#This Row],[NOME]],I14_Concello!B:D,3,FALSE)</f>
        <v>Ourense</v>
      </c>
    </row>
    <row r="2397" spans="1:7" x14ac:dyDescent="0.3">
      <c r="A2397" s="1">
        <v>44164</v>
      </c>
      <c r="B2397">
        <v>34123232045</v>
      </c>
      <c r="C2397" s="2" t="s">
        <v>215</v>
      </c>
      <c r="D2397" s="4" t="s">
        <v>10</v>
      </c>
      <c r="E2397" s="2" t="s">
        <v>8</v>
      </c>
      <c r="F2397" s="14">
        <f>IF(historico_incidencia_concello[[#This Row],[CASOS]]=" entre 1 e 9",5,VALUE(historico_incidencia_concello[[#This Row],[CASOS]]))</f>
        <v>5</v>
      </c>
      <c r="G2397" s="2" t="str">
        <f>VLOOKUP(historico_incidencia_concello[[#This Row],[NOME]],I14_Concello!B:D,3,FALSE)</f>
        <v>Ourense</v>
      </c>
    </row>
    <row r="2398" spans="1:7" x14ac:dyDescent="0.3">
      <c r="A2398" s="1">
        <v>44164</v>
      </c>
      <c r="B2398">
        <v>34123232046</v>
      </c>
      <c r="C2398" s="2" t="s">
        <v>216</v>
      </c>
      <c r="D2398" s="4" t="s">
        <v>10</v>
      </c>
      <c r="E2398" s="2" t="s">
        <v>8</v>
      </c>
      <c r="F2398" s="14">
        <f>IF(historico_incidencia_concello[[#This Row],[CASOS]]=" entre 1 e 9",5,VALUE(historico_incidencia_concello[[#This Row],[CASOS]]))</f>
        <v>5</v>
      </c>
      <c r="G2398" s="2" t="str">
        <f>VLOOKUP(historico_incidencia_concello[[#This Row],[NOME]],I14_Concello!B:D,3,FALSE)</f>
        <v>Ourense</v>
      </c>
    </row>
    <row r="2399" spans="1:7" x14ac:dyDescent="0.3">
      <c r="A2399" s="1">
        <v>44164</v>
      </c>
      <c r="B2399">
        <v>34123232047</v>
      </c>
      <c r="C2399" s="2" t="s">
        <v>217</v>
      </c>
      <c r="D2399" s="4" t="s">
        <v>10</v>
      </c>
      <c r="E2399" s="2" t="s">
        <v>8</v>
      </c>
      <c r="F2399" s="14">
        <f>IF(historico_incidencia_concello[[#This Row],[CASOS]]=" entre 1 e 9",5,VALUE(historico_incidencia_concello[[#This Row],[CASOS]]))</f>
        <v>5</v>
      </c>
      <c r="G2399" s="2" t="str">
        <f>VLOOKUP(historico_incidencia_concello[[#This Row],[NOME]],I14_Concello!B:D,3,FALSE)</f>
        <v>Ourense</v>
      </c>
    </row>
    <row r="2400" spans="1:7" x14ac:dyDescent="0.3">
      <c r="A2400" s="1">
        <v>44164</v>
      </c>
      <c r="B2400">
        <v>34123232048</v>
      </c>
      <c r="C2400" s="2" t="s">
        <v>218</v>
      </c>
      <c r="D2400" s="4" t="s">
        <v>338</v>
      </c>
      <c r="E2400" s="2" t="s">
        <v>35</v>
      </c>
      <c r="F2400" s="14">
        <f>IF(historico_incidencia_concello[[#This Row],[CASOS]]=" entre 1 e 9",5,VALUE(historico_incidencia_concello[[#This Row],[CASOS]]))</f>
        <v>0</v>
      </c>
      <c r="G2400" s="2" t="str">
        <f>VLOOKUP(historico_incidencia_concello[[#This Row],[NOME]],I14_Concello!B:D,3,FALSE)</f>
        <v>Ourense</v>
      </c>
    </row>
    <row r="2401" spans="1:7" x14ac:dyDescent="0.3">
      <c r="A2401" s="1">
        <v>44164</v>
      </c>
      <c r="B2401">
        <v>34123232049</v>
      </c>
      <c r="C2401" s="2" t="s">
        <v>219</v>
      </c>
      <c r="D2401" s="4" t="s">
        <v>338</v>
      </c>
      <c r="E2401" s="2" t="s">
        <v>35</v>
      </c>
      <c r="F2401" s="14">
        <f>IF(historico_incidencia_concello[[#This Row],[CASOS]]=" entre 1 e 9",5,VALUE(historico_incidencia_concello[[#This Row],[CASOS]]))</f>
        <v>0</v>
      </c>
      <c r="G2401" s="2" t="str">
        <f>VLOOKUP(historico_incidencia_concello[[#This Row],[NOME]],I14_Concello!B:D,3,FALSE)</f>
        <v>Ourense</v>
      </c>
    </row>
    <row r="2402" spans="1:7" x14ac:dyDescent="0.3">
      <c r="A2402" s="1">
        <v>44164</v>
      </c>
      <c r="B2402">
        <v>34123232050</v>
      </c>
      <c r="C2402" s="2" t="s">
        <v>220</v>
      </c>
      <c r="D2402" s="4" t="s">
        <v>10</v>
      </c>
      <c r="E2402" s="2" t="s">
        <v>21</v>
      </c>
      <c r="F2402" s="14">
        <f>IF(historico_incidencia_concello[[#This Row],[CASOS]]=" entre 1 e 9",5,VALUE(historico_incidencia_concello[[#This Row],[CASOS]]))</f>
        <v>5</v>
      </c>
      <c r="G2402" s="2" t="str">
        <f>VLOOKUP(historico_incidencia_concello[[#This Row],[NOME]],I14_Concello!B:D,3,FALSE)</f>
        <v>Ourense</v>
      </c>
    </row>
    <row r="2403" spans="1:7" x14ac:dyDescent="0.3">
      <c r="A2403" s="1">
        <v>44164</v>
      </c>
      <c r="B2403">
        <v>34123232051</v>
      </c>
      <c r="C2403" s="2" t="s">
        <v>221</v>
      </c>
      <c r="D2403" s="4" t="s">
        <v>10</v>
      </c>
      <c r="E2403" s="2" t="s">
        <v>8</v>
      </c>
      <c r="F2403" s="14">
        <f>IF(historico_incidencia_concello[[#This Row],[CASOS]]=" entre 1 e 9",5,VALUE(historico_incidencia_concello[[#This Row],[CASOS]]))</f>
        <v>5</v>
      </c>
      <c r="G2403" s="2" t="str">
        <f>VLOOKUP(historico_incidencia_concello[[#This Row],[NOME]],I14_Concello!B:D,3,FALSE)</f>
        <v>Ourense</v>
      </c>
    </row>
    <row r="2404" spans="1:7" x14ac:dyDescent="0.3">
      <c r="A2404" s="1">
        <v>44164</v>
      </c>
      <c r="B2404">
        <v>34123232052</v>
      </c>
      <c r="C2404" s="2" t="s">
        <v>222</v>
      </c>
      <c r="D2404" s="4" t="s">
        <v>10</v>
      </c>
      <c r="E2404" s="2" t="s">
        <v>8</v>
      </c>
      <c r="F2404" s="14">
        <f>IF(historico_incidencia_concello[[#This Row],[CASOS]]=" entre 1 e 9",5,VALUE(historico_incidencia_concello[[#This Row],[CASOS]]))</f>
        <v>5</v>
      </c>
      <c r="G2404" s="2" t="str">
        <f>VLOOKUP(historico_incidencia_concello[[#This Row],[NOME]],I14_Concello!B:D,3,FALSE)</f>
        <v>Ourense</v>
      </c>
    </row>
    <row r="2405" spans="1:7" x14ac:dyDescent="0.3">
      <c r="A2405" s="1">
        <v>44164</v>
      </c>
      <c r="B2405">
        <v>34123232053</v>
      </c>
      <c r="C2405" s="2" t="s">
        <v>223</v>
      </c>
      <c r="D2405" s="4" t="s">
        <v>10</v>
      </c>
      <c r="E2405" s="2" t="s">
        <v>6</v>
      </c>
      <c r="F2405" s="14">
        <f>IF(historico_incidencia_concello[[#This Row],[CASOS]]=" entre 1 e 9",5,VALUE(historico_incidencia_concello[[#This Row],[CASOS]]))</f>
        <v>5</v>
      </c>
      <c r="G2405" s="2" t="str">
        <f>VLOOKUP(historico_incidencia_concello[[#This Row],[NOME]],I14_Concello!B:D,3,FALSE)</f>
        <v>Ourense</v>
      </c>
    </row>
    <row r="2406" spans="1:7" x14ac:dyDescent="0.3">
      <c r="A2406" s="1">
        <v>44164</v>
      </c>
      <c r="B2406">
        <v>34123232054</v>
      </c>
      <c r="C2406" s="2" t="s">
        <v>224</v>
      </c>
      <c r="D2406" s="4" t="s">
        <v>502</v>
      </c>
      <c r="E2406" s="2" t="s">
        <v>8</v>
      </c>
      <c r="F2406" s="14">
        <f>IF(historico_incidencia_concello[[#This Row],[CASOS]]=" entre 1 e 9",5,VALUE(historico_incidencia_concello[[#This Row],[CASOS]]))</f>
        <v>115</v>
      </c>
      <c r="G2406" s="2" t="str">
        <f>VLOOKUP(historico_incidencia_concello[[#This Row],[NOME]],I14_Concello!B:D,3,FALSE)</f>
        <v>Ourense</v>
      </c>
    </row>
    <row r="2407" spans="1:7" x14ac:dyDescent="0.3">
      <c r="A2407" s="1">
        <v>44164</v>
      </c>
      <c r="B2407">
        <v>34123232055</v>
      </c>
      <c r="C2407" s="2" t="s">
        <v>225</v>
      </c>
      <c r="D2407" s="4" t="s">
        <v>338</v>
      </c>
      <c r="E2407" s="2" t="s">
        <v>35</v>
      </c>
      <c r="F2407" s="14">
        <f>IF(historico_incidencia_concello[[#This Row],[CASOS]]=" entre 1 e 9",5,VALUE(historico_incidencia_concello[[#This Row],[CASOS]]))</f>
        <v>0</v>
      </c>
      <c r="G2407" s="2" t="str">
        <f>VLOOKUP(historico_incidencia_concello[[#This Row],[NOME]],I14_Concello!B:D,3,FALSE)</f>
        <v>Ourense</v>
      </c>
    </row>
    <row r="2408" spans="1:7" x14ac:dyDescent="0.3">
      <c r="A2408" s="1">
        <v>44164</v>
      </c>
      <c r="B2408">
        <v>34123232056</v>
      </c>
      <c r="C2408" s="2" t="s">
        <v>226</v>
      </c>
      <c r="D2408" s="4" t="s">
        <v>338</v>
      </c>
      <c r="E2408" s="2" t="s">
        <v>35</v>
      </c>
      <c r="F2408" s="14">
        <f>IF(historico_incidencia_concello[[#This Row],[CASOS]]=" entre 1 e 9",5,VALUE(historico_incidencia_concello[[#This Row],[CASOS]]))</f>
        <v>0</v>
      </c>
      <c r="G2408" s="2" t="str">
        <f>VLOOKUP(historico_incidencia_concello[[#This Row],[NOME]],I14_Concello!B:D,3,FALSE)</f>
        <v>Ourense</v>
      </c>
    </row>
    <row r="2409" spans="1:7" x14ac:dyDescent="0.3">
      <c r="A2409" s="1">
        <v>44164</v>
      </c>
      <c r="B2409">
        <v>34123232057</v>
      </c>
      <c r="C2409" s="2" t="s">
        <v>227</v>
      </c>
      <c r="D2409" s="4" t="s">
        <v>338</v>
      </c>
      <c r="E2409" s="2" t="s">
        <v>35</v>
      </c>
      <c r="F2409" s="14">
        <f>IF(historico_incidencia_concello[[#This Row],[CASOS]]=" entre 1 e 9",5,VALUE(historico_incidencia_concello[[#This Row],[CASOS]]))</f>
        <v>0</v>
      </c>
      <c r="G2409" s="2" t="str">
        <f>VLOOKUP(historico_incidencia_concello[[#This Row],[NOME]],I14_Concello!B:D,3,FALSE)</f>
        <v>Ourense</v>
      </c>
    </row>
    <row r="2410" spans="1:7" x14ac:dyDescent="0.3">
      <c r="A2410" s="1">
        <v>44164</v>
      </c>
      <c r="B2410">
        <v>34123232058</v>
      </c>
      <c r="C2410" s="2" t="s">
        <v>228</v>
      </c>
      <c r="D2410" s="4" t="s">
        <v>336</v>
      </c>
      <c r="E2410" s="2" t="s">
        <v>6</v>
      </c>
      <c r="F2410" s="14">
        <f>IF(historico_incidencia_concello[[#This Row],[CASOS]]=" entre 1 e 9",5,VALUE(historico_incidencia_concello[[#This Row],[CASOS]]))</f>
        <v>10</v>
      </c>
      <c r="G2410" s="2" t="str">
        <f>VLOOKUP(historico_incidencia_concello[[#This Row],[NOME]],I14_Concello!B:D,3,FALSE)</f>
        <v>Ourense</v>
      </c>
    </row>
    <row r="2411" spans="1:7" x14ac:dyDescent="0.3">
      <c r="A2411" s="1">
        <v>44164</v>
      </c>
      <c r="B2411">
        <v>34123232059</v>
      </c>
      <c r="C2411" s="2" t="s">
        <v>229</v>
      </c>
      <c r="D2411" s="4" t="s">
        <v>10</v>
      </c>
      <c r="E2411" s="2" t="s">
        <v>8</v>
      </c>
      <c r="F2411" s="14">
        <f>IF(historico_incidencia_concello[[#This Row],[CASOS]]=" entre 1 e 9",5,VALUE(historico_incidencia_concello[[#This Row],[CASOS]]))</f>
        <v>5</v>
      </c>
      <c r="G2411" s="2" t="str">
        <f>VLOOKUP(historico_incidencia_concello[[#This Row],[NOME]],I14_Concello!B:D,3,FALSE)</f>
        <v>Ourense</v>
      </c>
    </row>
    <row r="2412" spans="1:7" x14ac:dyDescent="0.3">
      <c r="A2412" s="1">
        <v>44164</v>
      </c>
      <c r="B2412">
        <v>34123232060</v>
      </c>
      <c r="C2412" s="2" t="s">
        <v>230</v>
      </c>
      <c r="D2412" s="4" t="s">
        <v>10</v>
      </c>
      <c r="E2412" s="2" t="s">
        <v>11</v>
      </c>
      <c r="F2412" s="14">
        <f>IF(historico_incidencia_concello[[#This Row],[CASOS]]=" entre 1 e 9",5,VALUE(historico_incidencia_concello[[#This Row],[CASOS]]))</f>
        <v>5</v>
      </c>
      <c r="G2412" s="2" t="str">
        <f>VLOOKUP(historico_incidencia_concello[[#This Row],[NOME]],I14_Concello!B:D,3,FALSE)</f>
        <v>Ourense</v>
      </c>
    </row>
    <row r="2413" spans="1:7" x14ac:dyDescent="0.3">
      <c r="A2413" s="1">
        <v>44164</v>
      </c>
      <c r="B2413">
        <v>34123232061</v>
      </c>
      <c r="C2413" s="2" t="s">
        <v>231</v>
      </c>
      <c r="D2413" s="4" t="s">
        <v>10</v>
      </c>
      <c r="E2413" s="2" t="s">
        <v>11</v>
      </c>
      <c r="F2413" s="14">
        <f>IF(historico_incidencia_concello[[#This Row],[CASOS]]=" entre 1 e 9",5,VALUE(historico_incidencia_concello[[#This Row],[CASOS]]))</f>
        <v>5</v>
      </c>
      <c r="G2413" s="2" t="str">
        <f>VLOOKUP(historico_incidencia_concello[[#This Row],[NOME]],I14_Concello!B:D,3,FALSE)</f>
        <v>Ourense</v>
      </c>
    </row>
    <row r="2414" spans="1:7" x14ac:dyDescent="0.3">
      <c r="A2414" s="1">
        <v>44164</v>
      </c>
      <c r="B2414">
        <v>34123232062</v>
      </c>
      <c r="C2414" s="2" t="s">
        <v>232</v>
      </c>
      <c r="D2414" s="4" t="s">
        <v>10</v>
      </c>
      <c r="E2414" s="2" t="s">
        <v>6</v>
      </c>
      <c r="F2414" s="14">
        <f>IF(historico_incidencia_concello[[#This Row],[CASOS]]=" entre 1 e 9",5,VALUE(historico_incidencia_concello[[#This Row],[CASOS]]))</f>
        <v>5</v>
      </c>
      <c r="G2414" s="2" t="str">
        <f>VLOOKUP(historico_incidencia_concello[[#This Row],[NOME]],I14_Concello!B:D,3,FALSE)</f>
        <v>Ourense</v>
      </c>
    </row>
    <row r="2415" spans="1:7" x14ac:dyDescent="0.3">
      <c r="A2415" s="1">
        <v>44164</v>
      </c>
      <c r="B2415">
        <v>34123232063</v>
      </c>
      <c r="C2415" s="2" t="s">
        <v>233</v>
      </c>
      <c r="D2415" s="4" t="s">
        <v>338</v>
      </c>
      <c r="E2415" s="2" t="s">
        <v>35</v>
      </c>
      <c r="F2415" s="14">
        <f>IF(historico_incidencia_concello[[#This Row],[CASOS]]=" entre 1 e 9",5,VALUE(historico_incidencia_concello[[#This Row],[CASOS]]))</f>
        <v>0</v>
      </c>
      <c r="G2415" s="2" t="str">
        <f>VLOOKUP(historico_incidencia_concello[[#This Row],[NOME]],I14_Concello!B:D,3,FALSE)</f>
        <v>Ourense</v>
      </c>
    </row>
    <row r="2416" spans="1:7" x14ac:dyDescent="0.3">
      <c r="A2416" s="1">
        <v>44164</v>
      </c>
      <c r="B2416">
        <v>34123232064</v>
      </c>
      <c r="C2416" s="2" t="s">
        <v>234</v>
      </c>
      <c r="D2416" s="4" t="s">
        <v>338</v>
      </c>
      <c r="E2416" s="2" t="s">
        <v>35</v>
      </c>
      <c r="F2416" s="14">
        <f>IF(historico_incidencia_concello[[#This Row],[CASOS]]=" entre 1 e 9",5,VALUE(historico_incidencia_concello[[#This Row],[CASOS]]))</f>
        <v>0</v>
      </c>
      <c r="G2416" s="2" t="str">
        <f>VLOOKUP(historico_incidencia_concello[[#This Row],[NOME]],I14_Concello!B:D,3,FALSE)</f>
        <v>Ourense</v>
      </c>
    </row>
    <row r="2417" spans="1:7" x14ac:dyDescent="0.3">
      <c r="A2417" s="1">
        <v>44164</v>
      </c>
      <c r="B2417">
        <v>34123232065</v>
      </c>
      <c r="C2417" s="2" t="s">
        <v>235</v>
      </c>
      <c r="D2417" s="4" t="s">
        <v>338</v>
      </c>
      <c r="E2417" s="2" t="s">
        <v>35</v>
      </c>
      <c r="F2417" s="14">
        <f>IF(historico_incidencia_concello[[#This Row],[CASOS]]=" entre 1 e 9",5,VALUE(historico_incidencia_concello[[#This Row],[CASOS]]))</f>
        <v>0</v>
      </c>
      <c r="G2417" s="2" t="str">
        <f>VLOOKUP(historico_incidencia_concello[[#This Row],[NOME]],I14_Concello!B:D,3,FALSE)</f>
        <v>Ourense</v>
      </c>
    </row>
    <row r="2418" spans="1:7" x14ac:dyDescent="0.3">
      <c r="A2418" s="1">
        <v>44164</v>
      </c>
      <c r="B2418">
        <v>34123232066</v>
      </c>
      <c r="C2418" s="2" t="s">
        <v>236</v>
      </c>
      <c r="D2418" s="4" t="s">
        <v>338</v>
      </c>
      <c r="E2418" s="2" t="s">
        <v>35</v>
      </c>
      <c r="F2418" s="14">
        <f>IF(historico_incidencia_concello[[#This Row],[CASOS]]=" entre 1 e 9",5,VALUE(historico_incidencia_concello[[#This Row],[CASOS]]))</f>
        <v>0</v>
      </c>
      <c r="G2418" s="2" t="str">
        <f>VLOOKUP(historico_incidencia_concello[[#This Row],[NOME]],I14_Concello!B:D,3,FALSE)</f>
        <v>Ourense</v>
      </c>
    </row>
    <row r="2419" spans="1:7" x14ac:dyDescent="0.3">
      <c r="A2419" s="1">
        <v>44164</v>
      </c>
      <c r="B2419">
        <v>34123232067</v>
      </c>
      <c r="C2419" s="2" t="s">
        <v>237</v>
      </c>
      <c r="D2419" s="4" t="s">
        <v>10</v>
      </c>
      <c r="E2419" s="2" t="s">
        <v>6</v>
      </c>
      <c r="F2419" s="14">
        <f>IF(historico_incidencia_concello[[#This Row],[CASOS]]=" entre 1 e 9",5,VALUE(historico_incidencia_concello[[#This Row],[CASOS]]))</f>
        <v>5</v>
      </c>
      <c r="G2419" s="2" t="str">
        <f>VLOOKUP(historico_incidencia_concello[[#This Row],[NOME]],I14_Concello!B:D,3,FALSE)</f>
        <v>Ourense</v>
      </c>
    </row>
    <row r="2420" spans="1:7" x14ac:dyDescent="0.3">
      <c r="A2420" s="1">
        <v>44164</v>
      </c>
      <c r="B2420">
        <v>34123232068</v>
      </c>
      <c r="C2420" s="2" t="s">
        <v>238</v>
      </c>
      <c r="D2420" s="4" t="s">
        <v>10</v>
      </c>
      <c r="E2420" s="2" t="s">
        <v>8</v>
      </c>
      <c r="F2420" s="14">
        <f>IF(historico_incidencia_concello[[#This Row],[CASOS]]=" entre 1 e 9",5,VALUE(historico_incidencia_concello[[#This Row],[CASOS]]))</f>
        <v>5</v>
      </c>
      <c r="G2420" s="2" t="str">
        <f>VLOOKUP(historico_incidencia_concello[[#This Row],[NOME]],I14_Concello!B:D,3,FALSE)</f>
        <v>Ourense</v>
      </c>
    </row>
    <row r="2421" spans="1:7" x14ac:dyDescent="0.3">
      <c r="A2421" s="1">
        <v>44164</v>
      </c>
      <c r="B2421">
        <v>34123232069</v>
      </c>
      <c r="C2421" s="2" t="s">
        <v>239</v>
      </c>
      <c r="D2421" s="4" t="s">
        <v>329</v>
      </c>
      <c r="E2421" s="2" t="s">
        <v>11</v>
      </c>
      <c r="F2421" s="14">
        <f>IF(historico_incidencia_concello[[#This Row],[CASOS]]=" entre 1 e 9",5,VALUE(historico_incidencia_concello[[#This Row],[CASOS]]))</f>
        <v>19</v>
      </c>
      <c r="G2421" s="2" t="str">
        <f>VLOOKUP(historico_incidencia_concello[[#This Row],[NOME]],I14_Concello!B:D,3,FALSE)</f>
        <v>Ourense</v>
      </c>
    </row>
    <row r="2422" spans="1:7" x14ac:dyDescent="0.3">
      <c r="A2422" s="1">
        <v>44164</v>
      </c>
      <c r="B2422">
        <v>34123232070</v>
      </c>
      <c r="C2422" s="2" t="s">
        <v>240</v>
      </c>
      <c r="D2422" s="4" t="s">
        <v>338</v>
      </c>
      <c r="E2422" s="2" t="s">
        <v>35</v>
      </c>
      <c r="F2422" s="14">
        <f>IF(historico_incidencia_concello[[#This Row],[CASOS]]=" entre 1 e 9",5,VALUE(historico_incidencia_concello[[#This Row],[CASOS]]))</f>
        <v>0</v>
      </c>
      <c r="G2422" s="2" t="str">
        <f>VLOOKUP(historico_incidencia_concello[[#This Row],[NOME]],I14_Concello!B:D,3,FALSE)</f>
        <v>Ourense</v>
      </c>
    </row>
    <row r="2423" spans="1:7" x14ac:dyDescent="0.3">
      <c r="A2423" s="1">
        <v>44164</v>
      </c>
      <c r="B2423">
        <v>34123232071</v>
      </c>
      <c r="C2423" s="2" t="s">
        <v>241</v>
      </c>
      <c r="D2423" s="4" t="s">
        <v>10</v>
      </c>
      <c r="E2423" s="2" t="s">
        <v>8</v>
      </c>
      <c r="F2423" s="14">
        <f>IF(historico_incidencia_concello[[#This Row],[CASOS]]=" entre 1 e 9",5,VALUE(historico_incidencia_concello[[#This Row],[CASOS]]))</f>
        <v>5</v>
      </c>
      <c r="G2423" s="2" t="str">
        <f>VLOOKUP(historico_incidencia_concello[[#This Row],[NOME]],I14_Concello!B:D,3,FALSE)</f>
        <v>Ourense</v>
      </c>
    </row>
    <row r="2424" spans="1:7" x14ac:dyDescent="0.3">
      <c r="A2424" s="1">
        <v>44164</v>
      </c>
      <c r="B2424">
        <v>34123232072</v>
      </c>
      <c r="C2424" s="2" t="s">
        <v>242</v>
      </c>
      <c r="D2424" s="4" t="s">
        <v>360</v>
      </c>
      <c r="E2424" s="2" t="s">
        <v>11</v>
      </c>
      <c r="F2424" s="14">
        <f>IF(historico_incidencia_concello[[#This Row],[CASOS]]=" entre 1 e 9",5,VALUE(historico_incidencia_concello[[#This Row],[CASOS]]))</f>
        <v>29</v>
      </c>
      <c r="G2424" s="2" t="str">
        <f>VLOOKUP(historico_incidencia_concello[[#This Row],[NOME]],I14_Concello!B:D,3,FALSE)</f>
        <v>Ourense</v>
      </c>
    </row>
    <row r="2425" spans="1:7" x14ac:dyDescent="0.3">
      <c r="A2425" s="1">
        <v>44164</v>
      </c>
      <c r="B2425">
        <v>34123232073</v>
      </c>
      <c r="C2425" s="2" t="s">
        <v>243</v>
      </c>
      <c r="D2425" s="4" t="s">
        <v>10</v>
      </c>
      <c r="E2425" s="2" t="s">
        <v>8</v>
      </c>
      <c r="F2425" s="14">
        <f>IF(historico_incidencia_concello[[#This Row],[CASOS]]=" entre 1 e 9",5,VALUE(historico_incidencia_concello[[#This Row],[CASOS]]))</f>
        <v>5</v>
      </c>
      <c r="G2425" s="2" t="str">
        <f>VLOOKUP(historico_incidencia_concello[[#This Row],[NOME]],I14_Concello!B:D,3,FALSE)</f>
        <v>Ourense</v>
      </c>
    </row>
    <row r="2426" spans="1:7" x14ac:dyDescent="0.3">
      <c r="A2426" s="1">
        <v>44164</v>
      </c>
      <c r="B2426">
        <v>34123232074</v>
      </c>
      <c r="C2426" s="2" t="s">
        <v>244</v>
      </c>
      <c r="D2426" s="4" t="s">
        <v>338</v>
      </c>
      <c r="E2426" s="2" t="s">
        <v>35</v>
      </c>
      <c r="F2426" s="14">
        <f>IF(historico_incidencia_concello[[#This Row],[CASOS]]=" entre 1 e 9",5,VALUE(historico_incidencia_concello[[#This Row],[CASOS]]))</f>
        <v>0</v>
      </c>
      <c r="G2426" s="2" t="str">
        <f>VLOOKUP(historico_incidencia_concello[[#This Row],[NOME]],I14_Concello!B:D,3,FALSE)</f>
        <v>Ourense</v>
      </c>
    </row>
    <row r="2427" spans="1:7" x14ac:dyDescent="0.3">
      <c r="A2427" s="1">
        <v>44164</v>
      </c>
      <c r="B2427">
        <v>34123232075</v>
      </c>
      <c r="C2427" s="2" t="s">
        <v>245</v>
      </c>
      <c r="D2427" s="4" t="s">
        <v>338</v>
      </c>
      <c r="E2427" s="2" t="s">
        <v>35</v>
      </c>
      <c r="F2427" s="14">
        <f>IF(historico_incidencia_concello[[#This Row],[CASOS]]=" entre 1 e 9",5,VALUE(historico_incidencia_concello[[#This Row],[CASOS]]))</f>
        <v>0</v>
      </c>
      <c r="G2427" s="2" t="str">
        <f>VLOOKUP(historico_incidencia_concello[[#This Row],[NOME]],I14_Concello!B:D,3,FALSE)</f>
        <v>Ourense</v>
      </c>
    </row>
    <row r="2428" spans="1:7" x14ac:dyDescent="0.3">
      <c r="A2428" s="1">
        <v>44164</v>
      </c>
      <c r="B2428">
        <v>34123232076</v>
      </c>
      <c r="C2428" s="2" t="s">
        <v>246</v>
      </c>
      <c r="D2428" s="4" t="s">
        <v>338</v>
      </c>
      <c r="E2428" s="2" t="s">
        <v>35</v>
      </c>
      <c r="F2428" s="14">
        <f>IF(historico_incidencia_concello[[#This Row],[CASOS]]=" entre 1 e 9",5,VALUE(historico_incidencia_concello[[#This Row],[CASOS]]))</f>
        <v>0</v>
      </c>
      <c r="G2428" s="2" t="str">
        <f>VLOOKUP(historico_incidencia_concello[[#This Row],[NOME]],I14_Concello!B:D,3,FALSE)</f>
        <v>Ourense</v>
      </c>
    </row>
    <row r="2429" spans="1:7" x14ac:dyDescent="0.3">
      <c r="A2429" s="1">
        <v>44164</v>
      </c>
      <c r="B2429">
        <v>34123232077</v>
      </c>
      <c r="C2429" s="2" t="s">
        <v>247</v>
      </c>
      <c r="D2429" s="4" t="s">
        <v>10</v>
      </c>
      <c r="E2429" s="2" t="s">
        <v>8</v>
      </c>
      <c r="F2429" s="14">
        <f>IF(historico_incidencia_concello[[#This Row],[CASOS]]=" entre 1 e 9",5,VALUE(historico_incidencia_concello[[#This Row],[CASOS]]))</f>
        <v>5</v>
      </c>
      <c r="G2429" s="2" t="str">
        <f>VLOOKUP(historico_incidencia_concello[[#This Row],[NOME]],I14_Concello!B:D,3,FALSE)</f>
        <v>Ourense</v>
      </c>
    </row>
    <row r="2430" spans="1:7" x14ac:dyDescent="0.3">
      <c r="A2430" s="1">
        <v>44164</v>
      </c>
      <c r="B2430">
        <v>34123232078</v>
      </c>
      <c r="C2430" s="2" t="s">
        <v>248</v>
      </c>
      <c r="D2430" s="4" t="s">
        <v>10</v>
      </c>
      <c r="E2430" s="2" t="s">
        <v>6</v>
      </c>
      <c r="F2430" s="14">
        <f>IF(historico_incidencia_concello[[#This Row],[CASOS]]=" entre 1 e 9",5,VALUE(historico_incidencia_concello[[#This Row],[CASOS]]))</f>
        <v>5</v>
      </c>
      <c r="G2430" s="2" t="str">
        <f>VLOOKUP(historico_incidencia_concello[[#This Row],[NOME]],I14_Concello!B:D,3,FALSE)</f>
        <v>Ourense</v>
      </c>
    </row>
    <row r="2431" spans="1:7" x14ac:dyDescent="0.3">
      <c r="A2431" s="1">
        <v>44164</v>
      </c>
      <c r="B2431">
        <v>34123232079</v>
      </c>
      <c r="C2431" s="2" t="s">
        <v>249</v>
      </c>
      <c r="D2431" s="4" t="s">
        <v>338</v>
      </c>
      <c r="E2431" s="2" t="s">
        <v>35</v>
      </c>
      <c r="F2431" s="14">
        <f>IF(historico_incidencia_concello[[#This Row],[CASOS]]=" entre 1 e 9",5,VALUE(historico_incidencia_concello[[#This Row],[CASOS]]))</f>
        <v>0</v>
      </c>
      <c r="G2431" s="2" t="str">
        <f>VLOOKUP(historico_incidencia_concello[[#This Row],[NOME]],I14_Concello!B:D,3,FALSE)</f>
        <v>Ourense</v>
      </c>
    </row>
    <row r="2432" spans="1:7" x14ac:dyDescent="0.3">
      <c r="A2432" s="1">
        <v>44164</v>
      </c>
      <c r="B2432">
        <v>34123232080</v>
      </c>
      <c r="C2432" s="2" t="s">
        <v>250</v>
      </c>
      <c r="D2432" s="4" t="s">
        <v>338</v>
      </c>
      <c r="E2432" s="2" t="s">
        <v>35</v>
      </c>
      <c r="F2432" s="14">
        <f>IF(historico_incidencia_concello[[#This Row],[CASOS]]=" entre 1 e 9",5,VALUE(historico_incidencia_concello[[#This Row],[CASOS]]))</f>
        <v>0</v>
      </c>
      <c r="G2432" s="2" t="str">
        <f>VLOOKUP(historico_incidencia_concello[[#This Row],[NOME]],I14_Concello!B:D,3,FALSE)</f>
        <v>Ourense</v>
      </c>
    </row>
    <row r="2433" spans="1:7" x14ac:dyDescent="0.3">
      <c r="A2433" s="1">
        <v>44164</v>
      </c>
      <c r="B2433">
        <v>34123232081</v>
      </c>
      <c r="C2433" s="2" t="s">
        <v>251</v>
      </c>
      <c r="D2433" s="4" t="s">
        <v>10</v>
      </c>
      <c r="E2433" s="2" t="s">
        <v>21</v>
      </c>
      <c r="F2433" s="14">
        <f>IF(historico_incidencia_concello[[#This Row],[CASOS]]=" entre 1 e 9",5,VALUE(historico_incidencia_concello[[#This Row],[CASOS]]))</f>
        <v>5</v>
      </c>
      <c r="G2433" s="2" t="str">
        <f>VLOOKUP(historico_incidencia_concello[[#This Row],[NOME]],I14_Concello!B:D,3,FALSE)</f>
        <v>Ourense</v>
      </c>
    </row>
    <row r="2434" spans="1:7" x14ac:dyDescent="0.3">
      <c r="A2434" s="1">
        <v>44164</v>
      </c>
      <c r="B2434">
        <v>34123232082</v>
      </c>
      <c r="C2434" s="2" t="s">
        <v>252</v>
      </c>
      <c r="D2434" s="4" t="s">
        <v>10</v>
      </c>
      <c r="E2434" s="2" t="s">
        <v>6</v>
      </c>
      <c r="F2434" s="14">
        <f>IF(historico_incidencia_concello[[#This Row],[CASOS]]=" entre 1 e 9",5,VALUE(historico_incidencia_concello[[#This Row],[CASOS]]))</f>
        <v>5</v>
      </c>
      <c r="G2434" s="2" t="str">
        <f>VLOOKUP(historico_incidencia_concello[[#This Row],[NOME]],I14_Concello!B:D,3,FALSE)</f>
        <v>Ourense</v>
      </c>
    </row>
    <row r="2435" spans="1:7" x14ac:dyDescent="0.3">
      <c r="A2435" s="1">
        <v>44164</v>
      </c>
      <c r="B2435">
        <v>34123232083</v>
      </c>
      <c r="C2435" s="2" t="s">
        <v>253</v>
      </c>
      <c r="D2435" s="4" t="s">
        <v>10</v>
      </c>
      <c r="E2435" s="2" t="s">
        <v>11</v>
      </c>
      <c r="F2435" s="14">
        <f>IF(historico_incidencia_concello[[#This Row],[CASOS]]=" entre 1 e 9",5,VALUE(historico_incidencia_concello[[#This Row],[CASOS]]))</f>
        <v>5</v>
      </c>
      <c r="G2435" s="2" t="str">
        <f>VLOOKUP(historico_incidencia_concello[[#This Row],[NOME]],I14_Concello!B:D,3,FALSE)</f>
        <v>Ourense</v>
      </c>
    </row>
    <row r="2436" spans="1:7" x14ac:dyDescent="0.3">
      <c r="A2436" s="1">
        <v>44164</v>
      </c>
      <c r="B2436">
        <v>34123232084</v>
      </c>
      <c r="C2436" s="2" t="s">
        <v>254</v>
      </c>
      <c r="D2436" s="4" t="s">
        <v>338</v>
      </c>
      <c r="E2436" s="2" t="s">
        <v>35</v>
      </c>
      <c r="F2436" s="14">
        <f>IF(historico_incidencia_concello[[#This Row],[CASOS]]=" entre 1 e 9",5,VALUE(historico_incidencia_concello[[#This Row],[CASOS]]))</f>
        <v>0</v>
      </c>
      <c r="G2436" s="2" t="str">
        <f>VLOOKUP(historico_incidencia_concello[[#This Row],[NOME]],I14_Concello!B:D,3,FALSE)</f>
        <v>Ourense</v>
      </c>
    </row>
    <row r="2437" spans="1:7" x14ac:dyDescent="0.3">
      <c r="A2437" s="1">
        <v>44164</v>
      </c>
      <c r="B2437">
        <v>34123232085</v>
      </c>
      <c r="C2437" s="2" t="s">
        <v>255</v>
      </c>
      <c r="D2437" s="4" t="s">
        <v>10</v>
      </c>
      <c r="E2437" s="2" t="s">
        <v>35</v>
      </c>
      <c r="F2437" s="14">
        <f>IF(historico_incidencia_concello[[#This Row],[CASOS]]=" entre 1 e 9",5,VALUE(historico_incidencia_concello[[#This Row],[CASOS]]))</f>
        <v>5</v>
      </c>
      <c r="G2437" s="2" t="str">
        <f>VLOOKUP(historico_incidencia_concello[[#This Row],[NOME]],I14_Concello!B:D,3,FALSE)</f>
        <v>Ourense</v>
      </c>
    </row>
    <row r="2438" spans="1:7" x14ac:dyDescent="0.3">
      <c r="A2438" s="1">
        <v>44164</v>
      </c>
      <c r="B2438">
        <v>34123232086</v>
      </c>
      <c r="C2438" s="2" t="s">
        <v>256</v>
      </c>
      <c r="D2438" s="4" t="s">
        <v>338</v>
      </c>
      <c r="E2438" s="2" t="s">
        <v>35</v>
      </c>
      <c r="F2438" s="14">
        <f>IF(historico_incidencia_concello[[#This Row],[CASOS]]=" entre 1 e 9",5,VALUE(historico_incidencia_concello[[#This Row],[CASOS]]))</f>
        <v>0</v>
      </c>
      <c r="G2438" s="2" t="str">
        <f>VLOOKUP(historico_incidencia_concello[[#This Row],[NOME]],I14_Concello!B:D,3,FALSE)</f>
        <v>Ourense</v>
      </c>
    </row>
    <row r="2439" spans="1:7" x14ac:dyDescent="0.3">
      <c r="A2439" s="1">
        <v>44164</v>
      </c>
      <c r="B2439">
        <v>34123232087</v>
      </c>
      <c r="C2439" s="2" t="s">
        <v>257</v>
      </c>
      <c r="D2439" s="4" t="s">
        <v>10</v>
      </c>
      <c r="E2439" s="2" t="s">
        <v>6</v>
      </c>
      <c r="F2439" s="14">
        <f>IF(historico_incidencia_concello[[#This Row],[CASOS]]=" entre 1 e 9",5,VALUE(historico_incidencia_concello[[#This Row],[CASOS]]))</f>
        <v>5</v>
      </c>
      <c r="G2439" s="2" t="str">
        <f>VLOOKUP(historico_incidencia_concello[[#This Row],[NOME]],I14_Concello!B:D,3,FALSE)</f>
        <v>Ourense</v>
      </c>
    </row>
    <row r="2440" spans="1:7" x14ac:dyDescent="0.3">
      <c r="A2440" s="1">
        <v>44164</v>
      </c>
      <c r="B2440">
        <v>34123232088</v>
      </c>
      <c r="C2440" s="2" t="s">
        <v>258</v>
      </c>
      <c r="D2440" s="4" t="s">
        <v>10</v>
      </c>
      <c r="E2440" s="2" t="s">
        <v>6</v>
      </c>
      <c r="F2440" s="14">
        <f>IF(historico_incidencia_concello[[#This Row],[CASOS]]=" entre 1 e 9",5,VALUE(historico_incidencia_concello[[#This Row],[CASOS]]))</f>
        <v>5</v>
      </c>
      <c r="G2440" s="2" t="str">
        <f>VLOOKUP(historico_incidencia_concello[[#This Row],[NOME]],I14_Concello!B:D,3,FALSE)</f>
        <v>Ourense</v>
      </c>
    </row>
    <row r="2441" spans="1:7" x14ac:dyDescent="0.3">
      <c r="A2441" s="1">
        <v>44164</v>
      </c>
      <c r="B2441">
        <v>34123232089</v>
      </c>
      <c r="C2441" s="2" t="s">
        <v>259</v>
      </c>
      <c r="D2441" s="4" t="s">
        <v>338</v>
      </c>
      <c r="E2441" s="2" t="s">
        <v>35</v>
      </c>
      <c r="F2441" s="14">
        <f>IF(historico_incidencia_concello[[#This Row],[CASOS]]=" entre 1 e 9",5,VALUE(historico_incidencia_concello[[#This Row],[CASOS]]))</f>
        <v>0</v>
      </c>
      <c r="G2441" s="2" t="str">
        <f>VLOOKUP(historico_incidencia_concello[[#This Row],[NOME]],I14_Concello!B:D,3,FALSE)</f>
        <v>Ourense</v>
      </c>
    </row>
    <row r="2442" spans="1:7" x14ac:dyDescent="0.3">
      <c r="A2442" s="1">
        <v>44164</v>
      </c>
      <c r="B2442">
        <v>34123232090</v>
      </c>
      <c r="C2442" s="2" t="s">
        <v>260</v>
      </c>
      <c r="D2442" s="4" t="s">
        <v>338</v>
      </c>
      <c r="E2442" s="2" t="s">
        <v>35</v>
      </c>
      <c r="F2442" s="14">
        <f>IF(historico_incidencia_concello[[#This Row],[CASOS]]=" entre 1 e 9",5,VALUE(historico_incidencia_concello[[#This Row],[CASOS]]))</f>
        <v>0</v>
      </c>
      <c r="G2442" s="2" t="str">
        <f>VLOOKUP(historico_incidencia_concello[[#This Row],[NOME]],I14_Concello!B:D,3,FALSE)</f>
        <v>Ourense</v>
      </c>
    </row>
    <row r="2443" spans="1:7" x14ac:dyDescent="0.3">
      <c r="A2443" s="1">
        <v>44164</v>
      </c>
      <c r="B2443">
        <v>34123232091</v>
      </c>
      <c r="C2443" s="2" t="s">
        <v>261</v>
      </c>
      <c r="D2443" s="4" t="s">
        <v>10</v>
      </c>
      <c r="E2443" s="2" t="s">
        <v>8</v>
      </c>
      <c r="F2443" s="14">
        <f>IF(historico_incidencia_concello[[#This Row],[CASOS]]=" entre 1 e 9",5,VALUE(historico_incidencia_concello[[#This Row],[CASOS]]))</f>
        <v>5</v>
      </c>
      <c r="G2443" s="2" t="str">
        <f>VLOOKUP(historico_incidencia_concello[[#This Row],[NOME]],I14_Concello!B:D,3,FALSE)</f>
        <v>Ourense</v>
      </c>
    </row>
    <row r="2444" spans="1:7" x14ac:dyDescent="0.3">
      <c r="A2444" s="1">
        <v>44164</v>
      </c>
      <c r="B2444">
        <v>34123232092</v>
      </c>
      <c r="C2444" s="2" t="s">
        <v>262</v>
      </c>
      <c r="D2444" s="4" t="s">
        <v>338</v>
      </c>
      <c r="E2444" s="2" t="s">
        <v>35</v>
      </c>
      <c r="F2444" s="14">
        <f>IF(historico_incidencia_concello[[#This Row],[CASOS]]=" entre 1 e 9",5,VALUE(historico_incidencia_concello[[#This Row],[CASOS]]))</f>
        <v>0</v>
      </c>
      <c r="G2444" s="2" t="str">
        <f>VLOOKUP(historico_incidencia_concello[[#This Row],[NOME]],I14_Concello!B:D,3,FALSE)</f>
        <v>Ourense</v>
      </c>
    </row>
    <row r="2445" spans="1:7" x14ac:dyDescent="0.3">
      <c r="A2445" s="1">
        <v>44164</v>
      </c>
      <c r="B2445">
        <v>34123636001</v>
      </c>
      <c r="C2445" s="2" t="s">
        <v>263</v>
      </c>
      <c r="D2445" s="4" t="s">
        <v>10</v>
      </c>
      <c r="E2445" s="2" t="s">
        <v>8</v>
      </c>
      <c r="F2445" s="14">
        <f>IF(historico_incidencia_concello[[#This Row],[CASOS]]=" entre 1 e 9",5,VALUE(historico_incidencia_concello[[#This Row],[CASOS]]))</f>
        <v>5</v>
      </c>
      <c r="G2445" s="2" t="str">
        <f>VLOOKUP(historico_incidencia_concello[[#This Row],[NOME]],I14_Concello!B:D,3,FALSE)</f>
        <v>Vigo</v>
      </c>
    </row>
    <row r="2446" spans="1:7" x14ac:dyDescent="0.3">
      <c r="A2446" s="1">
        <v>44164</v>
      </c>
      <c r="B2446">
        <v>34123636002</v>
      </c>
      <c r="C2446" s="2" t="s">
        <v>264</v>
      </c>
      <c r="D2446" s="4" t="s">
        <v>10</v>
      </c>
      <c r="E2446" s="2" t="s">
        <v>6</v>
      </c>
      <c r="F2446" s="14">
        <f>IF(historico_incidencia_concello[[#This Row],[CASOS]]=" entre 1 e 9",5,VALUE(historico_incidencia_concello[[#This Row],[CASOS]]))</f>
        <v>5</v>
      </c>
      <c r="G2446" s="2" t="str">
        <f>VLOOKUP(historico_incidencia_concello[[#This Row],[NOME]],I14_Concello!B:D,3,FALSE)</f>
        <v>Pontevedra</v>
      </c>
    </row>
    <row r="2447" spans="1:7" x14ac:dyDescent="0.3">
      <c r="A2447" s="1">
        <v>44164</v>
      </c>
      <c r="B2447">
        <v>34123636003</v>
      </c>
      <c r="C2447" s="2" t="s">
        <v>265</v>
      </c>
      <c r="D2447" s="4" t="s">
        <v>359</v>
      </c>
      <c r="E2447" s="2" t="s">
        <v>6</v>
      </c>
      <c r="F2447" s="14">
        <f>IF(historico_incidencia_concello[[#This Row],[CASOS]]=" entre 1 e 9",5,VALUE(historico_incidencia_concello[[#This Row],[CASOS]]))</f>
        <v>20</v>
      </c>
      <c r="G2447" s="2" t="str">
        <f>VLOOKUP(historico_incidencia_concello[[#This Row],[NOME]],I14_Concello!B:D,3,FALSE)</f>
        <v>Vigo</v>
      </c>
    </row>
    <row r="2448" spans="1:7" x14ac:dyDescent="0.3">
      <c r="A2448" s="1">
        <v>44164</v>
      </c>
      <c r="B2448">
        <v>34123636004</v>
      </c>
      <c r="C2448" s="2" t="s">
        <v>266</v>
      </c>
      <c r="D2448" s="4" t="s">
        <v>328</v>
      </c>
      <c r="E2448" s="2" t="s">
        <v>8</v>
      </c>
      <c r="F2448" s="14">
        <f>IF(historico_incidencia_concello[[#This Row],[CASOS]]=" entre 1 e 9",5,VALUE(historico_incidencia_concello[[#This Row],[CASOS]]))</f>
        <v>13</v>
      </c>
      <c r="G2448" s="2" t="str">
        <f>VLOOKUP(historico_incidencia_concello[[#This Row],[NOME]],I14_Concello!B:D,3,FALSE)</f>
        <v>Pontevedra</v>
      </c>
    </row>
    <row r="2449" spans="1:7" x14ac:dyDescent="0.3">
      <c r="A2449" s="1">
        <v>44164</v>
      </c>
      <c r="B2449">
        <v>34123636005</v>
      </c>
      <c r="C2449" s="2" t="s">
        <v>267</v>
      </c>
      <c r="D2449" s="4" t="s">
        <v>358</v>
      </c>
      <c r="E2449" s="2" t="s">
        <v>6</v>
      </c>
      <c r="F2449" s="14">
        <f>IF(historico_incidencia_concello[[#This Row],[CASOS]]=" entre 1 e 9",5,VALUE(historico_incidencia_concello[[#This Row],[CASOS]]))</f>
        <v>24</v>
      </c>
      <c r="G2449" s="2" t="str">
        <f>VLOOKUP(historico_incidencia_concello[[#This Row],[NOME]],I14_Concello!B:D,3,FALSE)</f>
        <v>Pontevedra</v>
      </c>
    </row>
    <row r="2450" spans="1:7" x14ac:dyDescent="0.3">
      <c r="A2450" s="1">
        <v>44164</v>
      </c>
      <c r="B2450">
        <v>34123636006</v>
      </c>
      <c r="C2450" s="2" t="s">
        <v>268</v>
      </c>
      <c r="D2450" s="4" t="s">
        <v>333</v>
      </c>
      <c r="E2450" s="2" t="s">
        <v>11</v>
      </c>
      <c r="F2450" s="14">
        <f>IF(historico_incidencia_concello[[#This Row],[CASOS]]=" entre 1 e 9",5,VALUE(historico_incidencia_concello[[#This Row],[CASOS]]))</f>
        <v>58</v>
      </c>
      <c r="G2450" s="2" t="str">
        <f>VLOOKUP(historico_incidencia_concello[[#This Row],[NOME]],I14_Concello!B:D,3,FALSE)</f>
        <v>Pontevedra</v>
      </c>
    </row>
    <row r="2451" spans="1:7" x14ac:dyDescent="0.3">
      <c r="A2451" s="1">
        <v>44164</v>
      </c>
      <c r="B2451">
        <v>34123636007</v>
      </c>
      <c r="C2451" s="2" t="s">
        <v>269</v>
      </c>
      <c r="D2451" s="4" t="s">
        <v>10</v>
      </c>
      <c r="E2451" s="2" t="s">
        <v>8</v>
      </c>
      <c r="F2451" s="14">
        <f>IF(historico_incidencia_concello[[#This Row],[CASOS]]=" entre 1 e 9",5,VALUE(historico_incidencia_concello[[#This Row],[CASOS]]))</f>
        <v>5</v>
      </c>
      <c r="G2451" s="2" t="str">
        <f>VLOOKUP(historico_incidencia_concello[[#This Row],[NOME]],I14_Concello!B:D,3,FALSE)</f>
        <v>Pontevedra</v>
      </c>
    </row>
    <row r="2452" spans="1:7" x14ac:dyDescent="0.3">
      <c r="A2452" s="1">
        <v>44164</v>
      </c>
      <c r="B2452">
        <v>34123636008</v>
      </c>
      <c r="C2452" s="2" t="s">
        <v>270</v>
      </c>
      <c r="D2452" s="4" t="s">
        <v>383</v>
      </c>
      <c r="E2452" s="2" t="s">
        <v>6</v>
      </c>
      <c r="F2452" s="14">
        <f>IF(historico_incidencia_concello[[#This Row],[CASOS]]=" entre 1 e 9",5,VALUE(historico_incidencia_concello[[#This Row],[CASOS]]))</f>
        <v>46</v>
      </c>
      <c r="G2452" s="2" t="str">
        <f>VLOOKUP(historico_incidencia_concello[[#This Row],[NOME]],I14_Concello!B:D,3,FALSE)</f>
        <v>Vigo</v>
      </c>
    </row>
    <row r="2453" spans="1:7" x14ac:dyDescent="0.3">
      <c r="A2453" s="1">
        <v>44164</v>
      </c>
      <c r="B2453">
        <v>34123636009</v>
      </c>
      <c r="C2453" s="2" t="s">
        <v>271</v>
      </c>
      <c r="D2453" s="4" t="s">
        <v>349</v>
      </c>
      <c r="E2453" s="2" t="s">
        <v>11</v>
      </c>
      <c r="F2453" s="14">
        <f>IF(historico_incidencia_concello[[#This Row],[CASOS]]=" entre 1 e 9",5,VALUE(historico_incidencia_concello[[#This Row],[CASOS]]))</f>
        <v>14</v>
      </c>
      <c r="G2453" s="2" t="str">
        <f>VLOOKUP(historico_incidencia_concello[[#This Row],[NOME]],I14_Concello!B:D,3,FALSE)</f>
        <v>Vigo</v>
      </c>
    </row>
    <row r="2454" spans="1:7" x14ac:dyDescent="0.3">
      <c r="A2454" s="1">
        <v>44164</v>
      </c>
      <c r="B2454">
        <v>34123636010</v>
      </c>
      <c r="C2454" s="2" t="s">
        <v>272</v>
      </c>
      <c r="D2454" s="4" t="s">
        <v>338</v>
      </c>
      <c r="E2454" s="2" t="s">
        <v>35</v>
      </c>
      <c r="F2454" s="14">
        <f>IF(historico_incidencia_concello[[#This Row],[CASOS]]=" entre 1 e 9",5,VALUE(historico_incidencia_concello[[#This Row],[CASOS]]))</f>
        <v>0</v>
      </c>
      <c r="G2454" s="2" t="str">
        <f>VLOOKUP(historico_incidencia_concello[[#This Row],[NOME]],I14_Concello!B:D,3,FALSE)</f>
        <v>Pontevedra</v>
      </c>
    </row>
    <row r="2455" spans="1:7" x14ac:dyDescent="0.3">
      <c r="A2455" s="1">
        <v>44164</v>
      </c>
      <c r="B2455">
        <v>34123636013</v>
      </c>
      <c r="C2455" s="2" t="s">
        <v>273</v>
      </c>
      <c r="D2455" s="4" t="s">
        <v>10</v>
      </c>
      <c r="E2455" s="2" t="s">
        <v>21</v>
      </c>
      <c r="F2455" s="14">
        <f>IF(historico_incidencia_concello[[#This Row],[CASOS]]=" entre 1 e 9",5,VALUE(historico_incidencia_concello[[#This Row],[CASOS]]))</f>
        <v>5</v>
      </c>
      <c r="G2455" s="2" t="str">
        <f>VLOOKUP(historico_incidencia_concello[[#This Row],[NOME]],I14_Concello!B:D,3,FALSE)</f>
        <v>Vigo</v>
      </c>
    </row>
    <row r="2456" spans="1:7" x14ac:dyDescent="0.3">
      <c r="A2456" s="1">
        <v>44164</v>
      </c>
      <c r="B2456">
        <v>34123636014</v>
      </c>
      <c r="C2456" s="2" t="s">
        <v>274</v>
      </c>
      <c r="D2456" s="4" t="s">
        <v>10</v>
      </c>
      <c r="E2456" s="2" t="s">
        <v>8</v>
      </c>
      <c r="F2456" s="14">
        <f>IF(historico_incidencia_concello[[#This Row],[CASOS]]=" entre 1 e 9",5,VALUE(historico_incidencia_concello[[#This Row],[CASOS]]))</f>
        <v>5</v>
      </c>
      <c r="G2456" s="2" t="str">
        <f>VLOOKUP(historico_incidencia_concello[[#This Row],[NOME]],I14_Concello!B:D,3,FALSE)</f>
        <v>Vigo</v>
      </c>
    </row>
    <row r="2457" spans="1:7" x14ac:dyDescent="0.3">
      <c r="A2457" s="1">
        <v>44164</v>
      </c>
      <c r="B2457">
        <v>34123636015</v>
      </c>
      <c r="C2457" s="2" t="s">
        <v>275</v>
      </c>
      <c r="D2457" s="4" t="s">
        <v>10</v>
      </c>
      <c r="E2457" s="2" t="s">
        <v>6</v>
      </c>
      <c r="F2457" s="14">
        <f>IF(historico_incidencia_concello[[#This Row],[CASOS]]=" entre 1 e 9",5,VALUE(historico_incidencia_concello[[#This Row],[CASOS]]))</f>
        <v>5</v>
      </c>
      <c r="G2457" s="2" t="str">
        <f>VLOOKUP(historico_incidencia_concello[[#This Row],[NOME]],I14_Concello!B:D,3,FALSE)</f>
        <v>Pontevedra</v>
      </c>
    </row>
    <row r="2458" spans="1:7" x14ac:dyDescent="0.3">
      <c r="A2458" s="1">
        <v>44164</v>
      </c>
      <c r="B2458">
        <v>34123636016</v>
      </c>
      <c r="C2458" s="2" t="s">
        <v>276</v>
      </c>
      <c r="D2458" s="4" t="s">
        <v>338</v>
      </c>
      <c r="E2458" s="2" t="s">
        <v>35</v>
      </c>
      <c r="F2458" s="14">
        <f>IF(historico_incidencia_concello[[#This Row],[CASOS]]=" entre 1 e 9",5,VALUE(historico_incidencia_concello[[#This Row],[CASOS]]))</f>
        <v>0</v>
      </c>
      <c r="G2458" s="2" t="str">
        <f>VLOOKUP(historico_incidencia_concello[[#This Row],[NOME]],I14_Concello!B:D,3,FALSE)</f>
        <v>Santiago</v>
      </c>
    </row>
    <row r="2459" spans="1:7" x14ac:dyDescent="0.3">
      <c r="A2459" s="1">
        <v>44164</v>
      </c>
      <c r="B2459">
        <v>34123636017</v>
      </c>
      <c r="C2459" s="2" t="s">
        <v>277</v>
      </c>
      <c r="D2459" s="4" t="s">
        <v>325</v>
      </c>
      <c r="E2459" s="2" t="s">
        <v>6</v>
      </c>
      <c r="F2459" s="14">
        <f>IF(historico_incidencia_concello[[#This Row],[CASOS]]=" entre 1 e 9",5,VALUE(historico_incidencia_concello[[#This Row],[CASOS]]))</f>
        <v>33</v>
      </c>
      <c r="G2459" s="2" t="str">
        <f>VLOOKUP(historico_incidencia_concello[[#This Row],[NOME]],I14_Concello!B:D,3,FALSE)</f>
        <v>Santiago</v>
      </c>
    </row>
    <row r="2460" spans="1:7" x14ac:dyDescent="0.3">
      <c r="A2460" s="1">
        <v>44164</v>
      </c>
      <c r="B2460">
        <v>34123636018</v>
      </c>
      <c r="C2460" s="2" t="s">
        <v>278</v>
      </c>
      <c r="D2460" s="4" t="s">
        <v>10</v>
      </c>
      <c r="E2460" s="2" t="s">
        <v>6</v>
      </c>
      <c r="F2460" s="14">
        <f>IF(historico_incidencia_concello[[#This Row],[CASOS]]=" entre 1 e 9",5,VALUE(historico_incidencia_concello[[#This Row],[CASOS]]))</f>
        <v>5</v>
      </c>
      <c r="G2460" s="2" t="str">
        <f>VLOOKUP(historico_incidencia_concello[[#This Row],[NOME]],I14_Concello!B:D,3,FALSE)</f>
        <v>Pontevedra</v>
      </c>
    </row>
    <row r="2461" spans="1:7" x14ac:dyDescent="0.3">
      <c r="A2461" s="1">
        <v>44164</v>
      </c>
      <c r="B2461">
        <v>34123636019</v>
      </c>
      <c r="C2461" s="2" t="s">
        <v>279</v>
      </c>
      <c r="D2461" s="4" t="s">
        <v>10</v>
      </c>
      <c r="E2461" s="2" t="s">
        <v>8</v>
      </c>
      <c r="F2461" s="14">
        <f>IF(historico_incidencia_concello[[#This Row],[CASOS]]=" entre 1 e 9",5,VALUE(historico_incidencia_concello[[#This Row],[CASOS]]))</f>
        <v>5</v>
      </c>
      <c r="G2461" s="2" t="str">
        <f>VLOOKUP(historico_incidencia_concello[[#This Row],[NOME]],I14_Concello!B:D,3,FALSE)</f>
        <v>Vigo</v>
      </c>
    </row>
    <row r="2462" spans="1:7" x14ac:dyDescent="0.3">
      <c r="A2462" s="1">
        <v>44164</v>
      </c>
      <c r="B2462">
        <v>34123636020</v>
      </c>
      <c r="C2462" s="2" t="s">
        <v>280</v>
      </c>
      <c r="D2462" s="4" t="s">
        <v>10</v>
      </c>
      <c r="E2462" s="2" t="s">
        <v>6</v>
      </c>
      <c r="F2462" s="14">
        <f>IF(historico_incidencia_concello[[#This Row],[CASOS]]=" entre 1 e 9",5,VALUE(historico_incidencia_concello[[#This Row],[CASOS]]))</f>
        <v>5</v>
      </c>
      <c r="G2462" s="2" t="str">
        <f>VLOOKUP(historico_incidencia_concello[[#This Row],[NOME]],I14_Concello!B:D,3,FALSE)</f>
        <v>Santiago</v>
      </c>
    </row>
    <row r="2463" spans="1:7" x14ac:dyDescent="0.3">
      <c r="A2463" s="1">
        <v>44164</v>
      </c>
      <c r="B2463">
        <v>34123636021</v>
      </c>
      <c r="C2463" s="2" t="s">
        <v>281</v>
      </c>
      <c r="D2463" s="4" t="s">
        <v>503</v>
      </c>
      <c r="E2463" s="2" t="s">
        <v>11</v>
      </c>
      <c r="F2463" s="14">
        <f>IF(historico_incidencia_concello[[#This Row],[CASOS]]=" entre 1 e 9",5,VALUE(historico_incidencia_concello[[#This Row],[CASOS]]))</f>
        <v>124</v>
      </c>
      <c r="G2463" s="2" t="str">
        <f>VLOOKUP(historico_incidencia_concello[[#This Row],[NOME]],I14_Concello!B:D,3,FALSE)</f>
        <v>Vigo</v>
      </c>
    </row>
    <row r="2464" spans="1:7" x14ac:dyDescent="0.3">
      <c r="A2464" s="1">
        <v>44164</v>
      </c>
      <c r="B2464">
        <v>34123636022</v>
      </c>
      <c r="C2464" s="2" t="s">
        <v>282</v>
      </c>
      <c r="D2464" s="4" t="s">
        <v>425</v>
      </c>
      <c r="E2464" s="2" t="s">
        <v>11</v>
      </c>
      <c r="F2464" s="14">
        <f>IF(historico_incidencia_concello[[#This Row],[CASOS]]=" entre 1 e 9",5,VALUE(historico_incidencia_concello[[#This Row],[CASOS]]))</f>
        <v>43</v>
      </c>
      <c r="G2464" s="2" t="str">
        <f>VLOOKUP(historico_incidencia_concello[[#This Row],[NOME]],I14_Concello!B:D,3,FALSE)</f>
        <v>Pontevedra</v>
      </c>
    </row>
    <row r="2465" spans="1:7" x14ac:dyDescent="0.3">
      <c r="A2465" s="1">
        <v>44164</v>
      </c>
      <c r="B2465">
        <v>34123636023</v>
      </c>
      <c r="C2465" s="2" t="s">
        <v>283</v>
      </c>
      <c r="D2465" s="4" t="s">
        <v>395</v>
      </c>
      <c r="E2465" s="2" t="s">
        <v>11</v>
      </c>
      <c r="F2465" s="14">
        <f>IF(historico_incidencia_concello[[#This Row],[CASOS]]=" entre 1 e 9",5,VALUE(historico_incidencia_concello[[#This Row],[CASOS]]))</f>
        <v>35</v>
      </c>
      <c r="G2465" s="2" t="str">
        <f>VLOOKUP(historico_incidencia_concello[[#This Row],[NOME]],I14_Concello!B:D,3,FALSE)</f>
        <v>Vigo</v>
      </c>
    </row>
    <row r="2466" spans="1:7" x14ac:dyDescent="0.3">
      <c r="A2466" s="1">
        <v>44164</v>
      </c>
      <c r="B2466">
        <v>34123636024</v>
      </c>
      <c r="C2466" s="2" t="s">
        <v>284</v>
      </c>
      <c r="D2466" s="4" t="s">
        <v>395</v>
      </c>
      <c r="E2466" s="2" t="s">
        <v>6</v>
      </c>
      <c r="F2466" s="14">
        <f>IF(historico_incidencia_concello[[#This Row],[CASOS]]=" entre 1 e 9",5,VALUE(historico_incidencia_concello[[#This Row],[CASOS]]))</f>
        <v>35</v>
      </c>
      <c r="G2466" s="2" t="str">
        <f>VLOOKUP(historico_incidencia_concello[[#This Row],[NOME]],I14_Concello!B:D,3,FALSE)</f>
        <v>Santiago</v>
      </c>
    </row>
    <row r="2467" spans="1:7" x14ac:dyDescent="0.3">
      <c r="A2467" s="1">
        <v>44164</v>
      </c>
      <c r="B2467">
        <v>34123636025</v>
      </c>
      <c r="C2467" s="2" t="s">
        <v>285</v>
      </c>
      <c r="D2467" s="4" t="s">
        <v>359</v>
      </c>
      <c r="E2467" s="2" t="s">
        <v>11</v>
      </c>
      <c r="F2467" s="14">
        <f>IF(historico_incidencia_concello[[#This Row],[CASOS]]=" entre 1 e 9",5,VALUE(historico_incidencia_concello[[#This Row],[CASOS]]))</f>
        <v>20</v>
      </c>
      <c r="G2467" s="2" t="str">
        <f>VLOOKUP(historico_incidencia_concello[[#This Row],[NOME]],I14_Concello!B:D,3,FALSE)</f>
        <v>Pontevedra</v>
      </c>
    </row>
    <row r="2468" spans="1:7" x14ac:dyDescent="0.3">
      <c r="A2468" s="1">
        <v>44164</v>
      </c>
      <c r="B2468">
        <v>34123636026</v>
      </c>
      <c r="C2468" s="2" t="s">
        <v>286</v>
      </c>
      <c r="D2468" s="4" t="s">
        <v>402</v>
      </c>
      <c r="E2468" s="2" t="s">
        <v>11</v>
      </c>
      <c r="F2468" s="14">
        <f>IF(historico_incidencia_concello[[#This Row],[CASOS]]=" entre 1 e 9",5,VALUE(historico_incidencia_concello[[#This Row],[CASOS]]))</f>
        <v>63</v>
      </c>
      <c r="G2468" s="2" t="str">
        <f>VLOOKUP(historico_incidencia_concello[[#This Row],[NOME]],I14_Concello!B:D,3,FALSE)</f>
        <v>Pontevedra</v>
      </c>
    </row>
    <row r="2469" spans="1:7" x14ac:dyDescent="0.3">
      <c r="A2469" s="1">
        <v>44164</v>
      </c>
      <c r="B2469">
        <v>34123636027</v>
      </c>
      <c r="C2469" s="2" t="s">
        <v>287</v>
      </c>
      <c r="D2469" s="4" t="s">
        <v>351</v>
      </c>
      <c r="E2469" s="2" t="s">
        <v>11</v>
      </c>
      <c r="F2469" s="14">
        <f>IF(historico_incidencia_concello[[#This Row],[CASOS]]=" entre 1 e 9",5,VALUE(historico_incidencia_concello[[#This Row],[CASOS]]))</f>
        <v>22</v>
      </c>
      <c r="G2469" s="2" t="str">
        <f>VLOOKUP(historico_incidencia_concello[[#This Row],[NOME]],I14_Concello!B:D,3,FALSE)</f>
        <v>Pontevedra</v>
      </c>
    </row>
    <row r="2470" spans="1:7" x14ac:dyDescent="0.3">
      <c r="A2470" s="1">
        <v>44164</v>
      </c>
      <c r="B2470">
        <v>34123636028</v>
      </c>
      <c r="C2470" s="2" t="s">
        <v>288</v>
      </c>
      <c r="D2470" s="4" t="s">
        <v>358</v>
      </c>
      <c r="E2470" s="2" t="s">
        <v>11</v>
      </c>
      <c r="F2470" s="14">
        <f>IF(historico_incidencia_concello[[#This Row],[CASOS]]=" entre 1 e 9",5,VALUE(historico_incidencia_concello[[#This Row],[CASOS]]))</f>
        <v>24</v>
      </c>
      <c r="G2470" s="2" t="str">
        <f>VLOOKUP(historico_incidencia_concello[[#This Row],[NOME]],I14_Concello!B:D,3,FALSE)</f>
        <v>Pontevedra</v>
      </c>
    </row>
    <row r="2471" spans="1:7" x14ac:dyDescent="0.3">
      <c r="A2471" s="1">
        <v>44164</v>
      </c>
      <c r="B2471">
        <v>34123636029</v>
      </c>
      <c r="C2471" s="2" t="s">
        <v>289</v>
      </c>
      <c r="D2471" s="4" t="s">
        <v>476</v>
      </c>
      <c r="E2471" s="2" t="s">
        <v>11</v>
      </c>
      <c r="F2471" s="14">
        <f>IF(historico_incidencia_concello[[#This Row],[CASOS]]=" entre 1 e 9",5,VALUE(historico_incidencia_concello[[#This Row],[CASOS]]))</f>
        <v>87</v>
      </c>
      <c r="G2471" s="2" t="str">
        <f>VLOOKUP(historico_incidencia_concello[[#This Row],[NOME]],I14_Concello!B:D,3,FALSE)</f>
        <v>Vigo</v>
      </c>
    </row>
    <row r="2472" spans="1:7" x14ac:dyDescent="0.3">
      <c r="A2472" s="1">
        <v>44164</v>
      </c>
      <c r="B2472">
        <v>34123636030</v>
      </c>
      <c r="C2472" s="2" t="s">
        <v>290</v>
      </c>
      <c r="D2472" s="4" t="s">
        <v>349</v>
      </c>
      <c r="E2472" s="2" t="s">
        <v>11</v>
      </c>
      <c r="F2472" s="14">
        <f>IF(historico_incidencia_concello[[#This Row],[CASOS]]=" entre 1 e 9",5,VALUE(historico_incidencia_concello[[#This Row],[CASOS]]))</f>
        <v>14</v>
      </c>
      <c r="G2472" s="2" t="str">
        <f>VLOOKUP(historico_incidencia_concello[[#This Row],[NOME]],I14_Concello!B:D,3,FALSE)</f>
        <v>Vigo</v>
      </c>
    </row>
    <row r="2473" spans="1:7" x14ac:dyDescent="0.3">
      <c r="A2473" s="1">
        <v>44164</v>
      </c>
      <c r="B2473">
        <v>34123636031</v>
      </c>
      <c r="C2473" s="2" t="s">
        <v>291</v>
      </c>
      <c r="D2473" s="4" t="s">
        <v>10</v>
      </c>
      <c r="E2473" s="2" t="s">
        <v>6</v>
      </c>
      <c r="F2473" s="14">
        <f>IF(historico_incidencia_concello[[#This Row],[CASOS]]=" entre 1 e 9",5,VALUE(historico_incidencia_concello[[#This Row],[CASOS]]))</f>
        <v>5</v>
      </c>
      <c r="G2473" s="2" t="str">
        <f>VLOOKUP(historico_incidencia_concello[[#This Row],[NOME]],I14_Concello!B:D,3,FALSE)</f>
        <v>Vigo</v>
      </c>
    </row>
    <row r="2474" spans="1:7" x14ac:dyDescent="0.3">
      <c r="A2474" s="1">
        <v>44164</v>
      </c>
      <c r="B2474">
        <v>34123636032</v>
      </c>
      <c r="C2474" s="2" t="s">
        <v>292</v>
      </c>
      <c r="D2474" s="4" t="s">
        <v>332</v>
      </c>
      <c r="E2474" s="2" t="s">
        <v>11</v>
      </c>
      <c r="F2474" s="14">
        <f>IF(historico_incidencia_concello[[#This Row],[CASOS]]=" entre 1 e 9",5,VALUE(historico_incidencia_concello[[#This Row],[CASOS]]))</f>
        <v>12</v>
      </c>
      <c r="G2474" s="2" t="str">
        <f>VLOOKUP(historico_incidencia_concello[[#This Row],[NOME]],I14_Concello!B:D,3,FALSE)</f>
        <v>Pontevedra</v>
      </c>
    </row>
    <row r="2475" spans="1:7" x14ac:dyDescent="0.3">
      <c r="A2475" s="1">
        <v>44164</v>
      </c>
      <c r="B2475">
        <v>34123636033</v>
      </c>
      <c r="C2475" s="2" t="s">
        <v>293</v>
      </c>
      <c r="D2475" s="4" t="s">
        <v>504</v>
      </c>
      <c r="E2475" s="2" t="s">
        <v>11</v>
      </c>
      <c r="F2475" s="14">
        <f>IF(historico_incidencia_concello[[#This Row],[CASOS]]=" entre 1 e 9",5,VALUE(historico_incidencia_concello[[#This Row],[CASOS]]))</f>
        <v>94</v>
      </c>
      <c r="G2475" s="2" t="str">
        <f>VLOOKUP(historico_incidencia_concello[[#This Row],[NOME]],I14_Concello!B:D,3,FALSE)</f>
        <v>Vigo</v>
      </c>
    </row>
    <row r="2476" spans="1:7" x14ac:dyDescent="0.3">
      <c r="A2476" s="1">
        <v>44164</v>
      </c>
      <c r="B2476">
        <v>34123636034</v>
      </c>
      <c r="C2476" s="2" t="s">
        <v>294</v>
      </c>
      <c r="D2476" s="4" t="s">
        <v>328</v>
      </c>
      <c r="E2476" s="2" t="s">
        <v>11</v>
      </c>
      <c r="F2476" s="14">
        <f>IF(historico_incidencia_concello[[#This Row],[CASOS]]=" entre 1 e 9",5,VALUE(historico_incidencia_concello[[#This Row],[CASOS]]))</f>
        <v>13</v>
      </c>
      <c r="G2476" s="2" t="str">
        <f>VLOOKUP(historico_incidencia_concello[[#This Row],[NOME]],I14_Concello!B:D,3,FALSE)</f>
        <v>Vigo</v>
      </c>
    </row>
    <row r="2477" spans="1:7" x14ac:dyDescent="0.3">
      <c r="A2477" s="1">
        <v>44164</v>
      </c>
      <c r="B2477">
        <v>34123636035</v>
      </c>
      <c r="C2477" s="2" t="s">
        <v>295</v>
      </c>
      <c r="D2477" s="4" t="s">
        <v>325</v>
      </c>
      <c r="E2477" s="2" t="s">
        <v>6</v>
      </c>
      <c r="F2477" s="14">
        <f>IF(historico_incidencia_concello[[#This Row],[CASOS]]=" entre 1 e 9",5,VALUE(historico_incidencia_concello[[#This Row],[CASOS]]))</f>
        <v>33</v>
      </c>
      <c r="G2477" s="2" t="str">
        <f>VLOOKUP(historico_incidencia_concello[[#This Row],[NOME]],I14_Concello!B:D,3,FALSE)</f>
        <v>Vigo</v>
      </c>
    </row>
    <row r="2478" spans="1:7" x14ac:dyDescent="0.3">
      <c r="A2478" s="1">
        <v>44164</v>
      </c>
      <c r="B2478">
        <v>34123636036</v>
      </c>
      <c r="C2478" s="2" t="s">
        <v>296</v>
      </c>
      <c r="D2478" s="4" t="s">
        <v>10</v>
      </c>
      <c r="E2478" s="2" t="s">
        <v>6</v>
      </c>
      <c r="F2478" s="14">
        <f>IF(historico_incidencia_concello[[#This Row],[CASOS]]=" entre 1 e 9",5,VALUE(historico_incidencia_concello[[#This Row],[CASOS]]))</f>
        <v>5</v>
      </c>
      <c r="G2478" s="2" t="str">
        <f>VLOOKUP(historico_incidencia_concello[[#This Row],[NOME]],I14_Concello!B:D,3,FALSE)</f>
        <v>Vigo</v>
      </c>
    </row>
    <row r="2479" spans="1:7" x14ac:dyDescent="0.3">
      <c r="A2479" s="1">
        <v>44164</v>
      </c>
      <c r="B2479">
        <v>34123636037</v>
      </c>
      <c r="C2479" s="2" t="s">
        <v>297</v>
      </c>
      <c r="D2479" s="4" t="s">
        <v>10</v>
      </c>
      <c r="E2479" s="2" t="s">
        <v>6</v>
      </c>
      <c r="F2479" s="14">
        <f>IF(historico_incidencia_concello[[#This Row],[CASOS]]=" entre 1 e 9",5,VALUE(historico_incidencia_concello[[#This Row],[CASOS]]))</f>
        <v>5</v>
      </c>
      <c r="G2479" s="2" t="str">
        <f>VLOOKUP(historico_incidencia_concello[[#This Row],[NOME]],I14_Concello!B:D,3,FALSE)</f>
        <v>Vigo</v>
      </c>
    </row>
    <row r="2480" spans="1:7" x14ac:dyDescent="0.3">
      <c r="A2480" s="1">
        <v>44164</v>
      </c>
      <c r="B2480">
        <v>34123636038</v>
      </c>
      <c r="C2480" s="2" t="s">
        <v>298</v>
      </c>
      <c r="D2480" s="4" t="s">
        <v>505</v>
      </c>
      <c r="E2480" s="2" t="s">
        <v>11</v>
      </c>
      <c r="F2480" s="14">
        <f>IF(historico_incidencia_concello[[#This Row],[CASOS]]=" entre 1 e 9",5,VALUE(historico_incidencia_concello[[#This Row],[CASOS]]))</f>
        <v>269</v>
      </c>
      <c r="G2480" s="2" t="str">
        <f>VLOOKUP(historico_incidencia_concello[[#This Row],[NOME]],I14_Concello!B:D,3,FALSE)</f>
        <v>Pontevedra</v>
      </c>
    </row>
    <row r="2481" spans="1:7" x14ac:dyDescent="0.3">
      <c r="A2481" s="1">
        <v>44164</v>
      </c>
      <c r="B2481">
        <v>34123636039</v>
      </c>
      <c r="C2481" s="2" t="s">
        <v>299</v>
      </c>
      <c r="D2481" s="4" t="s">
        <v>404</v>
      </c>
      <c r="E2481" s="2" t="s">
        <v>11</v>
      </c>
      <c r="F2481" s="14">
        <f>IF(historico_incidencia_concello[[#This Row],[CASOS]]=" entre 1 e 9",5,VALUE(historico_incidencia_concello[[#This Row],[CASOS]]))</f>
        <v>62</v>
      </c>
      <c r="G2481" s="2" t="str">
        <f>VLOOKUP(historico_incidencia_concello[[#This Row],[NOME]],I14_Concello!B:D,3,FALSE)</f>
        <v>Vigo</v>
      </c>
    </row>
    <row r="2482" spans="1:7" x14ac:dyDescent="0.3">
      <c r="A2482" s="1">
        <v>44164</v>
      </c>
      <c r="B2482">
        <v>34123636040</v>
      </c>
      <c r="C2482" s="2" t="s">
        <v>300</v>
      </c>
      <c r="D2482" s="4" t="s">
        <v>10</v>
      </c>
      <c r="E2482" s="2" t="s">
        <v>6</v>
      </c>
      <c r="F2482" s="14">
        <f>IF(historico_incidencia_concello[[#This Row],[CASOS]]=" entre 1 e 9",5,VALUE(historico_incidencia_concello[[#This Row],[CASOS]]))</f>
        <v>5</v>
      </c>
      <c r="G2482" s="2" t="str">
        <f>VLOOKUP(historico_incidencia_concello[[#This Row],[NOME]],I14_Concello!B:D,3,FALSE)</f>
        <v>Pontevedra</v>
      </c>
    </row>
    <row r="2483" spans="1:7" x14ac:dyDescent="0.3">
      <c r="A2483" s="1">
        <v>44164</v>
      </c>
      <c r="B2483">
        <v>34123636041</v>
      </c>
      <c r="C2483" s="2" t="s">
        <v>301</v>
      </c>
      <c r="D2483" s="4" t="s">
        <v>414</v>
      </c>
      <c r="E2483" s="2" t="s">
        <v>11</v>
      </c>
      <c r="F2483" s="14">
        <f>IF(historico_incidencia_concello[[#This Row],[CASOS]]=" entre 1 e 9",5,VALUE(historico_incidencia_concello[[#This Row],[CASOS]]))</f>
        <v>48</v>
      </c>
      <c r="G2483" s="2" t="str">
        <f>VLOOKUP(historico_incidencia_concello[[#This Row],[NOME]],I14_Concello!B:D,3,FALSE)</f>
        <v>Pontevedra</v>
      </c>
    </row>
    <row r="2484" spans="1:7" x14ac:dyDescent="0.3">
      <c r="A2484" s="1">
        <v>44164</v>
      </c>
      <c r="B2484">
        <v>34123636042</v>
      </c>
      <c r="C2484" s="2" t="s">
        <v>302</v>
      </c>
      <c r="D2484" s="4" t="s">
        <v>371</v>
      </c>
      <c r="E2484" s="2" t="s">
        <v>11</v>
      </c>
      <c r="F2484" s="14">
        <f>IF(historico_incidencia_concello[[#This Row],[CASOS]]=" entre 1 e 9",5,VALUE(historico_incidencia_concello[[#This Row],[CASOS]]))</f>
        <v>71</v>
      </c>
      <c r="G2484" s="2" t="str">
        <f>VLOOKUP(historico_incidencia_concello[[#This Row],[NOME]],I14_Concello!B:D,3,FALSE)</f>
        <v>Vigo</v>
      </c>
    </row>
    <row r="2485" spans="1:7" x14ac:dyDescent="0.3">
      <c r="A2485" s="1">
        <v>44164</v>
      </c>
      <c r="B2485">
        <v>34123636043</v>
      </c>
      <c r="C2485" s="2" t="s">
        <v>303</v>
      </c>
      <c r="D2485" s="4" t="s">
        <v>326</v>
      </c>
      <c r="E2485" s="2" t="s">
        <v>11</v>
      </c>
      <c r="F2485" s="14">
        <f>IF(historico_incidencia_concello[[#This Row],[CASOS]]=" entre 1 e 9",5,VALUE(historico_incidencia_concello[[#This Row],[CASOS]]))</f>
        <v>15</v>
      </c>
      <c r="G2485" s="2" t="str">
        <f>VLOOKUP(historico_incidencia_concello[[#This Row],[NOME]],I14_Concello!B:D,3,FALSE)</f>
        <v>Pontevedra</v>
      </c>
    </row>
    <row r="2486" spans="1:7" x14ac:dyDescent="0.3">
      <c r="A2486" s="1">
        <v>44164</v>
      </c>
      <c r="B2486">
        <v>34123636044</v>
      </c>
      <c r="C2486" s="2" t="s">
        <v>304</v>
      </c>
      <c r="D2486" s="4" t="s">
        <v>336</v>
      </c>
      <c r="E2486" s="2" t="s">
        <v>11</v>
      </c>
      <c r="F2486" s="14">
        <f>IF(historico_incidencia_concello[[#This Row],[CASOS]]=" entre 1 e 9",5,VALUE(historico_incidencia_concello[[#This Row],[CASOS]]))</f>
        <v>10</v>
      </c>
      <c r="G2486" s="2" t="str">
        <f>VLOOKUP(historico_incidencia_concello[[#This Row],[NOME]],I14_Concello!B:D,3,FALSE)</f>
        <v>Santiago</v>
      </c>
    </row>
    <row r="2487" spans="1:7" x14ac:dyDescent="0.3">
      <c r="A2487" s="1">
        <v>44164</v>
      </c>
      <c r="B2487">
        <v>34123636045</v>
      </c>
      <c r="C2487" s="2" t="s">
        <v>305</v>
      </c>
      <c r="D2487" s="4" t="s">
        <v>472</v>
      </c>
      <c r="E2487" s="2" t="s">
        <v>11</v>
      </c>
      <c r="F2487" s="14">
        <f>IF(historico_incidencia_concello[[#This Row],[CASOS]]=" entre 1 e 9",5,VALUE(historico_incidencia_concello[[#This Row],[CASOS]]))</f>
        <v>108</v>
      </c>
      <c r="G2487" s="2" t="str">
        <f>VLOOKUP(historico_incidencia_concello[[#This Row],[NOME]],I14_Concello!B:D,3,FALSE)</f>
        <v>Vigo</v>
      </c>
    </row>
    <row r="2488" spans="1:7" x14ac:dyDescent="0.3">
      <c r="A2488" s="1">
        <v>44164</v>
      </c>
      <c r="B2488">
        <v>34123636046</v>
      </c>
      <c r="C2488" s="2" t="s">
        <v>306</v>
      </c>
      <c r="D2488" s="4" t="s">
        <v>345</v>
      </c>
      <c r="E2488" s="2" t="s">
        <v>11</v>
      </c>
      <c r="F2488" s="14">
        <f>IF(historico_incidencia_concello[[#This Row],[CASOS]]=" entre 1 e 9",5,VALUE(historico_incidencia_concello[[#This Row],[CASOS]]))</f>
        <v>18</v>
      </c>
      <c r="G2488" s="2" t="str">
        <f>VLOOKUP(historico_incidencia_concello[[#This Row],[NOME]],I14_Concello!B:D,3,FALSE)</f>
        <v>Pontevedra</v>
      </c>
    </row>
    <row r="2489" spans="1:7" x14ac:dyDescent="0.3">
      <c r="A2489" s="1">
        <v>44164</v>
      </c>
      <c r="B2489">
        <v>34123636047</v>
      </c>
      <c r="C2489" s="2" t="s">
        <v>307</v>
      </c>
      <c r="D2489" s="4" t="s">
        <v>10</v>
      </c>
      <c r="E2489" s="2" t="s">
        <v>21</v>
      </c>
      <c r="F2489" s="14">
        <f>IF(historico_incidencia_concello[[#This Row],[CASOS]]=" entre 1 e 9",5,VALUE(historico_incidencia_concello[[#This Row],[CASOS]]))</f>
        <v>5</v>
      </c>
      <c r="G2489" s="2" t="str">
        <f>VLOOKUP(historico_incidencia_concello[[#This Row],[NOME]],I14_Concello!B:D,3,FALSE)</f>
        <v>Santiago</v>
      </c>
    </row>
    <row r="2490" spans="1:7" x14ac:dyDescent="0.3">
      <c r="A2490" s="1">
        <v>44164</v>
      </c>
      <c r="B2490">
        <v>34123636048</v>
      </c>
      <c r="C2490" s="2" t="s">
        <v>308</v>
      </c>
      <c r="D2490" s="4" t="s">
        <v>329</v>
      </c>
      <c r="E2490" s="2" t="s">
        <v>11</v>
      </c>
      <c r="F2490" s="14">
        <f>IF(historico_incidencia_concello[[#This Row],[CASOS]]=" entre 1 e 9",5,VALUE(historico_incidencia_concello[[#This Row],[CASOS]]))</f>
        <v>19</v>
      </c>
      <c r="G2490" s="2" t="str">
        <f>VLOOKUP(historico_incidencia_concello[[#This Row],[NOME]],I14_Concello!B:D,3,FALSE)</f>
        <v>Vigo</v>
      </c>
    </row>
    <row r="2491" spans="1:7" x14ac:dyDescent="0.3">
      <c r="A2491" s="1">
        <v>44164</v>
      </c>
      <c r="B2491">
        <v>34123636049</v>
      </c>
      <c r="C2491" s="2" t="s">
        <v>309</v>
      </c>
      <c r="D2491" s="4" t="s">
        <v>369</v>
      </c>
      <c r="E2491" s="2" t="s">
        <v>11</v>
      </c>
      <c r="F2491" s="14">
        <f>IF(historico_incidencia_concello[[#This Row],[CASOS]]=" entre 1 e 9",5,VALUE(historico_incidencia_concello[[#This Row],[CASOS]]))</f>
        <v>49</v>
      </c>
      <c r="G2491" s="2" t="str">
        <f>VLOOKUP(historico_incidencia_concello[[#This Row],[NOME]],I14_Concello!B:D,3,FALSE)</f>
        <v>Vigo</v>
      </c>
    </row>
    <row r="2492" spans="1:7" x14ac:dyDescent="0.3">
      <c r="A2492" s="1">
        <v>44164</v>
      </c>
      <c r="B2492">
        <v>34123636050</v>
      </c>
      <c r="C2492" s="2" t="s">
        <v>310</v>
      </c>
      <c r="D2492" s="4" t="s">
        <v>385</v>
      </c>
      <c r="E2492" s="2" t="s">
        <v>11</v>
      </c>
      <c r="F2492" s="14">
        <f>IF(historico_incidencia_concello[[#This Row],[CASOS]]=" entre 1 e 9",5,VALUE(historico_incidencia_concello[[#This Row],[CASOS]]))</f>
        <v>30</v>
      </c>
      <c r="G2492" s="2" t="str">
        <f>VLOOKUP(historico_incidencia_concello[[#This Row],[NOME]],I14_Concello!B:D,3,FALSE)</f>
        <v>Vigo</v>
      </c>
    </row>
    <row r="2493" spans="1:7" x14ac:dyDescent="0.3">
      <c r="A2493" s="1">
        <v>44164</v>
      </c>
      <c r="B2493">
        <v>34123636051</v>
      </c>
      <c r="C2493" s="2" t="s">
        <v>311</v>
      </c>
      <c r="D2493" s="4" t="s">
        <v>396</v>
      </c>
      <c r="E2493" s="2" t="s">
        <v>11</v>
      </c>
      <c r="F2493" s="14">
        <f>IF(historico_incidencia_concello[[#This Row],[CASOS]]=" entre 1 e 9",5,VALUE(historico_incidencia_concello[[#This Row],[CASOS]]))</f>
        <v>86</v>
      </c>
      <c r="G2493" s="2" t="str">
        <f>VLOOKUP(historico_incidencia_concello[[#This Row],[NOME]],I14_Concello!B:D,3,FALSE)</f>
        <v>Pontevedra</v>
      </c>
    </row>
    <row r="2494" spans="1:7" x14ac:dyDescent="0.3">
      <c r="A2494" s="1">
        <v>44164</v>
      </c>
      <c r="B2494">
        <v>34123636052</v>
      </c>
      <c r="C2494" s="2" t="s">
        <v>312</v>
      </c>
      <c r="D2494" s="4" t="s">
        <v>345</v>
      </c>
      <c r="E2494" s="2" t="s">
        <v>6</v>
      </c>
      <c r="F2494" s="14">
        <f>IF(historico_incidencia_concello[[#This Row],[CASOS]]=" entre 1 e 9",5,VALUE(historico_incidencia_concello[[#This Row],[CASOS]]))</f>
        <v>18</v>
      </c>
      <c r="G2494" s="2" t="str">
        <f>VLOOKUP(historico_incidencia_concello[[#This Row],[NOME]],I14_Concello!B:D,3,FALSE)</f>
        <v>Santiago</v>
      </c>
    </row>
    <row r="2495" spans="1:7" x14ac:dyDescent="0.3">
      <c r="A2495" s="1">
        <v>44164</v>
      </c>
      <c r="B2495">
        <v>34123636053</v>
      </c>
      <c r="C2495" s="2" t="s">
        <v>313</v>
      </c>
      <c r="D2495" s="4" t="s">
        <v>326</v>
      </c>
      <c r="E2495" s="2" t="s">
        <v>6</v>
      </c>
      <c r="F2495" s="14">
        <f>IF(historico_incidencia_concello[[#This Row],[CASOS]]=" entre 1 e 9",5,VALUE(historico_incidencia_concello[[#This Row],[CASOS]]))</f>
        <v>15</v>
      </c>
      <c r="G2495" s="2" t="str">
        <f>VLOOKUP(historico_incidencia_concello[[#This Row],[NOME]],I14_Concello!B:D,3,FALSE)</f>
        <v>Pontevedra</v>
      </c>
    </row>
    <row r="2496" spans="1:7" x14ac:dyDescent="0.3">
      <c r="A2496" s="1">
        <v>44164</v>
      </c>
      <c r="B2496">
        <v>34123636054</v>
      </c>
      <c r="C2496" s="2" t="s">
        <v>314</v>
      </c>
      <c r="D2496" s="4" t="s">
        <v>367</v>
      </c>
      <c r="E2496" s="2" t="s">
        <v>11</v>
      </c>
      <c r="F2496" s="14">
        <f>IF(historico_incidencia_concello[[#This Row],[CASOS]]=" entre 1 e 9",5,VALUE(historico_incidencia_concello[[#This Row],[CASOS]]))</f>
        <v>34</v>
      </c>
      <c r="G2496" s="2" t="str">
        <f>VLOOKUP(historico_incidencia_concello[[#This Row],[NOME]],I14_Concello!B:D,3,FALSE)</f>
        <v>Vigo</v>
      </c>
    </row>
    <row r="2497" spans="1:7" x14ac:dyDescent="0.3">
      <c r="A2497" s="1">
        <v>44164</v>
      </c>
      <c r="B2497">
        <v>34123636055</v>
      </c>
      <c r="C2497" s="2" t="s">
        <v>315</v>
      </c>
      <c r="D2497" s="4" t="s">
        <v>404</v>
      </c>
      <c r="E2497" s="2" t="s">
        <v>11</v>
      </c>
      <c r="F2497" s="14">
        <f>IF(historico_incidencia_concello[[#This Row],[CASOS]]=" entre 1 e 9",5,VALUE(historico_incidencia_concello[[#This Row],[CASOS]]))</f>
        <v>62</v>
      </c>
      <c r="G2497" s="2" t="str">
        <f>VLOOKUP(historico_incidencia_concello[[#This Row],[NOME]],I14_Concello!B:D,3,FALSE)</f>
        <v>Vigo</v>
      </c>
    </row>
    <row r="2498" spans="1:7" x14ac:dyDescent="0.3">
      <c r="A2498" s="1">
        <v>44164</v>
      </c>
      <c r="B2498">
        <v>34123636056</v>
      </c>
      <c r="C2498" s="2" t="s">
        <v>316</v>
      </c>
      <c r="D2498" s="4" t="s">
        <v>425</v>
      </c>
      <c r="E2498" s="2" t="s">
        <v>11</v>
      </c>
      <c r="F2498" s="14">
        <f>IF(historico_incidencia_concello[[#This Row],[CASOS]]=" entre 1 e 9",5,VALUE(historico_incidencia_concello[[#This Row],[CASOS]]))</f>
        <v>43</v>
      </c>
      <c r="G2498" s="2" t="str">
        <f>VLOOKUP(historico_incidencia_concello[[#This Row],[NOME]],I14_Concello!B:D,3,FALSE)</f>
        <v>Santiago</v>
      </c>
    </row>
    <row r="2499" spans="1:7" x14ac:dyDescent="0.3">
      <c r="A2499" s="1">
        <v>44164</v>
      </c>
      <c r="B2499">
        <v>34123636057</v>
      </c>
      <c r="C2499" s="2" t="s">
        <v>317</v>
      </c>
      <c r="D2499" s="4" t="s">
        <v>506</v>
      </c>
      <c r="E2499" s="2" t="s">
        <v>11</v>
      </c>
      <c r="F2499" s="14">
        <f>IF(historico_incidencia_concello[[#This Row],[CASOS]]=" entre 1 e 9",5,VALUE(historico_incidencia_concello[[#This Row],[CASOS]]))</f>
        <v>775</v>
      </c>
      <c r="G2499" s="2" t="str">
        <f>VLOOKUP(historico_incidencia_concello[[#This Row],[NOME]],I14_Concello!B:D,3,FALSE)</f>
        <v>Vigo</v>
      </c>
    </row>
    <row r="2500" spans="1:7" x14ac:dyDescent="0.3">
      <c r="A2500" s="1">
        <v>44164</v>
      </c>
      <c r="B2500">
        <v>34123636058</v>
      </c>
      <c r="C2500" s="2" t="s">
        <v>318</v>
      </c>
      <c r="D2500" s="4" t="s">
        <v>333</v>
      </c>
      <c r="E2500" s="2" t="s">
        <v>11</v>
      </c>
      <c r="F2500" s="14">
        <f>IF(historico_incidencia_concello[[#This Row],[CASOS]]=" entre 1 e 9",5,VALUE(historico_incidencia_concello[[#This Row],[CASOS]]))</f>
        <v>58</v>
      </c>
      <c r="G2500" s="2" t="str">
        <f>VLOOKUP(historico_incidencia_concello[[#This Row],[NOME]],I14_Concello!B:D,3,FALSE)</f>
        <v>Pontevedra</v>
      </c>
    </row>
    <row r="2501" spans="1:7" x14ac:dyDescent="0.3">
      <c r="A2501" s="1">
        <v>44164</v>
      </c>
      <c r="B2501">
        <v>34123636059</v>
      </c>
      <c r="C2501" s="2" t="s">
        <v>319</v>
      </c>
      <c r="D2501" s="4" t="s">
        <v>10</v>
      </c>
      <c r="E2501" s="2" t="s">
        <v>8</v>
      </c>
      <c r="F2501" s="14">
        <f>IF(historico_incidencia_concello[[#This Row],[CASOS]]=" entre 1 e 9",5,VALUE(historico_incidencia_concello[[#This Row],[CASOS]]))</f>
        <v>5</v>
      </c>
      <c r="G2501" s="2" t="str">
        <f>VLOOKUP(historico_incidencia_concello[[#This Row],[NOME]],I14_Concello!B:D,3,FALSE)</f>
        <v>Santiago</v>
      </c>
    </row>
    <row r="2502" spans="1:7" x14ac:dyDescent="0.3">
      <c r="A2502" s="1">
        <v>44164</v>
      </c>
      <c r="B2502">
        <v>34123636060</v>
      </c>
      <c r="C2502" s="2" t="s">
        <v>320</v>
      </c>
      <c r="D2502" s="4" t="s">
        <v>371</v>
      </c>
      <c r="E2502" s="2" t="s">
        <v>6</v>
      </c>
      <c r="F2502" s="14">
        <f>IF(historico_incidencia_concello[[#This Row],[CASOS]]=" entre 1 e 9",5,VALUE(historico_incidencia_concello[[#This Row],[CASOS]]))</f>
        <v>71</v>
      </c>
      <c r="G2502" s="2" t="str">
        <f>VLOOKUP(historico_incidencia_concello[[#This Row],[NOME]],I14_Concello!B:D,3,FALSE)</f>
        <v>Pontevedra</v>
      </c>
    </row>
    <row r="2503" spans="1:7" x14ac:dyDescent="0.3">
      <c r="A2503" s="1">
        <v>44164</v>
      </c>
      <c r="B2503">
        <v>34123636061</v>
      </c>
      <c r="C2503" s="2" t="s">
        <v>321</v>
      </c>
      <c r="D2503" s="4" t="s">
        <v>351</v>
      </c>
      <c r="E2503" s="2" t="s">
        <v>6</v>
      </c>
      <c r="F2503" s="14">
        <f>IF(historico_incidencia_concello[[#This Row],[CASOS]]=" entre 1 e 9",5,VALUE(historico_incidencia_concello[[#This Row],[CASOS]]))</f>
        <v>22</v>
      </c>
      <c r="G2503" s="2" t="str">
        <f>VLOOKUP(historico_incidencia_concello[[#This Row],[NOME]],I14_Concello!B:D,3,FALSE)</f>
        <v>Pontevedra</v>
      </c>
    </row>
    <row r="2504" spans="1:7" x14ac:dyDescent="0.3">
      <c r="A2504" s="1">
        <v>44164</v>
      </c>
      <c r="B2504">
        <v>34123636901</v>
      </c>
      <c r="C2504" s="2" t="s">
        <v>322</v>
      </c>
      <c r="D2504" s="4" t="s">
        <v>10</v>
      </c>
      <c r="E2504" s="2" t="s">
        <v>8</v>
      </c>
      <c r="F2504" s="14">
        <f>IF(historico_incidencia_concello[[#This Row],[CASOS]]=" entre 1 e 9",5,VALUE(historico_incidencia_concello[[#This Row],[CASOS]]))</f>
        <v>5</v>
      </c>
      <c r="G2504" s="2" t="str">
        <f>VLOOKUP(historico_incidencia_concello[[#This Row],[NOME]],I14_Concello!B:D,3,FALSE)</f>
        <v>Pontevedra</v>
      </c>
    </row>
    <row r="2505" spans="1:7" x14ac:dyDescent="0.3">
      <c r="A2505" s="1">
        <v>44164</v>
      </c>
      <c r="B2505">
        <v>34123636902</v>
      </c>
      <c r="C2505" s="2" t="s">
        <v>323</v>
      </c>
      <c r="D2505" s="4" t="s">
        <v>332</v>
      </c>
      <c r="E2505" s="2" t="s">
        <v>6</v>
      </c>
      <c r="F2505" s="14">
        <f>IF(historico_incidencia_concello[[#This Row],[CASOS]]=" entre 1 e 9",5,VALUE(historico_incidencia_concello[[#This Row],[CASOS]]))</f>
        <v>12</v>
      </c>
      <c r="G2505" s="2" t="str">
        <f>VLOOKUP(historico_incidencia_concello[[#This Row],[NOME]],I14_Concello!B:D,3,FALSE)</f>
        <v>Pontevedra</v>
      </c>
    </row>
    <row r="2506" spans="1:7" x14ac:dyDescent="0.3">
      <c r="A2506" s="1">
        <v>44165</v>
      </c>
      <c r="B2506">
        <v>34121515001</v>
      </c>
      <c r="C2506" s="2" t="s">
        <v>5</v>
      </c>
      <c r="D2506" s="4" t="s">
        <v>359</v>
      </c>
      <c r="E2506" s="2" t="s">
        <v>11</v>
      </c>
      <c r="F2506" s="14">
        <f>IF(historico_incidencia_concello[[#This Row],[CASOS]]=" entre 1 e 9",5,VALUE(historico_incidencia_concello[[#This Row],[CASOS]]))</f>
        <v>20</v>
      </c>
      <c r="G2506" s="2" t="str">
        <f>VLOOKUP(historico_incidencia_concello[[#This Row],[NOME]],I14_Concello!B:D,3,FALSE)</f>
        <v>Coruña</v>
      </c>
    </row>
    <row r="2507" spans="1:7" x14ac:dyDescent="0.3">
      <c r="A2507" s="1">
        <v>44165</v>
      </c>
      <c r="B2507">
        <v>34121515002</v>
      </c>
      <c r="C2507" s="2" t="s">
        <v>7</v>
      </c>
      <c r="D2507" s="4" t="s">
        <v>381</v>
      </c>
      <c r="E2507" s="2" t="s">
        <v>8</v>
      </c>
      <c r="F2507" s="14">
        <f>IF(historico_incidencia_concello[[#This Row],[CASOS]]=" entre 1 e 9",5,VALUE(historico_incidencia_concello[[#This Row],[CASOS]]))</f>
        <v>21</v>
      </c>
      <c r="G2507" s="2" t="str">
        <f>VLOOKUP(historico_incidencia_concello[[#This Row],[NOME]],I14_Concello!B:D,3,FALSE)</f>
        <v>Santiago</v>
      </c>
    </row>
    <row r="2508" spans="1:7" x14ac:dyDescent="0.3">
      <c r="A2508" s="1">
        <v>44165</v>
      </c>
      <c r="B2508">
        <v>34121515003</v>
      </c>
      <c r="C2508" s="2" t="s">
        <v>9</v>
      </c>
      <c r="D2508" s="4" t="s">
        <v>328</v>
      </c>
      <c r="E2508" s="2" t="s">
        <v>11</v>
      </c>
      <c r="F2508" s="14">
        <f>IF(historico_incidencia_concello[[#This Row],[CASOS]]=" entre 1 e 9",5,VALUE(historico_incidencia_concello[[#This Row],[CASOS]]))</f>
        <v>13</v>
      </c>
      <c r="G2508" s="2" t="str">
        <f>VLOOKUP(historico_incidencia_concello[[#This Row],[NOME]],I14_Concello!B:D,3,FALSE)</f>
        <v>Coruña</v>
      </c>
    </row>
    <row r="2509" spans="1:7" x14ac:dyDescent="0.3">
      <c r="A2509" s="1">
        <v>44165</v>
      </c>
      <c r="B2509">
        <v>34121515004</v>
      </c>
      <c r="C2509" s="2" t="s">
        <v>12</v>
      </c>
      <c r="D2509" s="4" t="s">
        <v>10</v>
      </c>
      <c r="E2509" s="2" t="s">
        <v>8</v>
      </c>
      <c r="F2509" s="14">
        <f>IF(historico_incidencia_concello[[#This Row],[CASOS]]=" entre 1 e 9",5,VALUE(historico_incidencia_concello[[#This Row],[CASOS]]))</f>
        <v>5</v>
      </c>
      <c r="G2509" s="2" t="str">
        <f>VLOOKUP(historico_incidencia_concello[[#This Row],[NOME]],I14_Concello!B:D,3,FALSE)</f>
        <v>Ferrol</v>
      </c>
    </row>
    <row r="2510" spans="1:7" x14ac:dyDescent="0.3">
      <c r="A2510" s="1">
        <v>44165</v>
      </c>
      <c r="B2510">
        <v>34121515005</v>
      </c>
      <c r="C2510" s="2" t="s">
        <v>13</v>
      </c>
      <c r="D2510" s="4" t="s">
        <v>365</v>
      </c>
      <c r="E2510" s="2" t="s">
        <v>6</v>
      </c>
      <c r="F2510" s="14">
        <f>IF(historico_incidencia_concello[[#This Row],[CASOS]]=" entre 1 e 9",5,VALUE(historico_incidencia_concello[[#This Row],[CASOS]]))</f>
        <v>65</v>
      </c>
      <c r="G2510" s="2" t="str">
        <f>VLOOKUP(historico_incidencia_concello[[#This Row],[NOME]],I14_Concello!B:D,3,FALSE)</f>
        <v>Coruña</v>
      </c>
    </row>
    <row r="2511" spans="1:7" x14ac:dyDescent="0.3">
      <c r="A2511" s="1">
        <v>44165</v>
      </c>
      <c r="B2511">
        <v>34121515006</v>
      </c>
      <c r="C2511" s="2" t="s">
        <v>14</v>
      </c>
      <c r="D2511" s="4" t="s">
        <v>10</v>
      </c>
      <c r="E2511" s="2" t="s">
        <v>8</v>
      </c>
      <c r="F2511" s="14">
        <f>IF(historico_incidencia_concello[[#This Row],[CASOS]]=" entre 1 e 9",5,VALUE(historico_incidencia_concello[[#This Row],[CASOS]]))</f>
        <v>5</v>
      </c>
      <c r="G2511" s="2" t="str">
        <f>VLOOKUP(historico_incidencia_concello[[#This Row],[NOME]],I14_Concello!B:D,3,FALSE)</f>
        <v>Santiago</v>
      </c>
    </row>
    <row r="2512" spans="1:7" x14ac:dyDescent="0.3">
      <c r="A2512" s="1">
        <v>44165</v>
      </c>
      <c r="B2512">
        <v>34121515007</v>
      </c>
      <c r="C2512" s="2" t="s">
        <v>15</v>
      </c>
      <c r="D2512" s="4" t="s">
        <v>385</v>
      </c>
      <c r="E2512" s="2" t="s">
        <v>11</v>
      </c>
      <c r="F2512" s="14">
        <f>IF(historico_incidencia_concello[[#This Row],[CASOS]]=" entre 1 e 9",5,VALUE(historico_incidencia_concello[[#This Row],[CASOS]]))</f>
        <v>30</v>
      </c>
      <c r="G2512" s="2" t="str">
        <f>VLOOKUP(historico_incidencia_concello[[#This Row],[NOME]],I14_Concello!B:D,3,FALSE)</f>
        <v>Santiago</v>
      </c>
    </row>
    <row r="2513" spans="1:7" x14ac:dyDescent="0.3">
      <c r="A2513" s="1">
        <v>44165</v>
      </c>
      <c r="B2513">
        <v>34121515008</v>
      </c>
      <c r="C2513" s="2" t="s">
        <v>16</v>
      </c>
      <c r="D2513" s="4" t="s">
        <v>10</v>
      </c>
      <c r="E2513" s="2" t="s">
        <v>8</v>
      </c>
      <c r="F2513" s="14">
        <f>IF(historico_incidencia_concello[[#This Row],[CASOS]]=" entre 1 e 9",5,VALUE(historico_incidencia_concello[[#This Row],[CASOS]]))</f>
        <v>5</v>
      </c>
      <c r="G2513" s="2" t="str">
        <f>VLOOKUP(historico_incidencia_concello[[#This Row],[NOME]],I14_Concello!B:D,3,FALSE)</f>
        <v>Coruña</v>
      </c>
    </row>
    <row r="2514" spans="1:7" x14ac:dyDescent="0.3">
      <c r="A2514" s="1">
        <v>44165</v>
      </c>
      <c r="B2514">
        <v>34121515009</v>
      </c>
      <c r="C2514" s="2" t="s">
        <v>17</v>
      </c>
      <c r="D2514" s="4" t="s">
        <v>379</v>
      </c>
      <c r="E2514" s="2" t="s">
        <v>11</v>
      </c>
      <c r="F2514" s="14">
        <f>IF(historico_incidencia_concello[[#This Row],[CASOS]]=" entre 1 e 9",5,VALUE(historico_incidencia_concello[[#This Row],[CASOS]]))</f>
        <v>37</v>
      </c>
      <c r="G2514" s="2" t="str">
        <f>VLOOKUP(historico_incidencia_concello[[#This Row],[NOME]],I14_Concello!B:D,3,FALSE)</f>
        <v>Coruña</v>
      </c>
    </row>
    <row r="2515" spans="1:7" x14ac:dyDescent="0.3">
      <c r="A2515" s="1">
        <v>44165</v>
      </c>
      <c r="B2515">
        <v>34121515010</v>
      </c>
      <c r="C2515" s="2" t="s">
        <v>18</v>
      </c>
      <c r="D2515" s="4" t="s">
        <v>10</v>
      </c>
      <c r="E2515" s="2" t="s">
        <v>8</v>
      </c>
      <c r="F2515" s="14">
        <f>IF(historico_incidencia_concello[[#This Row],[CASOS]]=" entre 1 e 9",5,VALUE(historico_incidencia_concello[[#This Row],[CASOS]]))</f>
        <v>5</v>
      </c>
      <c r="G2515" s="2" t="str">
        <f>VLOOKUP(historico_incidencia_concello[[#This Row],[NOME]],I14_Concello!B:D,3,FALSE)</f>
        <v>Santiago</v>
      </c>
    </row>
    <row r="2516" spans="1:7" x14ac:dyDescent="0.3">
      <c r="A2516" s="1">
        <v>44165</v>
      </c>
      <c r="B2516">
        <v>34121515011</v>
      </c>
      <c r="C2516" s="2" t="s">
        <v>19</v>
      </c>
      <c r="D2516" s="4" t="s">
        <v>426</v>
      </c>
      <c r="E2516" s="2" t="s">
        <v>11</v>
      </c>
      <c r="F2516" s="14">
        <f>IF(historico_incidencia_concello[[#This Row],[CASOS]]=" entre 1 e 9",5,VALUE(historico_incidencia_concello[[#This Row],[CASOS]]))</f>
        <v>52</v>
      </c>
      <c r="G2516" s="2" t="str">
        <f>VLOOKUP(historico_incidencia_concello[[#This Row],[NOME]],I14_Concello!B:D,3,FALSE)</f>
        <v>Santiago</v>
      </c>
    </row>
    <row r="2517" spans="1:7" x14ac:dyDescent="0.3">
      <c r="A2517" s="1">
        <v>44165</v>
      </c>
      <c r="B2517">
        <v>34121515012</v>
      </c>
      <c r="C2517" s="2" t="s">
        <v>20</v>
      </c>
      <c r="D2517" s="4" t="s">
        <v>10</v>
      </c>
      <c r="E2517" s="2" t="s">
        <v>35</v>
      </c>
      <c r="F2517" s="14">
        <f>IF(historico_incidencia_concello[[#This Row],[CASOS]]=" entre 1 e 9",5,VALUE(historico_incidencia_concello[[#This Row],[CASOS]]))</f>
        <v>5</v>
      </c>
      <c r="G2517" s="2" t="str">
        <f>VLOOKUP(historico_incidencia_concello[[#This Row],[NOME]],I14_Concello!B:D,3,FALSE)</f>
        <v>Santiago</v>
      </c>
    </row>
    <row r="2518" spans="1:7" x14ac:dyDescent="0.3">
      <c r="A2518" s="1">
        <v>44165</v>
      </c>
      <c r="B2518">
        <v>34121515013</v>
      </c>
      <c r="C2518" s="2" t="s">
        <v>22</v>
      </c>
      <c r="D2518" s="4" t="s">
        <v>324</v>
      </c>
      <c r="E2518" s="2" t="s">
        <v>8</v>
      </c>
      <c r="F2518" s="14">
        <f>IF(historico_incidencia_concello[[#This Row],[CASOS]]=" entre 1 e 9",5,VALUE(historico_incidencia_concello[[#This Row],[CASOS]]))</f>
        <v>11</v>
      </c>
      <c r="G2518" s="2" t="str">
        <f>VLOOKUP(historico_incidencia_concello[[#This Row],[NOME]],I14_Concello!B:D,3,FALSE)</f>
        <v>Santiago</v>
      </c>
    </row>
    <row r="2519" spans="1:7" x14ac:dyDescent="0.3">
      <c r="A2519" s="1">
        <v>44165</v>
      </c>
      <c r="B2519">
        <v>34121515014</v>
      </c>
      <c r="C2519" s="2" t="s">
        <v>23</v>
      </c>
      <c r="D2519" s="4" t="s">
        <v>354</v>
      </c>
      <c r="E2519" s="2" t="s">
        <v>11</v>
      </c>
      <c r="F2519" s="14">
        <f>IF(historico_incidencia_concello[[#This Row],[CASOS]]=" entre 1 e 9",5,VALUE(historico_incidencia_concello[[#This Row],[CASOS]]))</f>
        <v>25</v>
      </c>
      <c r="G2519" s="2" t="str">
        <f>VLOOKUP(historico_incidencia_concello[[#This Row],[NOME]],I14_Concello!B:D,3,FALSE)</f>
        <v>Coruña</v>
      </c>
    </row>
    <row r="2520" spans="1:7" x14ac:dyDescent="0.3">
      <c r="A2520" s="1">
        <v>44165</v>
      </c>
      <c r="B2520">
        <v>34121515015</v>
      </c>
      <c r="C2520" s="2" t="s">
        <v>24</v>
      </c>
      <c r="D2520" s="4" t="s">
        <v>10</v>
      </c>
      <c r="E2520" s="2" t="s">
        <v>6</v>
      </c>
      <c r="F2520" s="14">
        <f>IF(historico_incidencia_concello[[#This Row],[CASOS]]=" entre 1 e 9",5,VALUE(historico_incidencia_concello[[#This Row],[CASOS]]))</f>
        <v>5</v>
      </c>
      <c r="G2520" s="2" t="str">
        <f>VLOOKUP(historico_incidencia_concello[[#This Row],[NOME]],I14_Concello!B:D,3,FALSE)</f>
        <v>Ferrol</v>
      </c>
    </row>
    <row r="2521" spans="1:7" x14ac:dyDescent="0.3">
      <c r="A2521" s="1">
        <v>44165</v>
      </c>
      <c r="B2521">
        <v>34121515016</v>
      </c>
      <c r="C2521" s="2" t="s">
        <v>25</v>
      </c>
      <c r="D2521" s="4" t="s">
        <v>10</v>
      </c>
      <c r="E2521" s="2" t="s">
        <v>6</v>
      </c>
      <c r="F2521" s="14">
        <f>IF(historico_incidencia_concello[[#This Row],[CASOS]]=" entre 1 e 9",5,VALUE(historico_incidencia_concello[[#This Row],[CASOS]]))</f>
        <v>5</v>
      </c>
      <c r="G2521" s="2" t="str">
        <f>VLOOKUP(historico_incidencia_concello[[#This Row],[NOME]],I14_Concello!B:D,3,FALSE)</f>
        <v>Coruña</v>
      </c>
    </row>
    <row r="2522" spans="1:7" x14ac:dyDescent="0.3">
      <c r="A2522" s="1">
        <v>44165</v>
      </c>
      <c r="B2522">
        <v>34121515017</v>
      </c>
      <c r="C2522" s="2" t="s">
        <v>26</v>
      </c>
      <c r="D2522" s="4" t="s">
        <v>355</v>
      </c>
      <c r="E2522" s="2" t="s">
        <v>6</v>
      </c>
      <c r="F2522" s="14">
        <f>IF(historico_incidencia_concello[[#This Row],[CASOS]]=" entre 1 e 9",5,VALUE(historico_incidencia_concello[[#This Row],[CASOS]]))</f>
        <v>47</v>
      </c>
      <c r="G2522" s="2" t="str">
        <f>VLOOKUP(historico_incidencia_concello[[#This Row],[NOME]],I14_Concello!B:D,3,FALSE)</f>
        <v>Coruña</v>
      </c>
    </row>
    <row r="2523" spans="1:7" x14ac:dyDescent="0.3">
      <c r="A2523" s="1">
        <v>44165</v>
      </c>
      <c r="B2523">
        <v>34121515018</v>
      </c>
      <c r="C2523" s="2" t="s">
        <v>27</v>
      </c>
      <c r="D2523" s="4" t="s">
        <v>10</v>
      </c>
      <c r="E2523" s="2" t="s">
        <v>6</v>
      </c>
      <c r="F2523" s="14">
        <f>IF(historico_incidencia_concello[[#This Row],[CASOS]]=" entre 1 e 9",5,VALUE(historico_incidencia_concello[[#This Row],[CASOS]]))</f>
        <v>5</v>
      </c>
      <c r="G2523" s="2" t="str">
        <f>VLOOKUP(historico_incidencia_concello[[#This Row],[NOME]],I14_Concello!B:D,3,FALSE)</f>
        <v>Ferrol</v>
      </c>
    </row>
    <row r="2524" spans="1:7" x14ac:dyDescent="0.3">
      <c r="A2524" s="1">
        <v>44165</v>
      </c>
      <c r="B2524">
        <v>34121515019</v>
      </c>
      <c r="C2524" s="2" t="s">
        <v>28</v>
      </c>
      <c r="D2524" s="4" t="s">
        <v>490</v>
      </c>
      <c r="E2524" s="2" t="s">
        <v>11</v>
      </c>
      <c r="F2524" s="14">
        <f>IF(historico_incidencia_concello[[#This Row],[CASOS]]=" entre 1 e 9",5,VALUE(historico_incidencia_concello[[#This Row],[CASOS]]))</f>
        <v>138</v>
      </c>
      <c r="G2524" s="2" t="str">
        <f>VLOOKUP(historico_incidencia_concello[[#This Row],[NOME]],I14_Concello!B:D,3,FALSE)</f>
        <v>Coruña</v>
      </c>
    </row>
    <row r="2525" spans="1:7" x14ac:dyDescent="0.3">
      <c r="A2525" s="1">
        <v>44165</v>
      </c>
      <c r="B2525">
        <v>34121515020</v>
      </c>
      <c r="C2525" s="2" t="s">
        <v>29</v>
      </c>
      <c r="D2525" s="4" t="s">
        <v>336</v>
      </c>
      <c r="E2525" s="2" t="s">
        <v>11</v>
      </c>
      <c r="F2525" s="14">
        <f>IF(historico_incidencia_concello[[#This Row],[CASOS]]=" entre 1 e 9",5,VALUE(historico_incidencia_concello[[#This Row],[CASOS]]))</f>
        <v>10</v>
      </c>
      <c r="G2525" s="2" t="str">
        <f>VLOOKUP(historico_incidencia_concello[[#This Row],[NOME]],I14_Concello!B:D,3,FALSE)</f>
        <v>Santiago</v>
      </c>
    </row>
    <row r="2526" spans="1:7" x14ac:dyDescent="0.3">
      <c r="A2526" s="1">
        <v>44165</v>
      </c>
      <c r="B2526">
        <v>34121515021</v>
      </c>
      <c r="C2526" s="2" t="s">
        <v>30</v>
      </c>
      <c r="D2526" s="4" t="s">
        <v>10</v>
      </c>
      <c r="E2526" s="2" t="s">
        <v>8</v>
      </c>
      <c r="F2526" s="14">
        <f>IF(historico_incidencia_concello[[#This Row],[CASOS]]=" entre 1 e 9",5,VALUE(historico_incidencia_concello[[#This Row],[CASOS]]))</f>
        <v>5</v>
      </c>
      <c r="G2526" s="2" t="str">
        <f>VLOOKUP(historico_incidencia_concello[[#This Row],[NOME]],I14_Concello!B:D,3,FALSE)</f>
        <v>Coruña</v>
      </c>
    </row>
    <row r="2527" spans="1:7" x14ac:dyDescent="0.3">
      <c r="A2527" s="1">
        <v>44165</v>
      </c>
      <c r="B2527">
        <v>34121515022</v>
      </c>
      <c r="C2527" s="2" t="s">
        <v>31</v>
      </c>
      <c r="D2527" s="4" t="s">
        <v>10</v>
      </c>
      <c r="E2527" s="2" t="s">
        <v>8</v>
      </c>
      <c r="F2527" s="14">
        <f>IF(historico_incidencia_concello[[#This Row],[CASOS]]=" entre 1 e 9",5,VALUE(historico_incidencia_concello[[#This Row],[CASOS]]))</f>
        <v>5</v>
      </c>
      <c r="G2527" s="2" t="str">
        <f>VLOOKUP(historico_incidencia_concello[[#This Row],[NOME]],I14_Concello!B:D,3,FALSE)</f>
        <v>Ferrol</v>
      </c>
    </row>
    <row r="2528" spans="1:7" x14ac:dyDescent="0.3">
      <c r="A2528" s="1">
        <v>44165</v>
      </c>
      <c r="B2528">
        <v>34121515023</v>
      </c>
      <c r="C2528" s="2" t="s">
        <v>32</v>
      </c>
      <c r="D2528" s="4" t="s">
        <v>356</v>
      </c>
      <c r="E2528" s="2" t="s">
        <v>11</v>
      </c>
      <c r="F2528" s="14">
        <f>IF(historico_incidencia_concello[[#This Row],[CASOS]]=" entre 1 e 9",5,VALUE(historico_incidencia_concello[[#This Row],[CASOS]]))</f>
        <v>27</v>
      </c>
      <c r="G2528" s="2" t="str">
        <f>VLOOKUP(historico_incidencia_concello[[#This Row],[NOME]],I14_Concello!B:D,3,FALSE)</f>
        <v>Coruña</v>
      </c>
    </row>
    <row r="2529" spans="1:7" x14ac:dyDescent="0.3">
      <c r="A2529" s="1">
        <v>44165</v>
      </c>
      <c r="B2529">
        <v>34121515024</v>
      </c>
      <c r="C2529" s="2" t="s">
        <v>33</v>
      </c>
      <c r="D2529" s="4" t="s">
        <v>367</v>
      </c>
      <c r="E2529" s="2" t="s">
        <v>11</v>
      </c>
      <c r="F2529" s="14">
        <f>IF(historico_incidencia_concello[[#This Row],[CASOS]]=" entre 1 e 9",5,VALUE(historico_incidencia_concello[[#This Row],[CASOS]]))</f>
        <v>34</v>
      </c>
      <c r="G2529" s="2" t="str">
        <f>VLOOKUP(historico_incidencia_concello[[#This Row],[NOME]],I14_Concello!B:D,3,FALSE)</f>
        <v>Coruña</v>
      </c>
    </row>
    <row r="2530" spans="1:7" x14ac:dyDescent="0.3">
      <c r="A2530" s="1">
        <v>44165</v>
      </c>
      <c r="B2530">
        <v>34121515025</v>
      </c>
      <c r="C2530" s="2" t="s">
        <v>34</v>
      </c>
      <c r="D2530" s="4" t="s">
        <v>10</v>
      </c>
      <c r="E2530" s="2" t="s">
        <v>8</v>
      </c>
      <c r="F2530" s="14">
        <f>IF(historico_incidencia_concello[[#This Row],[CASOS]]=" entre 1 e 9",5,VALUE(historico_incidencia_concello[[#This Row],[CASOS]]))</f>
        <v>5</v>
      </c>
      <c r="G2530" s="2" t="str">
        <f>VLOOKUP(historico_incidencia_concello[[#This Row],[NOME]],I14_Concello!B:D,3,FALSE)</f>
        <v>Ferrol</v>
      </c>
    </row>
    <row r="2531" spans="1:7" x14ac:dyDescent="0.3">
      <c r="A2531" s="1">
        <v>44165</v>
      </c>
      <c r="B2531">
        <v>34121515027</v>
      </c>
      <c r="C2531" s="2" t="s">
        <v>36</v>
      </c>
      <c r="D2531" s="4" t="s">
        <v>10</v>
      </c>
      <c r="E2531" s="2" t="s">
        <v>6</v>
      </c>
      <c r="F2531" s="14">
        <f>IF(historico_incidencia_concello[[#This Row],[CASOS]]=" entre 1 e 9",5,VALUE(historico_incidencia_concello[[#This Row],[CASOS]]))</f>
        <v>5</v>
      </c>
      <c r="G2531" s="2" t="str">
        <f>VLOOKUP(historico_incidencia_concello[[#This Row],[NOME]],I14_Concello!B:D,3,FALSE)</f>
        <v>Coruña</v>
      </c>
    </row>
    <row r="2532" spans="1:7" x14ac:dyDescent="0.3">
      <c r="A2532" s="1">
        <v>44165</v>
      </c>
      <c r="B2532">
        <v>34121515028</v>
      </c>
      <c r="C2532" s="2" t="s">
        <v>37</v>
      </c>
      <c r="D2532" s="4" t="s">
        <v>338</v>
      </c>
      <c r="E2532" s="2" t="s">
        <v>35</v>
      </c>
      <c r="F2532" s="14">
        <f>IF(historico_incidencia_concello[[#This Row],[CASOS]]=" entre 1 e 9",5,VALUE(historico_incidencia_concello[[#This Row],[CASOS]]))</f>
        <v>0</v>
      </c>
      <c r="G2532" s="2" t="str">
        <f>VLOOKUP(historico_incidencia_concello[[#This Row],[NOME]],I14_Concello!B:D,3,FALSE)</f>
        <v>Coruña</v>
      </c>
    </row>
    <row r="2533" spans="1:7" x14ac:dyDescent="0.3">
      <c r="A2533" s="1">
        <v>44165</v>
      </c>
      <c r="B2533">
        <v>34121515029</v>
      </c>
      <c r="C2533" s="2" t="s">
        <v>38</v>
      </c>
      <c r="D2533" s="4" t="s">
        <v>469</v>
      </c>
      <c r="E2533" s="2" t="s">
        <v>11</v>
      </c>
      <c r="F2533" s="14">
        <f>IF(historico_incidencia_concello[[#This Row],[CASOS]]=" entre 1 e 9",5,VALUE(historico_incidencia_concello[[#This Row],[CASOS]]))</f>
        <v>68</v>
      </c>
      <c r="G2533" s="2" t="str">
        <f>VLOOKUP(historico_incidencia_concello[[#This Row],[NOME]],I14_Concello!B:D,3,FALSE)</f>
        <v>Coruña</v>
      </c>
    </row>
    <row r="2534" spans="1:7" x14ac:dyDescent="0.3">
      <c r="A2534" s="1">
        <v>44165</v>
      </c>
      <c r="B2534">
        <v>34121515030</v>
      </c>
      <c r="C2534" s="2" t="s">
        <v>39</v>
      </c>
      <c r="D2534" s="4" t="s">
        <v>507</v>
      </c>
      <c r="E2534" s="2" t="s">
        <v>6</v>
      </c>
      <c r="F2534" s="14">
        <f>IF(historico_incidencia_concello[[#This Row],[CASOS]]=" entre 1 e 9",5,VALUE(historico_incidencia_concello[[#This Row],[CASOS]]))</f>
        <v>394</v>
      </c>
      <c r="G2534" s="2" t="str">
        <f>VLOOKUP(historico_incidencia_concello[[#This Row],[NOME]],I14_Concello!B:D,3,FALSE)</f>
        <v>Coruña</v>
      </c>
    </row>
    <row r="2535" spans="1:7" x14ac:dyDescent="0.3">
      <c r="A2535" s="1">
        <v>44165</v>
      </c>
      <c r="B2535">
        <v>34121515031</v>
      </c>
      <c r="C2535" s="2" t="s">
        <v>40</v>
      </c>
      <c r="D2535" s="4" t="s">
        <v>413</v>
      </c>
      <c r="E2535" s="2" t="s">
        <v>6</v>
      </c>
      <c r="F2535" s="14">
        <f>IF(historico_incidencia_concello[[#This Row],[CASOS]]=" entre 1 e 9",5,VALUE(historico_incidencia_concello[[#This Row],[CASOS]]))</f>
        <v>76</v>
      </c>
      <c r="G2535" s="2" t="str">
        <f>VLOOKUP(historico_incidencia_concello[[#This Row],[NOME]],I14_Concello!B:D,3,FALSE)</f>
        <v>Coruña</v>
      </c>
    </row>
    <row r="2536" spans="1:7" x14ac:dyDescent="0.3">
      <c r="A2536" s="1">
        <v>44165</v>
      </c>
      <c r="B2536">
        <v>34121515032</v>
      </c>
      <c r="C2536" s="2" t="s">
        <v>41</v>
      </c>
      <c r="D2536" s="4" t="s">
        <v>10</v>
      </c>
      <c r="E2536" s="2" t="s">
        <v>8</v>
      </c>
      <c r="F2536" s="14">
        <f>IF(historico_incidencia_concello[[#This Row],[CASOS]]=" entre 1 e 9",5,VALUE(historico_incidencia_concello[[#This Row],[CASOS]]))</f>
        <v>5</v>
      </c>
      <c r="G2536" s="2" t="str">
        <f>VLOOKUP(historico_incidencia_concello[[#This Row],[NOME]],I14_Concello!B:D,3,FALSE)</f>
        <v>Coruña</v>
      </c>
    </row>
    <row r="2537" spans="1:7" x14ac:dyDescent="0.3">
      <c r="A2537" s="1">
        <v>44165</v>
      </c>
      <c r="B2537">
        <v>34121515033</v>
      </c>
      <c r="C2537" s="2" t="s">
        <v>42</v>
      </c>
      <c r="D2537" s="4" t="s">
        <v>332</v>
      </c>
      <c r="E2537" s="2" t="s">
        <v>11</v>
      </c>
      <c r="F2537" s="14">
        <f>IF(historico_incidencia_concello[[#This Row],[CASOS]]=" entre 1 e 9",5,VALUE(historico_incidencia_concello[[#This Row],[CASOS]]))</f>
        <v>12</v>
      </c>
      <c r="G2537" s="2" t="str">
        <f>VLOOKUP(historico_incidencia_concello[[#This Row],[NOME]],I14_Concello!B:D,3,FALSE)</f>
        <v>Santiago</v>
      </c>
    </row>
    <row r="2538" spans="1:7" x14ac:dyDescent="0.3">
      <c r="A2538" s="1">
        <v>44165</v>
      </c>
      <c r="B2538">
        <v>34121515034</v>
      </c>
      <c r="C2538" s="2" t="s">
        <v>43</v>
      </c>
      <c r="D2538" s="4" t="s">
        <v>351</v>
      </c>
      <c r="E2538" s="2" t="s">
        <v>11</v>
      </c>
      <c r="F2538" s="14">
        <f>IF(historico_incidencia_concello[[#This Row],[CASOS]]=" entre 1 e 9",5,VALUE(historico_incidencia_concello[[#This Row],[CASOS]]))</f>
        <v>22</v>
      </c>
      <c r="G2538" s="2" t="str">
        <f>VLOOKUP(historico_incidencia_concello[[#This Row],[NOME]],I14_Concello!B:D,3,FALSE)</f>
        <v>Coruña</v>
      </c>
    </row>
    <row r="2539" spans="1:7" x14ac:dyDescent="0.3">
      <c r="A2539" s="1">
        <v>44165</v>
      </c>
      <c r="B2539">
        <v>34121515035</v>
      </c>
      <c r="C2539" s="2" t="s">
        <v>44</v>
      </c>
      <c r="D2539" s="4" t="s">
        <v>354</v>
      </c>
      <c r="E2539" s="2" t="s">
        <v>6</v>
      </c>
      <c r="F2539" s="14">
        <f>IF(historico_incidencia_concello[[#This Row],[CASOS]]=" entre 1 e 9",5,VALUE(historico_incidencia_concello[[#This Row],[CASOS]]))</f>
        <v>25</v>
      </c>
      <c r="G2539" s="2" t="str">
        <f>VLOOKUP(historico_incidencia_concello[[#This Row],[NOME]],I14_Concello!B:D,3,FALSE)</f>
        <v>Ferrol</v>
      </c>
    </row>
    <row r="2540" spans="1:7" x14ac:dyDescent="0.3">
      <c r="A2540" s="1">
        <v>44165</v>
      </c>
      <c r="B2540">
        <v>34121515036</v>
      </c>
      <c r="C2540" s="2" t="s">
        <v>45</v>
      </c>
      <c r="D2540" s="4" t="s">
        <v>465</v>
      </c>
      <c r="E2540" s="2" t="s">
        <v>6</v>
      </c>
      <c r="F2540" s="14">
        <f>IF(historico_incidencia_concello[[#This Row],[CASOS]]=" entre 1 e 9",5,VALUE(historico_incidencia_concello[[#This Row],[CASOS]]))</f>
        <v>140</v>
      </c>
      <c r="G2540" s="2" t="str">
        <f>VLOOKUP(historico_incidencia_concello[[#This Row],[NOME]],I14_Concello!B:D,3,FALSE)</f>
        <v>Ferrol</v>
      </c>
    </row>
    <row r="2541" spans="1:7" x14ac:dyDescent="0.3">
      <c r="A2541" s="1">
        <v>44165</v>
      </c>
      <c r="B2541">
        <v>34121515037</v>
      </c>
      <c r="C2541" s="2" t="s">
        <v>46</v>
      </c>
      <c r="D2541" s="4" t="s">
        <v>10</v>
      </c>
      <c r="E2541" s="2" t="s">
        <v>6</v>
      </c>
      <c r="F2541" s="14">
        <f>IF(historico_incidencia_concello[[#This Row],[CASOS]]=" entre 1 e 9",5,VALUE(historico_incidencia_concello[[#This Row],[CASOS]]))</f>
        <v>5</v>
      </c>
      <c r="G2541" s="2" t="str">
        <f>VLOOKUP(historico_incidencia_concello[[#This Row],[NOME]],I14_Concello!B:D,3,FALSE)</f>
        <v>Coruña</v>
      </c>
    </row>
    <row r="2542" spans="1:7" x14ac:dyDescent="0.3">
      <c r="A2542" s="1">
        <v>44165</v>
      </c>
      <c r="B2542">
        <v>34121515038</v>
      </c>
      <c r="C2542" s="2" t="s">
        <v>47</v>
      </c>
      <c r="D2542" s="4" t="s">
        <v>10</v>
      </c>
      <c r="E2542" s="2" t="s">
        <v>6</v>
      </c>
      <c r="F2542" s="14">
        <f>IF(historico_incidencia_concello[[#This Row],[CASOS]]=" entre 1 e 9",5,VALUE(historico_incidencia_concello[[#This Row],[CASOS]]))</f>
        <v>5</v>
      </c>
      <c r="G2542" s="2" t="str">
        <f>VLOOKUP(historico_incidencia_concello[[#This Row],[NOME]],I14_Concello!B:D,3,FALSE)</f>
        <v>Santiago</v>
      </c>
    </row>
    <row r="2543" spans="1:7" x14ac:dyDescent="0.3">
      <c r="A2543" s="1">
        <v>44165</v>
      </c>
      <c r="B2543">
        <v>34121515039</v>
      </c>
      <c r="C2543" s="2" t="s">
        <v>48</v>
      </c>
      <c r="D2543" s="4" t="s">
        <v>393</v>
      </c>
      <c r="E2543" s="2" t="s">
        <v>11</v>
      </c>
      <c r="F2543" s="14">
        <f>IF(historico_incidencia_concello[[#This Row],[CASOS]]=" entre 1 e 9",5,VALUE(historico_incidencia_concello[[#This Row],[CASOS]]))</f>
        <v>32</v>
      </c>
      <c r="G2543" s="2" t="str">
        <f>VLOOKUP(historico_incidencia_concello[[#This Row],[NOME]],I14_Concello!B:D,3,FALSE)</f>
        <v>Coruña</v>
      </c>
    </row>
    <row r="2544" spans="1:7" x14ac:dyDescent="0.3">
      <c r="A2544" s="1">
        <v>44165</v>
      </c>
      <c r="B2544">
        <v>34121515040</v>
      </c>
      <c r="C2544" s="2" t="s">
        <v>49</v>
      </c>
      <c r="D2544" s="4" t="s">
        <v>10</v>
      </c>
      <c r="E2544" s="2" t="s">
        <v>6</v>
      </c>
      <c r="F2544" s="14">
        <f>IF(historico_incidencia_concello[[#This Row],[CASOS]]=" entre 1 e 9",5,VALUE(historico_incidencia_concello[[#This Row],[CASOS]]))</f>
        <v>5</v>
      </c>
      <c r="G2544" s="2" t="str">
        <f>VLOOKUP(historico_incidencia_concello[[#This Row],[NOME]],I14_Concello!B:D,3,FALSE)</f>
        <v>Coruña</v>
      </c>
    </row>
    <row r="2545" spans="1:7" x14ac:dyDescent="0.3">
      <c r="A2545" s="1">
        <v>44165</v>
      </c>
      <c r="B2545">
        <v>34121515041</v>
      </c>
      <c r="C2545" s="2" t="s">
        <v>50</v>
      </c>
      <c r="D2545" s="4" t="s">
        <v>325</v>
      </c>
      <c r="E2545" s="2" t="s">
        <v>11</v>
      </c>
      <c r="F2545" s="14">
        <f>IF(historico_incidencia_concello[[#This Row],[CASOS]]=" entre 1 e 9",5,VALUE(historico_incidencia_concello[[#This Row],[CASOS]]))</f>
        <v>33</v>
      </c>
      <c r="G2545" s="2" t="str">
        <f>VLOOKUP(historico_incidencia_concello[[#This Row],[NOME]],I14_Concello!B:D,3,FALSE)</f>
        <v>Coruña</v>
      </c>
    </row>
    <row r="2546" spans="1:7" x14ac:dyDescent="0.3">
      <c r="A2546" s="1">
        <v>44165</v>
      </c>
      <c r="B2546">
        <v>34121515042</v>
      </c>
      <c r="C2546" s="2" t="s">
        <v>51</v>
      </c>
      <c r="D2546" s="4" t="s">
        <v>10</v>
      </c>
      <c r="E2546" s="2" t="s">
        <v>21</v>
      </c>
      <c r="F2546" s="14">
        <f>IF(historico_incidencia_concello[[#This Row],[CASOS]]=" entre 1 e 9",5,VALUE(historico_incidencia_concello[[#This Row],[CASOS]]))</f>
        <v>5</v>
      </c>
      <c r="G2546" s="2" t="str">
        <f>VLOOKUP(historico_incidencia_concello[[#This Row],[NOME]],I14_Concello!B:D,3,FALSE)</f>
        <v>Santiago</v>
      </c>
    </row>
    <row r="2547" spans="1:7" x14ac:dyDescent="0.3">
      <c r="A2547" s="1">
        <v>44165</v>
      </c>
      <c r="B2547">
        <v>34121515043</v>
      </c>
      <c r="C2547" s="2" t="s">
        <v>52</v>
      </c>
      <c r="D2547" s="4" t="s">
        <v>386</v>
      </c>
      <c r="E2547" s="2" t="s">
        <v>11</v>
      </c>
      <c r="F2547" s="14">
        <f>IF(historico_incidencia_concello[[#This Row],[CASOS]]=" entre 1 e 9",5,VALUE(historico_incidencia_concello[[#This Row],[CASOS]]))</f>
        <v>28</v>
      </c>
      <c r="G2547" s="2" t="str">
        <f>VLOOKUP(historico_incidencia_concello[[#This Row],[NOME]],I14_Concello!B:D,3,FALSE)</f>
        <v>Coruña</v>
      </c>
    </row>
    <row r="2548" spans="1:7" x14ac:dyDescent="0.3">
      <c r="A2548" s="1">
        <v>44165</v>
      </c>
      <c r="B2548">
        <v>34121515044</v>
      </c>
      <c r="C2548" s="2" t="s">
        <v>53</v>
      </c>
      <c r="D2548" s="4" t="s">
        <v>338</v>
      </c>
      <c r="E2548" s="2" t="s">
        <v>35</v>
      </c>
      <c r="F2548" s="14">
        <f>IF(historico_incidencia_concello[[#This Row],[CASOS]]=" entre 1 e 9",5,VALUE(historico_incidencia_concello[[#This Row],[CASOS]]))</f>
        <v>0</v>
      </c>
      <c r="G2548" s="2" t="str">
        <f>VLOOKUP(historico_incidencia_concello[[#This Row],[NOME]],I14_Concello!B:D,3,FALSE)</f>
        <v>Ferrol</v>
      </c>
    </row>
    <row r="2549" spans="1:7" x14ac:dyDescent="0.3">
      <c r="A2549" s="1">
        <v>44165</v>
      </c>
      <c r="B2549">
        <v>34121515045</v>
      </c>
      <c r="C2549" s="2" t="s">
        <v>54</v>
      </c>
      <c r="D2549" s="4" t="s">
        <v>385</v>
      </c>
      <c r="E2549" s="2" t="s">
        <v>11</v>
      </c>
      <c r="F2549" s="14">
        <f>IF(historico_incidencia_concello[[#This Row],[CASOS]]=" entre 1 e 9",5,VALUE(historico_incidencia_concello[[#This Row],[CASOS]]))</f>
        <v>30</v>
      </c>
      <c r="G2549" s="2" t="str">
        <f>VLOOKUP(historico_incidencia_concello[[#This Row],[NOME]],I14_Concello!B:D,3,FALSE)</f>
        <v>Santiago</v>
      </c>
    </row>
    <row r="2550" spans="1:7" x14ac:dyDescent="0.3">
      <c r="A2550" s="1">
        <v>44165</v>
      </c>
      <c r="B2550">
        <v>34121515046</v>
      </c>
      <c r="C2550" s="2" t="s">
        <v>55</v>
      </c>
      <c r="D2550" s="4" t="s">
        <v>328</v>
      </c>
      <c r="E2550" s="2" t="s">
        <v>6</v>
      </c>
      <c r="F2550" s="14">
        <f>IF(historico_incidencia_concello[[#This Row],[CASOS]]=" entre 1 e 9",5,VALUE(historico_incidencia_concello[[#This Row],[CASOS]]))</f>
        <v>13</v>
      </c>
      <c r="G2550" s="2" t="str">
        <f>VLOOKUP(historico_incidencia_concello[[#This Row],[NOME]],I14_Concello!B:D,3,FALSE)</f>
        <v>Santiago</v>
      </c>
    </row>
    <row r="2551" spans="1:7" x14ac:dyDescent="0.3">
      <c r="A2551" s="1">
        <v>44165</v>
      </c>
      <c r="B2551">
        <v>34121515047</v>
      </c>
      <c r="C2551" s="2" t="s">
        <v>56</v>
      </c>
      <c r="D2551" s="4" t="s">
        <v>10</v>
      </c>
      <c r="E2551" s="2" t="s">
        <v>6</v>
      </c>
      <c r="F2551" s="14">
        <f>IF(historico_incidencia_concello[[#This Row],[CASOS]]=" entre 1 e 9",5,VALUE(historico_incidencia_concello[[#This Row],[CASOS]]))</f>
        <v>5</v>
      </c>
      <c r="G2551" s="2" t="str">
        <f>VLOOKUP(historico_incidencia_concello[[#This Row],[NOME]],I14_Concello!B:D,3,FALSE)</f>
        <v>Santiago</v>
      </c>
    </row>
    <row r="2552" spans="1:7" x14ac:dyDescent="0.3">
      <c r="A2552" s="1">
        <v>44165</v>
      </c>
      <c r="B2552">
        <v>34121515048</v>
      </c>
      <c r="C2552" s="2" t="s">
        <v>57</v>
      </c>
      <c r="D2552" s="4" t="s">
        <v>336</v>
      </c>
      <c r="E2552" s="2" t="s">
        <v>6</v>
      </c>
      <c r="F2552" s="14">
        <f>IF(historico_incidencia_concello[[#This Row],[CASOS]]=" entre 1 e 9",5,VALUE(historico_incidencia_concello[[#This Row],[CASOS]]))</f>
        <v>10</v>
      </c>
      <c r="G2552" s="2" t="str">
        <f>VLOOKUP(historico_incidencia_concello[[#This Row],[NOME]],I14_Concello!B:D,3,FALSE)</f>
        <v>Coruña</v>
      </c>
    </row>
    <row r="2553" spans="1:7" x14ac:dyDescent="0.3">
      <c r="A2553" s="1">
        <v>44165</v>
      </c>
      <c r="B2553">
        <v>34121515049</v>
      </c>
      <c r="C2553" s="2" t="s">
        <v>58</v>
      </c>
      <c r="D2553" s="4" t="s">
        <v>10</v>
      </c>
      <c r="E2553" s="2" t="s">
        <v>11</v>
      </c>
      <c r="F2553" s="14">
        <f>IF(historico_incidencia_concello[[#This Row],[CASOS]]=" entre 1 e 9",5,VALUE(historico_incidencia_concello[[#This Row],[CASOS]]))</f>
        <v>5</v>
      </c>
      <c r="G2553" s="2" t="str">
        <f>VLOOKUP(historico_incidencia_concello[[#This Row],[NOME]],I14_Concello!B:D,3,FALSE)</f>
        <v>Ferrol</v>
      </c>
    </row>
    <row r="2554" spans="1:7" x14ac:dyDescent="0.3">
      <c r="A2554" s="1">
        <v>44165</v>
      </c>
      <c r="B2554">
        <v>34121515050</v>
      </c>
      <c r="C2554" s="2" t="s">
        <v>59</v>
      </c>
      <c r="D2554" s="4" t="s">
        <v>350</v>
      </c>
      <c r="E2554" s="2" t="s">
        <v>11</v>
      </c>
      <c r="F2554" s="14">
        <f>IF(historico_incidencia_concello[[#This Row],[CASOS]]=" entre 1 e 9",5,VALUE(historico_incidencia_concello[[#This Row],[CASOS]]))</f>
        <v>17</v>
      </c>
      <c r="G2554" s="2" t="str">
        <f>VLOOKUP(historico_incidencia_concello[[#This Row],[NOME]],I14_Concello!B:D,3,FALSE)</f>
        <v>Ferrol</v>
      </c>
    </row>
    <row r="2555" spans="1:7" x14ac:dyDescent="0.3">
      <c r="A2555" s="1">
        <v>44165</v>
      </c>
      <c r="B2555">
        <v>34121515051</v>
      </c>
      <c r="C2555" s="2" t="s">
        <v>60</v>
      </c>
      <c r="D2555" s="4" t="s">
        <v>10</v>
      </c>
      <c r="E2555" s="2" t="s">
        <v>8</v>
      </c>
      <c r="F2555" s="14">
        <f>IF(historico_incidencia_concello[[#This Row],[CASOS]]=" entre 1 e 9",5,VALUE(historico_incidencia_concello[[#This Row],[CASOS]]))</f>
        <v>5</v>
      </c>
      <c r="G2555" s="2" t="str">
        <f>VLOOKUP(historico_incidencia_concello[[#This Row],[NOME]],I14_Concello!B:D,3,FALSE)</f>
        <v>Ferrol</v>
      </c>
    </row>
    <row r="2556" spans="1:7" x14ac:dyDescent="0.3">
      <c r="A2556" s="1">
        <v>44165</v>
      </c>
      <c r="B2556">
        <v>34121515052</v>
      </c>
      <c r="C2556" s="2" t="s">
        <v>61</v>
      </c>
      <c r="D2556" s="4" t="s">
        <v>383</v>
      </c>
      <c r="E2556" s="2" t="s">
        <v>11</v>
      </c>
      <c r="F2556" s="14">
        <f>IF(historico_incidencia_concello[[#This Row],[CASOS]]=" entre 1 e 9",5,VALUE(historico_incidencia_concello[[#This Row],[CASOS]]))</f>
        <v>46</v>
      </c>
      <c r="G2556" s="2" t="str">
        <f>VLOOKUP(historico_incidencia_concello[[#This Row],[NOME]],I14_Concello!B:D,3,FALSE)</f>
        <v>Coruña</v>
      </c>
    </row>
    <row r="2557" spans="1:7" x14ac:dyDescent="0.3">
      <c r="A2557" s="1">
        <v>44165</v>
      </c>
      <c r="B2557">
        <v>34121515053</v>
      </c>
      <c r="C2557" s="2" t="s">
        <v>62</v>
      </c>
      <c r="D2557" s="4" t="s">
        <v>10</v>
      </c>
      <c r="E2557" s="2" t="s">
        <v>8</v>
      </c>
      <c r="F2557" s="14">
        <f>IF(historico_incidencia_concello[[#This Row],[CASOS]]=" entre 1 e 9",5,VALUE(historico_incidencia_concello[[#This Row],[CASOS]]))</f>
        <v>5</v>
      </c>
      <c r="G2557" s="2" t="str">
        <f>VLOOKUP(historico_incidencia_concello[[#This Row],[NOME]],I14_Concello!B:D,3,FALSE)</f>
        <v>Santiago</v>
      </c>
    </row>
    <row r="2558" spans="1:7" x14ac:dyDescent="0.3">
      <c r="A2558" s="1">
        <v>44165</v>
      </c>
      <c r="B2558">
        <v>34121515054</v>
      </c>
      <c r="C2558" s="2" t="s">
        <v>63</v>
      </c>
      <c r="D2558" s="4" t="s">
        <v>508</v>
      </c>
      <c r="E2558" s="2" t="s">
        <v>11</v>
      </c>
      <c r="F2558" s="14">
        <f>IF(historico_incidencia_concello[[#This Row],[CASOS]]=" entre 1 e 9",5,VALUE(historico_incidencia_concello[[#This Row],[CASOS]]))</f>
        <v>129</v>
      </c>
      <c r="G2558" s="2" t="str">
        <f>VLOOKUP(historico_incidencia_concello[[#This Row],[NOME]],I14_Concello!B:D,3,FALSE)</f>
        <v>Ferrol</v>
      </c>
    </row>
    <row r="2559" spans="1:7" x14ac:dyDescent="0.3">
      <c r="A2559" s="1">
        <v>44165</v>
      </c>
      <c r="B2559">
        <v>34121515055</v>
      </c>
      <c r="C2559" s="2" t="s">
        <v>64</v>
      </c>
      <c r="D2559" s="4" t="s">
        <v>10</v>
      </c>
      <c r="E2559" s="2" t="s">
        <v>6</v>
      </c>
      <c r="F2559" s="14">
        <f>IF(historico_incidencia_concello[[#This Row],[CASOS]]=" entre 1 e 9",5,VALUE(historico_incidencia_concello[[#This Row],[CASOS]]))</f>
        <v>5</v>
      </c>
      <c r="G2559" s="2" t="str">
        <f>VLOOKUP(historico_incidencia_concello[[#This Row],[NOME]],I14_Concello!B:D,3,FALSE)</f>
        <v>Ferrol</v>
      </c>
    </row>
    <row r="2560" spans="1:7" x14ac:dyDescent="0.3">
      <c r="A2560" s="1">
        <v>44165</v>
      </c>
      <c r="B2560">
        <v>34121515056</v>
      </c>
      <c r="C2560" s="2" t="s">
        <v>65</v>
      </c>
      <c r="D2560" s="4" t="s">
        <v>349</v>
      </c>
      <c r="E2560" s="2" t="s">
        <v>6</v>
      </c>
      <c r="F2560" s="14">
        <f>IF(historico_incidencia_concello[[#This Row],[CASOS]]=" entre 1 e 9",5,VALUE(historico_incidencia_concello[[#This Row],[CASOS]]))</f>
        <v>14</v>
      </c>
      <c r="G2560" s="2" t="str">
        <f>VLOOKUP(historico_incidencia_concello[[#This Row],[NOME]],I14_Concello!B:D,3,FALSE)</f>
        <v>Santiago</v>
      </c>
    </row>
    <row r="2561" spans="1:7" x14ac:dyDescent="0.3">
      <c r="A2561" s="1">
        <v>44165</v>
      </c>
      <c r="B2561">
        <v>34121515057</v>
      </c>
      <c r="C2561" s="2" t="s">
        <v>66</v>
      </c>
      <c r="D2561" s="4" t="s">
        <v>354</v>
      </c>
      <c r="E2561" s="2" t="s">
        <v>6</v>
      </c>
      <c r="F2561" s="14">
        <f>IF(historico_incidencia_concello[[#This Row],[CASOS]]=" entre 1 e 9",5,VALUE(historico_incidencia_concello[[#This Row],[CASOS]]))</f>
        <v>25</v>
      </c>
      <c r="G2561" s="2" t="str">
        <f>VLOOKUP(historico_incidencia_concello[[#This Row],[NOME]],I14_Concello!B:D,3,FALSE)</f>
        <v>Santiago</v>
      </c>
    </row>
    <row r="2562" spans="1:7" x14ac:dyDescent="0.3">
      <c r="A2562" s="1">
        <v>44165</v>
      </c>
      <c r="B2562">
        <v>34121515058</v>
      </c>
      <c r="C2562" s="2" t="s">
        <v>67</v>
      </c>
      <c r="D2562" s="4" t="s">
        <v>330</v>
      </c>
      <c r="E2562" s="2" t="s">
        <v>8</v>
      </c>
      <c r="F2562" s="14">
        <f>IF(historico_incidencia_concello[[#This Row],[CASOS]]=" entre 1 e 9",5,VALUE(historico_incidencia_concello[[#This Row],[CASOS]]))</f>
        <v>31</v>
      </c>
      <c r="G2562" s="2" t="str">
        <f>VLOOKUP(historico_incidencia_concello[[#This Row],[NOME]],I14_Concello!B:D,3,FALSE)</f>
        <v>Coruña</v>
      </c>
    </row>
    <row r="2563" spans="1:7" x14ac:dyDescent="0.3">
      <c r="A2563" s="1">
        <v>44165</v>
      </c>
      <c r="B2563">
        <v>34121515059</v>
      </c>
      <c r="C2563" s="2" t="s">
        <v>68</v>
      </c>
      <c r="D2563" s="4" t="s">
        <v>356</v>
      </c>
      <c r="E2563" s="2" t="s">
        <v>6</v>
      </c>
      <c r="F2563" s="14">
        <f>IF(historico_incidencia_concello[[#This Row],[CASOS]]=" entre 1 e 9",5,VALUE(historico_incidencia_concello[[#This Row],[CASOS]]))</f>
        <v>27</v>
      </c>
      <c r="G2563" s="2" t="str">
        <f>VLOOKUP(historico_incidencia_concello[[#This Row],[NOME]],I14_Concello!B:D,3,FALSE)</f>
        <v>Santiago</v>
      </c>
    </row>
    <row r="2564" spans="1:7" x14ac:dyDescent="0.3">
      <c r="A2564" s="1">
        <v>44165</v>
      </c>
      <c r="B2564">
        <v>34121515060</v>
      </c>
      <c r="C2564" s="2" t="s">
        <v>69</v>
      </c>
      <c r="D2564" s="4" t="s">
        <v>381</v>
      </c>
      <c r="E2564" s="2" t="s">
        <v>11</v>
      </c>
      <c r="F2564" s="14">
        <f>IF(historico_incidencia_concello[[#This Row],[CASOS]]=" entre 1 e 9",5,VALUE(historico_incidencia_concello[[#This Row],[CASOS]]))</f>
        <v>21</v>
      </c>
      <c r="G2564" s="2" t="str">
        <f>VLOOKUP(historico_incidencia_concello[[#This Row],[NOME]],I14_Concello!B:D,3,FALSE)</f>
        <v>Santiago</v>
      </c>
    </row>
    <row r="2565" spans="1:7" x14ac:dyDescent="0.3">
      <c r="A2565" s="1">
        <v>44165</v>
      </c>
      <c r="B2565">
        <v>34121515061</v>
      </c>
      <c r="C2565" s="2" t="s">
        <v>70</v>
      </c>
      <c r="D2565" s="4" t="s">
        <v>10</v>
      </c>
      <c r="E2565" s="2" t="s">
        <v>35</v>
      </c>
      <c r="F2565" s="14">
        <f>IF(historico_incidencia_concello[[#This Row],[CASOS]]=" entre 1 e 9",5,VALUE(historico_incidencia_concello[[#This Row],[CASOS]]))</f>
        <v>5</v>
      </c>
      <c r="G2565" s="2" t="str">
        <f>VLOOKUP(historico_incidencia_concello[[#This Row],[NOME]],I14_Concello!B:D,3,FALSE)</f>
        <v>Ferrol</v>
      </c>
    </row>
    <row r="2566" spans="1:7" x14ac:dyDescent="0.3">
      <c r="A2566" s="1">
        <v>44165</v>
      </c>
      <c r="B2566">
        <v>34121515062</v>
      </c>
      <c r="C2566" s="2" t="s">
        <v>71</v>
      </c>
      <c r="D2566" s="4" t="s">
        <v>10</v>
      </c>
      <c r="E2566" s="2" t="s">
        <v>8</v>
      </c>
      <c r="F2566" s="14">
        <f>IF(historico_incidencia_concello[[#This Row],[CASOS]]=" entre 1 e 9",5,VALUE(historico_incidencia_concello[[#This Row],[CASOS]]))</f>
        <v>5</v>
      </c>
      <c r="G2566" s="2" t="str">
        <f>VLOOKUP(historico_incidencia_concello[[#This Row],[NOME]],I14_Concello!B:D,3,FALSE)</f>
        <v>Santiago</v>
      </c>
    </row>
    <row r="2567" spans="1:7" x14ac:dyDescent="0.3">
      <c r="A2567" s="1">
        <v>44165</v>
      </c>
      <c r="B2567">
        <v>34121515064</v>
      </c>
      <c r="C2567" s="2" t="s">
        <v>72</v>
      </c>
      <c r="D2567" s="4" t="s">
        <v>336</v>
      </c>
      <c r="E2567" s="2" t="s">
        <v>11</v>
      </c>
      <c r="F2567" s="14">
        <f>IF(historico_incidencia_concello[[#This Row],[CASOS]]=" entre 1 e 9",5,VALUE(historico_incidencia_concello[[#This Row],[CASOS]]))</f>
        <v>10</v>
      </c>
      <c r="G2567" s="2" t="str">
        <f>VLOOKUP(historico_incidencia_concello[[#This Row],[NOME]],I14_Concello!B:D,3,FALSE)</f>
        <v>Coruña</v>
      </c>
    </row>
    <row r="2568" spans="1:7" x14ac:dyDescent="0.3">
      <c r="A2568" s="1">
        <v>44165</v>
      </c>
      <c r="B2568">
        <v>34121515065</v>
      </c>
      <c r="C2568" s="2" t="s">
        <v>73</v>
      </c>
      <c r="D2568" s="4" t="s">
        <v>326</v>
      </c>
      <c r="E2568" s="2" t="s">
        <v>6</v>
      </c>
      <c r="F2568" s="14">
        <f>IF(historico_incidencia_concello[[#This Row],[CASOS]]=" entre 1 e 9",5,VALUE(historico_incidencia_concello[[#This Row],[CASOS]]))</f>
        <v>15</v>
      </c>
      <c r="G2568" s="2" t="str">
        <f>VLOOKUP(historico_incidencia_concello[[#This Row],[NOME]],I14_Concello!B:D,3,FALSE)</f>
        <v>Santiago</v>
      </c>
    </row>
    <row r="2569" spans="1:7" x14ac:dyDescent="0.3">
      <c r="A2569" s="1">
        <v>44165</v>
      </c>
      <c r="B2569">
        <v>34121515066</v>
      </c>
      <c r="C2569" s="2" t="s">
        <v>74</v>
      </c>
      <c r="D2569" s="4" t="s">
        <v>10</v>
      </c>
      <c r="E2569" s="2" t="s">
        <v>8</v>
      </c>
      <c r="F2569" s="14">
        <f>IF(historico_incidencia_concello[[#This Row],[CASOS]]=" entre 1 e 9",5,VALUE(historico_incidencia_concello[[#This Row],[CASOS]]))</f>
        <v>5</v>
      </c>
      <c r="G2569" s="2" t="str">
        <f>VLOOKUP(historico_incidencia_concello[[#This Row],[NOME]],I14_Concello!B:D,3,FALSE)</f>
        <v>Santiago</v>
      </c>
    </row>
    <row r="2570" spans="1:7" x14ac:dyDescent="0.3">
      <c r="A2570" s="1">
        <v>44165</v>
      </c>
      <c r="B2570">
        <v>34121515067</v>
      </c>
      <c r="C2570" s="2" t="s">
        <v>75</v>
      </c>
      <c r="D2570" s="4" t="s">
        <v>345</v>
      </c>
      <c r="E2570" s="2" t="s">
        <v>6</v>
      </c>
      <c r="F2570" s="14">
        <f>IF(historico_incidencia_concello[[#This Row],[CASOS]]=" entre 1 e 9",5,VALUE(historico_incidencia_concello[[#This Row],[CASOS]]))</f>
        <v>18</v>
      </c>
      <c r="G2570" s="2" t="str">
        <f>VLOOKUP(historico_incidencia_concello[[#This Row],[NOME]],I14_Concello!B:D,3,FALSE)</f>
        <v>Santiago</v>
      </c>
    </row>
    <row r="2571" spans="1:7" x14ac:dyDescent="0.3">
      <c r="A2571" s="1">
        <v>44165</v>
      </c>
      <c r="B2571">
        <v>34121515068</v>
      </c>
      <c r="C2571" s="2" t="s">
        <v>76</v>
      </c>
      <c r="D2571" s="4" t="s">
        <v>385</v>
      </c>
      <c r="E2571" s="2" t="s">
        <v>11</v>
      </c>
      <c r="F2571" s="14">
        <f>IF(historico_incidencia_concello[[#This Row],[CASOS]]=" entre 1 e 9",5,VALUE(historico_incidencia_concello[[#This Row],[CASOS]]))</f>
        <v>30</v>
      </c>
      <c r="G2571" s="2" t="str">
        <f>VLOOKUP(historico_incidencia_concello[[#This Row],[NOME]],I14_Concello!B:D,3,FALSE)</f>
        <v>Coruña</v>
      </c>
    </row>
    <row r="2572" spans="1:7" x14ac:dyDescent="0.3">
      <c r="A2572" s="1">
        <v>44165</v>
      </c>
      <c r="B2572">
        <v>34121515069</v>
      </c>
      <c r="C2572" s="2" t="s">
        <v>77</v>
      </c>
      <c r="D2572" s="4" t="s">
        <v>367</v>
      </c>
      <c r="E2572" s="2" t="s">
        <v>11</v>
      </c>
      <c r="F2572" s="14">
        <f>IF(historico_incidencia_concello[[#This Row],[CASOS]]=" entre 1 e 9",5,VALUE(historico_incidencia_concello[[#This Row],[CASOS]]))</f>
        <v>34</v>
      </c>
      <c r="G2572" s="2" t="str">
        <f>VLOOKUP(historico_incidencia_concello[[#This Row],[NOME]],I14_Concello!B:D,3,FALSE)</f>
        <v>Ferrol</v>
      </c>
    </row>
    <row r="2573" spans="1:7" x14ac:dyDescent="0.3">
      <c r="A2573" s="1">
        <v>44165</v>
      </c>
      <c r="B2573">
        <v>34121515070</v>
      </c>
      <c r="C2573" s="2" t="s">
        <v>78</v>
      </c>
      <c r="D2573" s="4" t="s">
        <v>429</v>
      </c>
      <c r="E2573" s="2" t="s">
        <v>11</v>
      </c>
      <c r="F2573" s="14">
        <f>IF(historico_incidencia_concello[[#This Row],[CASOS]]=" entre 1 e 9",5,VALUE(historico_incidencia_concello[[#This Row],[CASOS]]))</f>
        <v>73</v>
      </c>
      <c r="G2573" s="2" t="str">
        <f>VLOOKUP(historico_incidencia_concello[[#This Row],[NOME]],I14_Concello!B:D,3,FALSE)</f>
        <v>Ferrol</v>
      </c>
    </row>
    <row r="2574" spans="1:7" x14ac:dyDescent="0.3">
      <c r="A2574" s="1">
        <v>44165</v>
      </c>
      <c r="B2574">
        <v>34121515071</v>
      </c>
      <c r="C2574" s="2" t="s">
        <v>79</v>
      </c>
      <c r="D2574" s="4" t="s">
        <v>356</v>
      </c>
      <c r="E2574" s="2" t="s">
        <v>11</v>
      </c>
      <c r="F2574" s="14">
        <f>IF(historico_incidencia_concello[[#This Row],[CASOS]]=" entre 1 e 9",5,VALUE(historico_incidencia_concello[[#This Row],[CASOS]]))</f>
        <v>27</v>
      </c>
      <c r="G2574" s="2" t="str">
        <f>VLOOKUP(historico_incidencia_concello[[#This Row],[NOME]],I14_Concello!B:D,3,FALSE)</f>
        <v>Santiago</v>
      </c>
    </row>
    <row r="2575" spans="1:7" x14ac:dyDescent="0.3">
      <c r="A2575" s="1">
        <v>44165</v>
      </c>
      <c r="B2575">
        <v>34121515072</v>
      </c>
      <c r="C2575" s="2" t="s">
        <v>80</v>
      </c>
      <c r="D2575" s="4" t="s">
        <v>349</v>
      </c>
      <c r="E2575" s="2" t="s">
        <v>8</v>
      </c>
      <c r="F2575" s="14">
        <f>IF(historico_incidencia_concello[[#This Row],[CASOS]]=" entre 1 e 9",5,VALUE(historico_incidencia_concello[[#This Row],[CASOS]]))</f>
        <v>14</v>
      </c>
      <c r="G2575" s="2" t="str">
        <f>VLOOKUP(historico_incidencia_concello[[#This Row],[NOME]],I14_Concello!B:D,3,FALSE)</f>
        <v>Santiago</v>
      </c>
    </row>
    <row r="2576" spans="1:7" x14ac:dyDescent="0.3">
      <c r="A2576" s="1">
        <v>44165</v>
      </c>
      <c r="B2576">
        <v>34121515073</v>
      </c>
      <c r="C2576" s="2" t="s">
        <v>81</v>
      </c>
      <c r="D2576" s="4" t="s">
        <v>368</v>
      </c>
      <c r="E2576" s="2" t="s">
        <v>6</v>
      </c>
      <c r="F2576" s="14">
        <f>IF(historico_incidencia_concello[[#This Row],[CASOS]]=" entre 1 e 9",5,VALUE(historico_incidencia_concello[[#This Row],[CASOS]]))</f>
        <v>59</v>
      </c>
      <c r="G2576" s="2" t="str">
        <f>VLOOKUP(historico_incidencia_concello[[#This Row],[NOME]],I14_Concello!B:D,3,FALSE)</f>
        <v>Santiago</v>
      </c>
    </row>
    <row r="2577" spans="1:7" x14ac:dyDescent="0.3">
      <c r="A2577" s="1">
        <v>44165</v>
      </c>
      <c r="B2577">
        <v>34121515074</v>
      </c>
      <c r="C2577" s="2" t="s">
        <v>82</v>
      </c>
      <c r="D2577" s="4" t="s">
        <v>10</v>
      </c>
      <c r="E2577" s="2" t="s">
        <v>8</v>
      </c>
      <c r="F2577" s="14">
        <f>IF(historico_incidencia_concello[[#This Row],[CASOS]]=" entre 1 e 9",5,VALUE(historico_incidencia_concello[[#This Row],[CASOS]]))</f>
        <v>5</v>
      </c>
      <c r="G2577" s="2" t="str">
        <f>VLOOKUP(historico_incidencia_concello[[#This Row],[NOME]],I14_Concello!B:D,3,FALSE)</f>
        <v>Santiago</v>
      </c>
    </row>
    <row r="2578" spans="1:7" x14ac:dyDescent="0.3">
      <c r="A2578" s="1">
        <v>44165</v>
      </c>
      <c r="B2578">
        <v>34121515075</v>
      </c>
      <c r="C2578" s="2" t="s">
        <v>83</v>
      </c>
      <c r="D2578" s="4" t="s">
        <v>350</v>
      </c>
      <c r="E2578" s="2" t="s">
        <v>8</v>
      </c>
      <c r="F2578" s="14">
        <f>IF(historico_incidencia_concello[[#This Row],[CASOS]]=" entre 1 e 9",5,VALUE(historico_incidencia_concello[[#This Row],[CASOS]]))</f>
        <v>17</v>
      </c>
      <c r="G2578" s="2" t="str">
        <f>VLOOKUP(historico_incidencia_concello[[#This Row],[NOME]],I14_Concello!B:D,3,FALSE)</f>
        <v>Coruña</v>
      </c>
    </row>
    <row r="2579" spans="1:7" x14ac:dyDescent="0.3">
      <c r="A2579" s="1">
        <v>44165</v>
      </c>
      <c r="B2579">
        <v>34121515076</v>
      </c>
      <c r="C2579" s="2" t="s">
        <v>84</v>
      </c>
      <c r="D2579" s="4" t="s">
        <v>10</v>
      </c>
      <c r="E2579" s="2" t="s">
        <v>11</v>
      </c>
      <c r="F2579" s="14">
        <f>IF(historico_incidencia_concello[[#This Row],[CASOS]]=" entre 1 e 9",5,VALUE(historico_incidencia_concello[[#This Row],[CASOS]]))</f>
        <v>5</v>
      </c>
      <c r="G2579" s="2" t="str">
        <f>VLOOKUP(historico_incidencia_concello[[#This Row],[NOME]],I14_Concello!B:D,3,FALSE)</f>
        <v>Ferrol</v>
      </c>
    </row>
    <row r="2580" spans="1:7" x14ac:dyDescent="0.3">
      <c r="A2580" s="1">
        <v>44165</v>
      </c>
      <c r="B2580">
        <v>34121515077</v>
      </c>
      <c r="C2580" s="2" t="s">
        <v>85</v>
      </c>
      <c r="D2580" s="4" t="s">
        <v>395</v>
      </c>
      <c r="E2580" s="2" t="s">
        <v>11</v>
      </c>
      <c r="F2580" s="14">
        <f>IF(historico_incidencia_concello[[#This Row],[CASOS]]=" entre 1 e 9",5,VALUE(historico_incidencia_concello[[#This Row],[CASOS]]))</f>
        <v>35</v>
      </c>
      <c r="G2580" s="2" t="str">
        <f>VLOOKUP(historico_incidencia_concello[[#This Row],[NOME]],I14_Concello!B:D,3,FALSE)</f>
        <v>Santiago</v>
      </c>
    </row>
    <row r="2581" spans="1:7" x14ac:dyDescent="0.3">
      <c r="A2581" s="1">
        <v>44165</v>
      </c>
      <c r="B2581">
        <v>34121515078</v>
      </c>
      <c r="C2581" s="2" t="s">
        <v>86</v>
      </c>
      <c r="D2581" s="4" t="s">
        <v>491</v>
      </c>
      <c r="E2581" s="2" t="s">
        <v>8</v>
      </c>
      <c r="F2581" s="14">
        <f>IF(historico_incidencia_concello[[#This Row],[CASOS]]=" entre 1 e 9",5,VALUE(historico_incidencia_concello[[#This Row],[CASOS]]))</f>
        <v>102</v>
      </c>
      <c r="G2581" s="2" t="str">
        <f>VLOOKUP(historico_incidencia_concello[[#This Row],[NOME]],I14_Concello!B:D,3,FALSE)</f>
        <v>Santiago</v>
      </c>
    </row>
    <row r="2582" spans="1:7" x14ac:dyDescent="0.3">
      <c r="A2582" s="1">
        <v>44165</v>
      </c>
      <c r="B2582">
        <v>34121515079</v>
      </c>
      <c r="C2582" s="2" t="s">
        <v>87</v>
      </c>
      <c r="D2582" s="4" t="s">
        <v>10</v>
      </c>
      <c r="E2582" s="2" t="s">
        <v>8</v>
      </c>
      <c r="F2582" s="14">
        <f>IF(historico_incidencia_concello[[#This Row],[CASOS]]=" entre 1 e 9",5,VALUE(historico_incidencia_concello[[#This Row],[CASOS]]))</f>
        <v>5</v>
      </c>
      <c r="G2582" s="2" t="str">
        <f>VLOOKUP(historico_incidencia_concello[[#This Row],[NOME]],I14_Concello!B:D,3,FALSE)</f>
        <v>Santiago</v>
      </c>
    </row>
    <row r="2583" spans="1:7" x14ac:dyDescent="0.3">
      <c r="A2583" s="1">
        <v>44165</v>
      </c>
      <c r="B2583">
        <v>34121515080</v>
      </c>
      <c r="C2583" s="2" t="s">
        <v>88</v>
      </c>
      <c r="D2583" s="4" t="s">
        <v>10</v>
      </c>
      <c r="E2583" s="2" t="s">
        <v>8</v>
      </c>
      <c r="F2583" s="14">
        <f>IF(historico_incidencia_concello[[#This Row],[CASOS]]=" entre 1 e 9",5,VALUE(historico_incidencia_concello[[#This Row],[CASOS]]))</f>
        <v>5</v>
      </c>
      <c r="G2583" s="2" t="str">
        <f>VLOOKUP(historico_incidencia_concello[[#This Row],[NOME]],I14_Concello!B:D,3,FALSE)</f>
        <v>Coruña</v>
      </c>
    </row>
    <row r="2584" spans="1:7" x14ac:dyDescent="0.3">
      <c r="A2584" s="1">
        <v>44165</v>
      </c>
      <c r="B2584">
        <v>34121515081</v>
      </c>
      <c r="C2584" s="2" t="s">
        <v>89</v>
      </c>
      <c r="D2584" s="4" t="s">
        <v>10</v>
      </c>
      <c r="E2584" s="2" t="s">
        <v>8</v>
      </c>
      <c r="F2584" s="14">
        <f>IF(historico_incidencia_concello[[#This Row],[CASOS]]=" entre 1 e 9",5,VALUE(historico_incidencia_concello[[#This Row],[CASOS]]))</f>
        <v>5</v>
      </c>
      <c r="G2584" s="2" t="str">
        <f>VLOOKUP(historico_incidencia_concello[[#This Row],[NOME]],I14_Concello!B:D,3,FALSE)</f>
        <v>Ferrol</v>
      </c>
    </row>
    <row r="2585" spans="1:7" x14ac:dyDescent="0.3">
      <c r="A2585" s="1">
        <v>44165</v>
      </c>
      <c r="B2585">
        <v>34121515082</v>
      </c>
      <c r="C2585" s="2" t="s">
        <v>90</v>
      </c>
      <c r="D2585" s="4" t="s">
        <v>359</v>
      </c>
      <c r="E2585" s="2" t="s">
        <v>8</v>
      </c>
      <c r="F2585" s="14">
        <f>IF(historico_incidencia_concello[[#This Row],[CASOS]]=" entre 1 e 9",5,VALUE(historico_incidencia_concello[[#This Row],[CASOS]]))</f>
        <v>20</v>
      </c>
      <c r="G2585" s="2" t="str">
        <f>VLOOKUP(historico_incidencia_concello[[#This Row],[NOME]],I14_Concello!B:D,3,FALSE)</f>
        <v>Santiago</v>
      </c>
    </row>
    <row r="2586" spans="1:7" x14ac:dyDescent="0.3">
      <c r="A2586" s="1">
        <v>44165</v>
      </c>
      <c r="B2586">
        <v>34121515083</v>
      </c>
      <c r="C2586" s="2" t="s">
        <v>91</v>
      </c>
      <c r="D2586" s="4" t="s">
        <v>338</v>
      </c>
      <c r="E2586" s="2" t="s">
        <v>35</v>
      </c>
      <c r="F2586" s="14">
        <f>IF(historico_incidencia_concello[[#This Row],[CASOS]]=" entre 1 e 9",5,VALUE(historico_incidencia_concello[[#This Row],[CASOS]]))</f>
        <v>0</v>
      </c>
      <c r="G2586" s="2" t="str">
        <f>VLOOKUP(historico_incidencia_concello[[#This Row],[NOME]],I14_Concello!B:D,3,FALSE)</f>
        <v>Santiago</v>
      </c>
    </row>
    <row r="2587" spans="1:7" x14ac:dyDescent="0.3">
      <c r="A2587" s="1">
        <v>44165</v>
      </c>
      <c r="B2587">
        <v>34121515084</v>
      </c>
      <c r="C2587" s="2" t="s">
        <v>92</v>
      </c>
      <c r="D2587" s="4" t="s">
        <v>326</v>
      </c>
      <c r="E2587" s="2" t="s">
        <v>11</v>
      </c>
      <c r="F2587" s="14">
        <f>IF(historico_incidencia_concello[[#This Row],[CASOS]]=" entre 1 e 9",5,VALUE(historico_incidencia_concello[[#This Row],[CASOS]]))</f>
        <v>15</v>
      </c>
      <c r="G2587" s="2" t="str">
        <f>VLOOKUP(historico_incidencia_concello[[#This Row],[NOME]],I14_Concello!B:D,3,FALSE)</f>
        <v>Santiago</v>
      </c>
    </row>
    <row r="2588" spans="1:7" x14ac:dyDescent="0.3">
      <c r="A2588" s="1">
        <v>44165</v>
      </c>
      <c r="B2588">
        <v>34121515085</v>
      </c>
      <c r="C2588" s="2" t="s">
        <v>93</v>
      </c>
      <c r="D2588" s="4" t="s">
        <v>338</v>
      </c>
      <c r="E2588" s="2" t="s">
        <v>35</v>
      </c>
      <c r="F2588" s="14">
        <f>IF(historico_incidencia_concello[[#This Row],[CASOS]]=" entre 1 e 9",5,VALUE(historico_incidencia_concello[[#This Row],[CASOS]]))</f>
        <v>0</v>
      </c>
      <c r="G2588" s="2" t="str">
        <f>VLOOKUP(historico_incidencia_concello[[#This Row],[NOME]],I14_Concello!B:D,3,FALSE)</f>
        <v>Santiago</v>
      </c>
    </row>
    <row r="2589" spans="1:7" x14ac:dyDescent="0.3">
      <c r="A2589" s="1">
        <v>44165</v>
      </c>
      <c r="B2589">
        <v>34121515086</v>
      </c>
      <c r="C2589" s="2" t="s">
        <v>94</v>
      </c>
      <c r="D2589" s="4" t="s">
        <v>10</v>
      </c>
      <c r="E2589" s="2" t="s">
        <v>21</v>
      </c>
      <c r="F2589" s="14">
        <f>IF(historico_incidencia_concello[[#This Row],[CASOS]]=" entre 1 e 9",5,VALUE(historico_incidencia_concello[[#This Row],[CASOS]]))</f>
        <v>5</v>
      </c>
      <c r="G2589" s="2" t="str">
        <f>VLOOKUP(historico_incidencia_concello[[#This Row],[NOME]],I14_Concello!B:D,3,FALSE)</f>
        <v>Santiago</v>
      </c>
    </row>
    <row r="2590" spans="1:7" x14ac:dyDescent="0.3">
      <c r="A2590" s="1">
        <v>44165</v>
      </c>
      <c r="B2590">
        <v>34121515087</v>
      </c>
      <c r="C2590" s="2" t="s">
        <v>95</v>
      </c>
      <c r="D2590" s="4" t="s">
        <v>345</v>
      </c>
      <c r="E2590" s="2" t="s">
        <v>11</v>
      </c>
      <c r="F2590" s="14">
        <f>IF(historico_incidencia_concello[[#This Row],[CASOS]]=" entre 1 e 9",5,VALUE(historico_incidencia_concello[[#This Row],[CASOS]]))</f>
        <v>18</v>
      </c>
      <c r="G2590" s="2" t="str">
        <f>VLOOKUP(historico_incidencia_concello[[#This Row],[NOME]],I14_Concello!B:D,3,FALSE)</f>
        <v>Ferrol</v>
      </c>
    </row>
    <row r="2591" spans="1:7" x14ac:dyDescent="0.3">
      <c r="A2591" s="1">
        <v>44165</v>
      </c>
      <c r="B2591">
        <v>34121515088</v>
      </c>
      <c r="C2591" s="2" t="s">
        <v>96</v>
      </c>
      <c r="D2591" s="4" t="s">
        <v>10</v>
      </c>
      <c r="E2591" s="2" t="s">
        <v>8</v>
      </c>
      <c r="F2591" s="14">
        <f>IF(historico_incidencia_concello[[#This Row],[CASOS]]=" entre 1 e 9",5,VALUE(historico_incidencia_concello[[#This Row],[CASOS]]))</f>
        <v>5</v>
      </c>
      <c r="G2591" s="2" t="str">
        <f>VLOOKUP(historico_incidencia_concello[[#This Row],[NOME]],I14_Concello!B:D,3,FALSE)</f>
        <v>Santiago</v>
      </c>
    </row>
    <row r="2592" spans="1:7" x14ac:dyDescent="0.3">
      <c r="A2592" s="1">
        <v>44165</v>
      </c>
      <c r="B2592">
        <v>34121515089</v>
      </c>
      <c r="C2592" s="2" t="s">
        <v>97</v>
      </c>
      <c r="D2592" s="4" t="s">
        <v>10</v>
      </c>
      <c r="E2592" s="2" t="s">
        <v>8</v>
      </c>
      <c r="F2592" s="14">
        <f>IF(historico_incidencia_concello[[#This Row],[CASOS]]=" entre 1 e 9",5,VALUE(historico_incidencia_concello[[#This Row],[CASOS]]))</f>
        <v>5</v>
      </c>
      <c r="G2592" s="2" t="str">
        <f>VLOOKUP(historico_incidencia_concello[[#This Row],[NOME]],I14_Concello!B:D,3,FALSE)</f>
        <v>Santiago</v>
      </c>
    </row>
    <row r="2593" spans="1:7" x14ac:dyDescent="0.3">
      <c r="A2593" s="1">
        <v>44165</v>
      </c>
      <c r="B2593">
        <v>34121515090</v>
      </c>
      <c r="C2593" s="2" t="s">
        <v>98</v>
      </c>
      <c r="D2593" s="4" t="s">
        <v>10</v>
      </c>
      <c r="E2593" s="2" t="s">
        <v>8</v>
      </c>
      <c r="F2593" s="14">
        <f>IF(historico_incidencia_concello[[#This Row],[CASOS]]=" entre 1 e 9",5,VALUE(historico_incidencia_concello[[#This Row],[CASOS]]))</f>
        <v>5</v>
      </c>
      <c r="G2593" s="2" t="str">
        <f>VLOOKUP(historico_incidencia_concello[[#This Row],[NOME]],I14_Concello!B:D,3,FALSE)</f>
        <v>Coruña</v>
      </c>
    </row>
    <row r="2594" spans="1:7" x14ac:dyDescent="0.3">
      <c r="A2594" s="1">
        <v>44165</v>
      </c>
      <c r="B2594">
        <v>34121515091</v>
      </c>
      <c r="C2594" s="2" t="s">
        <v>99</v>
      </c>
      <c r="D2594" s="4" t="s">
        <v>10</v>
      </c>
      <c r="E2594" s="2" t="s">
        <v>8</v>
      </c>
      <c r="F2594" s="14">
        <f>IF(historico_incidencia_concello[[#This Row],[CASOS]]=" entre 1 e 9",5,VALUE(historico_incidencia_concello[[#This Row],[CASOS]]))</f>
        <v>5</v>
      </c>
      <c r="G2594" s="2" t="str">
        <f>VLOOKUP(historico_incidencia_concello[[#This Row],[NOME]],I14_Concello!B:D,3,FALSE)</f>
        <v>Coruña</v>
      </c>
    </row>
    <row r="2595" spans="1:7" x14ac:dyDescent="0.3">
      <c r="A2595" s="1">
        <v>44165</v>
      </c>
      <c r="B2595">
        <v>34121515092</v>
      </c>
      <c r="C2595" s="2" t="s">
        <v>100</v>
      </c>
      <c r="D2595" s="4" t="s">
        <v>362</v>
      </c>
      <c r="E2595" s="2" t="s">
        <v>11</v>
      </c>
      <c r="F2595" s="14">
        <f>IF(historico_incidencia_concello[[#This Row],[CASOS]]=" entre 1 e 9",5,VALUE(historico_incidencia_concello[[#This Row],[CASOS]]))</f>
        <v>26</v>
      </c>
      <c r="G2595" s="2" t="str">
        <f>VLOOKUP(historico_incidencia_concello[[#This Row],[NOME]],I14_Concello!B:D,3,FALSE)</f>
        <v>Coruña</v>
      </c>
    </row>
    <row r="2596" spans="1:7" x14ac:dyDescent="0.3">
      <c r="A2596" s="1">
        <v>44165</v>
      </c>
      <c r="B2596">
        <v>34121515093</v>
      </c>
      <c r="C2596" s="2" t="s">
        <v>101</v>
      </c>
      <c r="D2596" s="4" t="s">
        <v>342</v>
      </c>
      <c r="E2596" s="2" t="s">
        <v>11</v>
      </c>
      <c r="F2596" s="14">
        <f>IF(historico_incidencia_concello[[#This Row],[CASOS]]=" entre 1 e 9",5,VALUE(historico_incidencia_concello[[#This Row],[CASOS]]))</f>
        <v>16</v>
      </c>
      <c r="G2596" s="2" t="str">
        <f>VLOOKUP(historico_incidencia_concello[[#This Row],[NOME]],I14_Concello!B:D,3,FALSE)</f>
        <v>Coruña</v>
      </c>
    </row>
    <row r="2597" spans="1:7" x14ac:dyDescent="0.3">
      <c r="A2597" s="1">
        <v>44165</v>
      </c>
      <c r="B2597">
        <v>34121515901</v>
      </c>
      <c r="C2597" s="2" t="s">
        <v>102</v>
      </c>
      <c r="D2597" s="4" t="s">
        <v>10</v>
      </c>
      <c r="E2597" s="2" t="s">
        <v>8</v>
      </c>
      <c r="F2597" s="14">
        <f>IF(historico_incidencia_concello[[#This Row],[CASOS]]=" entre 1 e 9",5,VALUE(historico_incidencia_concello[[#This Row],[CASOS]]))</f>
        <v>5</v>
      </c>
      <c r="G2597" s="2" t="str">
        <f>VLOOKUP(historico_incidencia_concello[[#This Row],[NOME]],I14_Concello!B:D,3,FALSE)</f>
        <v>Ferrol</v>
      </c>
    </row>
    <row r="2598" spans="1:7" x14ac:dyDescent="0.3">
      <c r="A2598" s="1">
        <v>44165</v>
      </c>
      <c r="B2598">
        <v>34121515902</v>
      </c>
      <c r="C2598" s="2" t="s">
        <v>103</v>
      </c>
      <c r="D2598" s="4" t="s">
        <v>10</v>
      </c>
      <c r="E2598" s="2" t="s">
        <v>8</v>
      </c>
      <c r="F2598" s="14">
        <f>IF(historico_incidencia_concello[[#This Row],[CASOS]]=" entre 1 e 9",5,VALUE(historico_incidencia_concello[[#This Row],[CASOS]]))</f>
        <v>5</v>
      </c>
      <c r="G2598" s="2" t="str">
        <f>VLOOKUP(historico_incidencia_concello[[#This Row],[NOME]],I14_Concello!B:D,3,FALSE)</f>
        <v>Coruña</v>
      </c>
    </row>
    <row r="2599" spans="1:7" x14ac:dyDescent="0.3">
      <c r="A2599" s="1">
        <v>44165</v>
      </c>
      <c r="B2599">
        <v>34122727001</v>
      </c>
      <c r="C2599" s="2" t="s">
        <v>104</v>
      </c>
      <c r="D2599" s="4" t="s">
        <v>10</v>
      </c>
      <c r="E2599" s="2" t="s">
        <v>11</v>
      </c>
      <c r="F2599" s="14">
        <f>IF(historico_incidencia_concello[[#This Row],[CASOS]]=" entre 1 e 9",5,VALUE(historico_incidencia_concello[[#This Row],[CASOS]]))</f>
        <v>5</v>
      </c>
      <c r="G2599" s="2" t="str">
        <f>VLOOKUP(historico_incidencia_concello[[#This Row],[NOME]],I14_Concello!B:D,3,FALSE)</f>
        <v>Lugo</v>
      </c>
    </row>
    <row r="2600" spans="1:7" x14ac:dyDescent="0.3">
      <c r="A2600" s="1">
        <v>44165</v>
      </c>
      <c r="B2600">
        <v>34122727002</v>
      </c>
      <c r="C2600" s="2" t="s">
        <v>105</v>
      </c>
      <c r="D2600" s="4" t="s">
        <v>10</v>
      </c>
      <c r="E2600" s="2" t="s">
        <v>8</v>
      </c>
      <c r="F2600" s="14">
        <f>IF(historico_incidencia_concello[[#This Row],[CASOS]]=" entre 1 e 9",5,VALUE(historico_incidencia_concello[[#This Row],[CASOS]]))</f>
        <v>5</v>
      </c>
      <c r="G2600" s="2" t="str">
        <f>VLOOKUP(historico_incidencia_concello[[#This Row],[NOME]],I14_Concello!B:D,3,FALSE)</f>
        <v>Lugo</v>
      </c>
    </row>
    <row r="2601" spans="1:7" x14ac:dyDescent="0.3">
      <c r="A2601" s="1">
        <v>44165</v>
      </c>
      <c r="B2601">
        <v>34122727003</v>
      </c>
      <c r="C2601" s="2" t="s">
        <v>106</v>
      </c>
      <c r="D2601" s="4" t="s">
        <v>345</v>
      </c>
      <c r="E2601" s="2" t="s">
        <v>11</v>
      </c>
      <c r="F2601" s="14">
        <f>IF(historico_incidencia_concello[[#This Row],[CASOS]]=" entre 1 e 9",5,VALUE(historico_incidencia_concello[[#This Row],[CASOS]]))</f>
        <v>18</v>
      </c>
      <c r="G2601" s="2" t="str">
        <f>VLOOKUP(historico_incidencia_concello[[#This Row],[NOME]],I14_Concello!B:D,3,FALSE)</f>
        <v>Lugo</v>
      </c>
    </row>
    <row r="2602" spans="1:7" x14ac:dyDescent="0.3">
      <c r="A2602" s="1">
        <v>44165</v>
      </c>
      <c r="B2602">
        <v>34122727004</v>
      </c>
      <c r="C2602" s="2" t="s">
        <v>107</v>
      </c>
      <c r="D2602" s="4" t="s">
        <v>10</v>
      </c>
      <c r="E2602" s="2" t="s">
        <v>11</v>
      </c>
      <c r="F2602" s="14">
        <f>IF(historico_incidencia_concello[[#This Row],[CASOS]]=" entre 1 e 9",5,VALUE(historico_incidencia_concello[[#This Row],[CASOS]]))</f>
        <v>5</v>
      </c>
      <c r="G2602" s="2" t="str">
        <f>VLOOKUP(historico_incidencia_concello[[#This Row],[NOME]],I14_Concello!B:D,3,FALSE)</f>
        <v>Lugo</v>
      </c>
    </row>
    <row r="2603" spans="1:7" x14ac:dyDescent="0.3">
      <c r="A2603" s="1">
        <v>44165</v>
      </c>
      <c r="B2603">
        <v>34122727005</v>
      </c>
      <c r="C2603" s="2" t="s">
        <v>108</v>
      </c>
      <c r="D2603" s="4" t="s">
        <v>10</v>
      </c>
      <c r="E2603" s="2" t="s">
        <v>21</v>
      </c>
      <c r="F2603" s="14">
        <f>IF(historico_incidencia_concello[[#This Row],[CASOS]]=" entre 1 e 9",5,VALUE(historico_incidencia_concello[[#This Row],[CASOS]]))</f>
        <v>5</v>
      </c>
      <c r="G2603" s="2" t="str">
        <f>VLOOKUP(historico_incidencia_concello[[#This Row],[NOME]],I14_Concello!B:D,3,FALSE)</f>
        <v>Lugo</v>
      </c>
    </row>
    <row r="2604" spans="1:7" x14ac:dyDescent="0.3">
      <c r="A2604" s="1">
        <v>44165</v>
      </c>
      <c r="B2604">
        <v>34122727006</v>
      </c>
      <c r="C2604" s="2" t="s">
        <v>109</v>
      </c>
      <c r="D2604" s="4" t="s">
        <v>10</v>
      </c>
      <c r="E2604" s="2" t="s">
        <v>8</v>
      </c>
      <c r="F2604" s="14">
        <f>IF(historico_incidencia_concello[[#This Row],[CASOS]]=" entre 1 e 9",5,VALUE(historico_incidencia_concello[[#This Row],[CASOS]]))</f>
        <v>5</v>
      </c>
      <c r="G2604" s="2" t="str">
        <f>VLOOKUP(historico_incidencia_concello[[#This Row],[NOME]],I14_Concello!B:D,3,FALSE)</f>
        <v>Lugo</v>
      </c>
    </row>
    <row r="2605" spans="1:7" x14ac:dyDescent="0.3">
      <c r="A2605" s="1">
        <v>44165</v>
      </c>
      <c r="B2605">
        <v>34122727007</v>
      </c>
      <c r="C2605" s="2" t="s">
        <v>110</v>
      </c>
      <c r="D2605" s="4" t="s">
        <v>10</v>
      </c>
      <c r="E2605" s="2" t="s">
        <v>8</v>
      </c>
      <c r="F2605" s="14">
        <f>IF(historico_incidencia_concello[[#This Row],[CASOS]]=" entre 1 e 9",5,VALUE(historico_incidencia_concello[[#This Row],[CASOS]]))</f>
        <v>5</v>
      </c>
      <c r="G2605" s="2" t="str">
        <f>VLOOKUP(historico_incidencia_concello[[#This Row],[NOME]],I14_Concello!B:D,3,FALSE)</f>
        <v>Lugo</v>
      </c>
    </row>
    <row r="2606" spans="1:7" x14ac:dyDescent="0.3">
      <c r="A2606" s="1">
        <v>44165</v>
      </c>
      <c r="B2606">
        <v>34122727008</v>
      </c>
      <c r="C2606" s="2" t="s">
        <v>111</v>
      </c>
      <c r="D2606" s="4" t="s">
        <v>10</v>
      </c>
      <c r="E2606" s="2" t="s">
        <v>11</v>
      </c>
      <c r="F2606" s="14">
        <f>IF(historico_incidencia_concello[[#This Row],[CASOS]]=" entre 1 e 9",5,VALUE(historico_incidencia_concello[[#This Row],[CASOS]]))</f>
        <v>5</v>
      </c>
      <c r="G2606" s="2" t="str">
        <f>VLOOKUP(historico_incidencia_concello[[#This Row],[NOME]],I14_Concello!B:D,3,FALSE)</f>
        <v>Lugo</v>
      </c>
    </row>
    <row r="2607" spans="1:7" x14ac:dyDescent="0.3">
      <c r="A2607" s="1">
        <v>44165</v>
      </c>
      <c r="B2607">
        <v>34122727009</v>
      </c>
      <c r="C2607" s="2" t="s">
        <v>112</v>
      </c>
      <c r="D2607" s="4" t="s">
        <v>10</v>
      </c>
      <c r="E2607" s="2" t="s">
        <v>11</v>
      </c>
      <c r="F2607" s="14">
        <f>IF(historico_incidencia_concello[[#This Row],[CASOS]]=" entre 1 e 9",5,VALUE(historico_incidencia_concello[[#This Row],[CASOS]]))</f>
        <v>5</v>
      </c>
      <c r="G2607" s="2" t="str">
        <f>VLOOKUP(historico_incidencia_concello[[#This Row],[NOME]],I14_Concello!B:D,3,FALSE)</f>
        <v>Lugo</v>
      </c>
    </row>
    <row r="2608" spans="1:7" x14ac:dyDescent="0.3">
      <c r="A2608" s="1">
        <v>44165</v>
      </c>
      <c r="B2608">
        <v>34122727010</v>
      </c>
      <c r="C2608" s="2" t="s">
        <v>113</v>
      </c>
      <c r="D2608" s="4" t="s">
        <v>381</v>
      </c>
      <c r="E2608" s="2" t="s">
        <v>11</v>
      </c>
      <c r="F2608" s="14">
        <f>IF(historico_incidencia_concello[[#This Row],[CASOS]]=" entre 1 e 9",5,VALUE(historico_incidencia_concello[[#This Row],[CASOS]]))</f>
        <v>21</v>
      </c>
      <c r="G2608" s="2" t="str">
        <f>VLOOKUP(historico_incidencia_concello[[#This Row],[NOME]],I14_Concello!B:D,3,FALSE)</f>
        <v>Lugo</v>
      </c>
    </row>
    <row r="2609" spans="1:7" x14ac:dyDescent="0.3">
      <c r="A2609" s="1">
        <v>44165</v>
      </c>
      <c r="B2609">
        <v>34122727011</v>
      </c>
      <c r="C2609" s="2" t="s">
        <v>114</v>
      </c>
      <c r="D2609" s="4" t="s">
        <v>10</v>
      </c>
      <c r="E2609" s="2" t="s">
        <v>8</v>
      </c>
      <c r="F2609" s="14">
        <f>IF(historico_incidencia_concello[[#This Row],[CASOS]]=" entre 1 e 9",5,VALUE(historico_incidencia_concello[[#This Row],[CASOS]]))</f>
        <v>5</v>
      </c>
      <c r="G2609" s="2" t="str">
        <f>VLOOKUP(historico_incidencia_concello[[#This Row],[NOME]],I14_Concello!B:D,3,FALSE)</f>
        <v>Lugo</v>
      </c>
    </row>
    <row r="2610" spans="1:7" x14ac:dyDescent="0.3">
      <c r="A2610" s="1">
        <v>44165</v>
      </c>
      <c r="B2610">
        <v>34122727012</v>
      </c>
      <c r="C2610" s="2" t="s">
        <v>115</v>
      </c>
      <c r="D2610" s="4" t="s">
        <v>338</v>
      </c>
      <c r="E2610" s="2" t="s">
        <v>35</v>
      </c>
      <c r="F2610" s="14">
        <f>IF(historico_incidencia_concello[[#This Row],[CASOS]]=" entre 1 e 9",5,VALUE(historico_incidencia_concello[[#This Row],[CASOS]]))</f>
        <v>0</v>
      </c>
      <c r="G2610" s="2" t="str">
        <f>VLOOKUP(historico_incidencia_concello[[#This Row],[NOME]],I14_Concello!B:D,3,FALSE)</f>
        <v>Lugo</v>
      </c>
    </row>
    <row r="2611" spans="1:7" x14ac:dyDescent="0.3">
      <c r="A2611" s="1">
        <v>44165</v>
      </c>
      <c r="B2611">
        <v>34122727013</v>
      </c>
      <c r="C2611" s="2" t="s">
        <v>116</v>
      </c>
      <c r="D2611" s="4" t="s">
        <v>336</v>
      </c>
      <c r="E2611" s="2" t="s">
        <v>6</v>
      </c>
      <c r="F2611" s="14">
        <f>IF(historico_incidencia_concello[[#This Row],[CASOS]]=" entre 1 e 9",5,VALUE(historico_incidencia_concello[[#This Row],[CASOS]]))</f>
        <v>10</v>
      </c>
      <c r="G2611" s="2" t="str">
        <f>VLOOKUP(historico_incidencia_concello[[#This Row],[NOME]],I14_Concello!B:D,3,FALSE)</f>
        <v>Lugo</v>
      </c>
    </row>
    <row r="2612" spans="1:7" x14ac:dyDescent="0.3">
      <c r="A2612" s="1">
        <v>44165</v>
      </c>
      <c r="B2612">
        <v>34122727014</v>
      </c>
      <c r="C2612" s="2" t="s">
        <v>117</v>
      </c>
      <c r="D2612" s="4" t="s">
        <v>10</v>
      </c>
      <c r="E2612" s="2" t="s">
        <v>8</v>
      </c>
      <c r="F2612" s="14">
        <f>IF(historico_incidencia_concello[[#This Row],[CASOS]]=" entre 1 e 9",5,VALUE(historico_incidencia_concello[[#This Row],[CASOS]]))</f>
        <v>5</v>
      </c>
      <c r="G2612" s="2" t="str">
        <f>VLOOKUP(historico_incidencia_concello[[#This Row],[NOME]],I14_Concello!B:D,3,FALSE)</f>
        <v>Lugo</v>
      </c>
    </row>
    <row r="2613" spans="1:7" x14ac:dyDescent="0.3">
      <c r="A2613" s="1">
        <v>44165</v>
      </c>
      <c r="B2613">
        <v>34122727015</v>
      </c>
      <c r="C2613" s="2" t="s">
        <v>118</v>
      </c>
      <c r="D2613" s="4" t="s">
        <v>336</v>
      </c>
      <c r="E2613" s="2" t="s">
        <v>6</v>
      </c>
      <c r="F2613" s="14">
        <f>IF(historico_incidencia_concello[[#This Row],[CASOS]]=" entre 1 e 9",5,VALUE(historico_incidencia_concello[[#This Row],[CASOS]]))</f>
        <v>10</v>
      </c>
      <c r="G2613" s="2" t="str">
        <f>VLOOKUP(historico_incidencia_concello[[#This Row],[NOME]],I14_Concello!B:D,3,FALSE)</f>
        <v>Lugo</v>
      </c>
    </row>
    <row r="2614" spans="1:7" x14ac:dyDescent="0.3">
      <c r="A2614" s="1">
        <v>44165</v>
      </c>
      <c r="B2614">
        <v>34122727016</v>
      </c>
      <c r="C2614" s="2" t="s">
        <v>119</v>
      </c>
      <c r="D2614" s="4" t="s">
        <v>345</v>
      </c>
      <c r="E2614" s="2" t="s">
        <v>6</v>
      </c>
      <c r="F2614" s="14">
        <f>IF(historico_incidencia_concello[[#This Row],[CASOS]]=" entre 1 e 9",5,VALUE(historico_incidencia_concello[[#This Row],[CASOS]]))</f>
        <v>18</v>
      </c>
      <c r="G2614" s="2" t="str">
        <f>VLOOKUP(historico_incidencia_concello[[#This Row],[NOME]],I14_Concello!B:D,3,FALSE)</f>
        <v>Lugo</v>
      </c>
    </row>
    <row r="2615" spans="1:7" x14ac:dyDescent="0.3">
      <c r="A2615" s="1">
        <v>44165</v>
      </c>
      <c r="B2615">
        <v>34122727017</v>
      </c>
      <c r="C2615" s="2" t="s">
        <v>120</v>
      </c>
      <c r="D2615" s="4" t="s">
        <v>338</v>
      </c>
      <c r="E2615" s="2" t="s">
        <v>35</v>
      </c>
      <c r="F2615" s="14">
        <f>IF(historico_incidencia_concello[[#This Row],[CASOS]]=" entre 1 e 9",5,VALUE(historico_incidencia_concello[[#This Row],[CASOS]]))</f>
        <v>0</v>
      </c>
      <c r="G2615" s="2" t="str">
        <f>VLOOKUP(historico_incidencia_concello[[#This Row],[NOME]],I14_Concello!B:D,3,FALSE)</f>
        <v>Lugo</v>
      </c>
    </row>
    <row r="2616" spans="1:7" x14ac:dyDescent="0.3">
      <c r="A2616" s="1">
        <v>44165</v>
      </c>
      <c r="B2616">
        <v>34122727018</v>
      </c>
      <c r="C2616" s="2" t="s">
        <v>121</v>
      </c>
      <c r="D2616" s="4" t="s">
        <v>338</v>
      </c>
      <c r="E2616" s="2" t="s">
        <v>35</v>
      </c>
      <c r="F2616" s="14">
        <f>IF(historico_incidencia_concello[[#This Row],[CASOS]]=" entre 1 e 9",5,VALUE(historico_incidencia_concello[[#This Row],[CASOS]]))</f>
        <v>0</v>
      </c>
      <c r="G2616" s="2" t="str">
        <f>VLOOKUP(historico_incidencia_concello[[#This Row],[NOME]],I14_Concello!B:D,3,FALSE)</f>
        <v>Lugo</v>
      </c>
    </row>
    <row r="2617" spans="1:7" x14ac:dyDescent="0.3">
      <c r="A2617" s="1">
        <v>44165</v>
      </c>
      <c r="B2617">
        <v>34122727019</v>
      </c>
      <c r="C2617" s="2" t="s">
        <v>122</v>
      </c>
      <c r="D2617" s="4" t="s">
        <v>362</v>
      </c>
      <c r="E2617" s="2" t="s">
        <v>11</v>
      </c>
      <c r="F2617" s="14">
        <f>IF(historico_incidencia_concello[[#This Row],[CASOS]]=" entre 1 e 9",5,VALUE(historico_incidencia_concello[[#This Row],[CASOS]]))</f>
        <v>26</v>
      </c>
      <c r="G2617" s="2" t="str">
        <f>VLOOKUP(historico_incidencia_concello[[#This Row],[NOME]],I14_Concello!B:D,3,FALSE)</f>
        <v>Lugo</v>
      </c>
    </row>
    <row r="2618" spans="1:7" x14ac:dyDescent="0.3">
      <c r="A2618" s="1">
        <v>44165</v>
      </c>
      <c r="B2618">
        <v>34122727020</v>
      </c>
      <c r="C2618" s="2" t="s">
        <v>123</v>
      </c>
      <c r="D2618" s="4" t="s">
        <v>10</v>
      </c>
      <c r="E2618" s="2" t="s">
        <v>6</v>
      </c>
      <c r="F2618" s="14">
        <f>IF(historico_incidencia_concello[[#This Row],[CASOS]]=" entre 1 e 9",5,VALUE(historico_incidencia_concello[[#This Row],[CASOS]]))</f>
        <v>5</v>
      </c>
      <c r="G2618" s="2" t="str">
        <f>VLOOKUP(historico_incidencia_concello[[#This Row],[NOME]],I14_Concello!B:D,3,FALSE)</f>
        <v>Lugo</v>
      </c>
    </row>
    <row r="2619" spans="1:7" x14ac:dyDescent="0.3">
      <c r="A2619" s="1">
        <v>44165</v>
      </c>
      <c r="B2619">
        <v>34122727021</v>
      </c>
      <c r="C2619" s="2" t="s">
        <v>124</v>
      </c>
      <c r="D2619" s="4" t="s">
        <v>10</v>
      </c>
      <c r="E2619" s="2" t="s">
        <v>6</v>
      </c>
      <c r="F2619" s="14">
        <f>IF(historico_incidencia_concello[[#This Row],[CASOS]]=" entre 1 e 9",5,VALUE(historico_incidencia_concello[[#This Row],[CASOS]]))</f>
        <v>5</v>
      </c>
      <c r="G2619" s="2" t="str">
        <f>VLOOKUP(historico_incidencia_concello[[#This Row],[NOME]],I14_Concello!B:D,3,FALSE)</f>
        <v>Lugo</v>
      </c>
    </row>
    <row r="2620" spans="1:7" x14ac:dyDescent="0.3">
      <c r="A2620" s="1">
        <v>44165</v>
      </c>
      <c r="B2620">
        <v>34122727022</v>
      </c>
      <c r="C2620" s="2" t="s">
        <v>125</v>
      </c>
      <c r="D2620" s="4" t="s">
        <v>10</v>
      </c>
      <c r="E2620" s="2" t="s">
        <v>8</v>
      </c>
      <c r="F2620" s="14">
        <f>IF(historico_incidencia_concello[[#This Row],[CASOS]]=" entre 1 e 9",5,VALUE(historico_incidencia_concello[[#This Row],[CASOS]]))</f>
        <v>5</v>
      </c>
      <c r="G2620" s="2" t="str">
        <f>VLOOKUP(historico_incidencia_concello[[#This Row],[NOME]],I14_Concello!B:D,3,FALSE)</f>
        <v>Lugo</v>
      </c>
    </row>
    <row r="2621" spans="1:7" x14ac:dyDescent="0.3">
      <c r="A2621" s="1">
        <v>44165</v>
      </c>
      <c r="B2621">
        <v>34122727023</v>
      </c>
      <c r="C2621" s="2" t="s">
        <v>126</v>
      </c>
      <c r="D2621" s="4" t="s">
        <v>385</v>
      </c>
      <c r="E2621" s="2" t="s">
        <v>11</v>
      </c>
      <c r="F2621" s="14">
        <f>IF(historico_incidencia_concello[[#This Row],[CASOS]]=" entre 1 e 9",5,VALUE(historico_incidencia_concello[[#This Row],[CASOS]]))</f>
        <v>30</v>
      </c>
      <c r="G2621" s="2" t="str">
        <f>VLOOKUP(historico_incidencia_concello[[#This Row],[NOME]],I14_Concello!B:D,3,FALSE)</f>
        <v>Lugo</v>
      </c>
    </row>
    <row r="2622" spans="1:7" x14ac:dyDescent="0.3">
      <c r="A2622" s="1">
        <v>44165</v>
      </c>
      <c r="B2622">
        <v>34122727024</v>
      </c>
      <c r="C2622" s="2" t="s">
        <v>127</v>
      </c>
      <c r="D2622" s="4" t="s">
        <v>10</v>
      </c>
      <c r="E2622" s="2" t="s">
        <v>11</v>
      </c>
      <c r="F2622" s="14">
        <f>IF(historico_incidencia_concello[[#This Row],[CASOS]]=" entre 1 e 9",5,VALUE(historico_incidencia_concello[[#This Row],[CASOS]]))</f>
        <v>5</v>
      </c>
      <c r="G2622" s="2" t="str">
        <f>VLOOKUP(historico_incidencia_concello[[#This Row],[NOME]],I14_Concello!B:D,3,FALSE)</f>
        <v>Lugo</v>
      </c>
    </row>
    <row r="2623" spans="1:7" x14ac:dyDescent="0.3">
      <c r="A2623" s="1">
        <v>44165</v>
      </c>
      <c r="B2623">
        <v>34122727025</v>
      </c>
      <c r="C2623" s="2" t="s">
        <v>128</v>
      </c>
      <c r="D2623" s="4" t="s">
        <v>10</v>
      </c>
      <c r="E2623" s="2" t="s">
        <v>21</v>
      </c>
      <c r="F2623" s="14">
        <f>IF(historico_incidencia_concello[[#This Row],[CASOS]]=" entre 1 e 9",5,VALUE(historico_incidencia_concello[[#This Row],[CASOS]]))</f>
        <v>5</v>
      </c>
      <c r="G2623" s="2" t="str">
        <f>VLOOKUP(historico_incidencia_concello[[#This Row],[NOME]],I14_Concello!B:D,3,FALSE)</f>
        <v>Lugo</v>
      </c>
    </row>
    <row r="2624" spans="1:7" x14ac:dyDescent="0.3">
      <c r="A2624" s="1">
        <v>44165</v>
      </c>
      <c r="B2624">
        <v>34122727026</v>
      </c>
      <c r="C2624" s="2" t="s">
        <v>129</v>
      </c>
      <c r="D2624" s="4" t="s">
        <v>10</v>
      </c>
      <c r="E2624" s="2" t="s">
        <v>11</v>
      </c>
      <c r="F2624" s="14">
        <f>IF(historico_incidencia_concello[[#This Row],[CASOS]]=" entre 1 e 9",5,VALUE(historico_incidencia_concello[[#This Row],[CASOS]]))</f>
        <v>5</v>
      </c>
      <c r="G2624" s="2" t="str">
        <f>VLOOKUP(historico_incidencia_concello[[#This Row],[NOME]],I14_Concello!B:D,3,FALSE)</f>
        <v>Lugo</v>
      </c>
    </row>
    <row r="2625" spans="1:7" x14ac:dyDescent="0.3">
      <c r="A2625" s="1">
        <v>44165</v>
      </c>
      <c r="B2625">
        <v>34122727027</v>
      </c>
      <c r="C2625" s="2" t="s">
        <v>130</v>
      </c>
      <c r="D2625" s="4" t="s">
        <v>10</v>
      </c>
      <c r="E2625" s="2" t="s">
        <v>11</v>
      </c>
      <c r="F2625" s="14">
        <f>IF(historico_incidencia_concello[[#This Row],[CASOS]]=" entre 1 e 9",5,VALUE(historico_incidencia_concello[[#This Row],[CASOS]]))</f>
        <v>5</v>
      </c>
      <c r="G2625" s="2" t="str">
        <f>VLOOKUP(historico_incidencia_concello[[#This Row],[NOME]],I14_Concello!B:D,3,FALSE)</f>
        <v>Lugo</v>
      </c>
    </row>
    <row r="2626" spans="1:7" x14ac:dyDescent="0.3">
      <c r="A2626" s="1">
        <v>44165</v>
      </c>
      <c r="B2626">
        <v>34122727028</v>
      </c>
      <c r="C2626" s="2" t="s">
        <v>131</v>
      </c>
      <c r="D2626" s="4" t="s">
        <v>509</v>
      </c>
      <c r="E2626" s="2" t="s">
        <v>6</v>
      </c>
      <c r="F2626" s="14">
        <f>IF(historico_incidencia_concello[[#This Row],[CASOS]]=" entre 1 e 9",5,VALUE(historico_incidencia_concello[[#This Row],[CASOS]]))</f>
        <v>233</v>
      </c>
      <c r="G2626" s="2" t="str">
        <f>VLOOKUP(historico_incidencia_concello[[#This Row],[NOME]],I14_Concello!B:D,3,FALSE)</f>
        <v>Lugo</v>
      </c>
    </row>
    <row r="2627" spans="1:7" x14ac:dyDescent="0.3">
      <c r="A2627" s="1">
        <v>44165</v>
      </c>
      <c r="B2627">
        <v>34122727029</v>
      </c>
      <c r="C2627" s="2" t="s">
        <v>132</v>
      </c>
      <c r="D2627" s="4" t="s">
        <v>10</v>
      </c>
      <c r="E2627" s="2" t="s">
        <v>8</v>
      </c>
      <c r="F2627" s="14">
        <f>IF(historico_incidencia_concello[[#This Row],[CASOS]]=" entre 1 e 9",5,VALUE(historico_incidencia_concello[[#This Row],[CASOS]]))</f>
        <v>5</v>
      </c>
      <c r="G2627" s="2" t="str">
        <f>VLOOKUP(historico_incidencia_concello[[#This Row],[NOME]],I14_Concello!B:D,3,FALSE)</f>
        <v>Lugo</v>
      </c>
    </row>
    <row r="2628" spans="1:7" x14ac:dyDescent="0.3">
      <c r="A2628" s="1">
        <v>44165</v>
      </c>
      <c r="B2628">
        <v>34122727030</v>
      </c>
      <c r="C2628" s="2" t="s">
        <v>133</v>
      </c>
      <c r="D2628" s="4" t="s">
        <v>10</v>
      </c>
      <c r="E2628" s="2" t="s">
        <v>8</v>
      </c>
      <c r="F2628" s="14">
        <f>IF(historico_incidencia_concello[[#This Row],[CASOS]]=" entre 1 e 9",5,VALUE(historico_incidencia_concello[[#This Row],[CASOS]]))</f>
        <v>5</v>
      </c>
      <c r="G2628" s="2" t="str">
        <f>VLOOKUP(historico_incidencia_concello[[#This Row],[NOME]],I14_Concello!B:D,3,FALSE)</f>
        <v>Lugo</v>
      </c>
    </row>
    <row r="2629" spans="1:7" x14ac:dyDescent="0.3">
      <c r="A2629" s="1">
        <v>44165</v>
      </c>
      <c r="B2629">
        <v>34122727031</v>
      </c>
      <c r="C2629" s="2" t="s">
        <v>134</v>
      </c>
      <c r="D2629" s="4" t="s">
        <v>10</v>
      </c>
      <c r="E2629" s="2" t="s">
        <v>21</v>
      </c>
      <c r="F2629" s="14">
        <f>IF(historico_incidencia_concello[[#This Row],[CASOS]]=" entre 1 e 9",5,VALUE(historico_incidencia_concello[[#This Row],[CASOS]]))</f>
        <v>5</v>
      </c>
      <c r="G2629" s="2" t="str">
        <f>VLOOKUP(historico_incidencia_concello[[#This Row],[NOME]],I14_Concello!B:D,3,FALSE)</f>
        <v>Lugo</v>
      </c>
    </row>
    <row r="2630" spans="1:7" x14ac:dyDescent="0.3">
      <c r="A2630" s="1">
        <v>44165</v>
      </c>
      <c r="B2630">
        <v>34122727032</v>
      </c>
      <c r="C2630" s="2" t="s">
        <v>135</v>
      </c>
      <c r="D2630" s="4" t="s">
        <v>381</v>
      </c>
      <c r="E2630" s="2" t="s">
        <v>11</v>
      </c>
      <c r="F2630" s="14">
        <f>IF(historico_incidencia_concello[[#This Row],[CASOS]]=" entre 1 e 9",5,VALUE(historico_incidencia_concello[[#This Row],[CASOS]]))</f>
        <v>21</v>
      </c>
      <c r="G2630" s="2" t="str">
        <f>VLOOKUP(historico_incidencia_concello[[#This Row],[NOME]],I14_Concello!B:D,3,FALSE)</f>
        <v>Lugo</v>
      </c>
    </row>
    <row r="2631" spans="1:7" x14ac:dyDescent="0.3">
      <c r="A2631" s="1">
        <v>44165</v>
      </c>
      <c r="B2631">
        <v>34122727033</v>
      </c>
      <c r="C2631" s="2" t="s">
        <v>136</v>
      </c>
      <c r="D2631" s="4" t="s">
        <v>10</v>
      </c>
      <c r="E2631" s="2" t="s">
        <v>11</v>
      </c>
      <c r="F2631" s="14">
        <f>IF(historico_incidencia_concello[[#This Row],[CASOS]]=" entre 1 e 9",5,VALUE(historico_incidencia_concello[[#This Row],[CASOS]]))</f>
        <v>5</v>
      </c>
      <c r="G2631" s="2" t="str">
        <f>VLOOKUP(historico_incidencia_concello[[#This Row],[NOME]],I14_Concello!B:D,3,FALSE)</f>
        <v>Lugo</v>
      </c>
    </row>
    <row r="2632" spans="1:7" x14ac:dyDescent="0.3">
      <c r="A2632" s="1">
        <v>44165</v>
      </c>
      <c r="B2632">
        <v>34122727034</v>
      </c>
      <c r="C2632" s="2" t="s">
        <v>137</v>
      </c>
      <c r="D2632" s="4" t="s">
        <v>338</v>
      </c>
      <c r="E2632" s="2" t="s">
        <v>35</v>
      </c>
      <c r="F2632" s="14">
        <f>IF(historico_incidencia_concello[[#This Row],[CASOS]]=" entre 1 e 9",5,VALUE(historico_incidencia_concello[[#This Row],[CASOS]]))</f>
        <v>0</v>
      </c>
      <c r="G2632" s="2" t="str">
        <f>VLOOKUP(historico_incidencia_concello[[#This Row],[NOME]],I14_Concello!B:D,3,FALSE)</f>
        <v>Lugo</v>
      </c>
    </row>
    <row r="2633" spans="1:7" x14ac:dyDescent="0.3">
      <c r="A2633" s="1">
        <v>44165</v>
      </c>
      <c r="B2633">
        <v>34122727035</v>
      </c>
      <c r="C2633" s="2" t="s">
        <v>138</v>
      </c>
      <c r="D2633" s="4" t="s">
        <v>338</v>
      </c>
      <c r="E2633" s="2" t="s">
        <v>35</v>
      </c>
      <c r="F2633" s="14">
        <f>IF(historico_incidencia_concello[[#This Row],[CASOS]]=" entre 1 e 9",5,VALUE(historico_incidencia_concello[[#This Row],[CASOS]]))</f>
        <v>0</v>
      </c>
      <c r="G2633" s="2" t="str">
        <f>VLOOKUP(historico_incidencia_concello[[#This Row],[NOME]],I14_Concello!B:D,3,FALSE)</f>
        <v>Lugo</v>
      </c>
    </row>
    <row r="2634" spans="1:7" x14ac:dyDescent="0.3">
      <c r="A2634" s="1">
        <v>44165</v>
      </c>
      <c r="B2634">
        <v>34122727037</v>
      </c>
      <c r="C2634" s="2" t="s">
        <v>139</v>
      </c>
      <c r="D2634" s="4" t="s">
        <v>338</v>
      </c>
      <c r="E2634" s="2" t="s">
        <v>35</v>
      </c>
      <c r="F2634" s="14">
        <f>IF(historico_incidencia_concello[[#This Row],[CASOS]]=" entre 1 e 9",5,VALUE(historico_incidencia_concello[[#This Row],[CASOS]]))</f>
        <v>0</v>
      </c>
      <c r="G2634" s="2" t="str">
        <f>VLOOKUP(historico_incidencia_concello[[#This Row],[NOME]],I14_Concello!B:D,3,FALSE)</f>
        <v>Lugo</v>
      </c>
    </row>
    <row r="2635" spans="1:7" x14ac:dyDescent="0.3">
      <c r="A2635" s="1">
        <v>44165</v>
      </c>
      <c r="B2635">
        <v>34122727038</v>
      </c>
      <c r="C2635" s="2" t="s">
        <v>140</v>
      </c>
      <c r="D2635" s="4" t="s">
        <v>338</v>
      </c>
      <c r="E2635" s="2" t="s">
        <v>35</v>
      </c>
      <c r="F2635" s="14">
        <f>IF(historico_incidencia_concello[[#This Row],[CASOS]]=" entre 1 e 9",5,VALUE(historico_incidencia_concello[[#This Row],[CASOS]]))</f>
        <v>0</v>
      </c>
      <c r="G2635" s="2" t="str">
        <f>VLOOKUP(historico_incidencia_concello[[#This Row],[NOME]],I14_Concello!B:D,3,FALSE)</f>
        <v>Lugo</v>
      </c>
    </row>
    <row r="2636" spans="1:7" x14ac:dyDescent="0.3">
      <c r="A2636" s="1">
        <v>44165</v>
      </c>
      <c r="B2636">
        <v>34122727039</v>
      </c>
      <c r="C2636" s="2" t="s">
        <v>141</v>
      </c>
      <c r="D2636" s="4" t="s">
        <v>324</v>
      </c>
      <c r="E2636" s="2" t="s">
        <v>6</v>
      </c>
      <c r="F2636" s="14">
        <f>IF(historico_incidencia_concello[[#This Row],[CASOS]]=" entre 1 e 9",5,VALUE(historico_incidencia_concello[[#This Row],[CASOS]]))</f>
        <v>11</v>
      </c>
      <c r="G2636" s="2" t="str">
        <f>VLOOKUP(historico_incidencia_concello[[#This Row],[NOME]],I14_Concello!B:D,3,FALSE)</f>
        <v>Lugo</v>
      </c>
    </row>
    <row r="2637" spans="1:7" x14ac:dyDescent="0.3">
      <c r="A2637" s="1">
        <v>44165</v>
      </c>
      <c r="B2637">
        <v>34122727040</v>
      </c>
      <c r="C2637" s="2" t="s">
        <v>142</v>
      </c>
      <c r="D2637" s="4" t="s">
        <v>10</v>
      </c>
      <c r="E2637" s="2" t="s">
        <v>8</v>
      </c>
      <c r="F2637" s="14">
        <f>IF(historico_incidencia_concello[[#This Row],[CASOS]]=" entre 1 e 9",5,VALUE(historico_incidencia_concello[[#This Row],[CASOS]]))</f>
        <v>5</v>
      </c>
      <c r="G2637" s="2" t="str">
        <f>VLOOKUP(historico_incidencia_concello[[#This Row],[NOME]],I14_Concello!B:D,3,FALSE)</f>
        <v>Lugo</v>
      </c>
    </row>
    <row r="2638" spans="1:7" x14ac:dyDescent="0.3">
      <c r="A2638" s="1">
        <v>44165</v>
      </c>
      <c r="B2638">
        <v>34122727041</v>
      </c>
      <c r="C2638" s="2" t="s">
        <v>143</v>
      </c>
      <c r="D2638" s="4" t="s">
        <v>10</v>
      </c>
      <c r="E2638" s="2" t="s">
        <v>21</v>
      </c>
      <c r="F2638" s="14">
        <f>IF(historico_incidencia_concello[[#This Row],[CASOS]]=" entre 1 e 9",5,VALUE(historico_incidencia_concello[[#This Row],[CASOS]]))</f>
        <v>5</v>
      </c>
      <c r="G2638" s="2" t="str">
        <f>VLOOKUP(historico_incidencia_concello[[#This Row],[NOME]],I14_Concello!B:D,3,FALSE)</f>
        <v>Lugo</v>
      </c>
    </row>
    <row r="2639" spans="1:7" x14ac:dyDescent="0.3">
      <c r="A2639" s="1">
        <v>44165</v>
      </c>
      <c r="B2639">
        <v>34122727042</v>
      </c>
      <c r="C2639" s="2" t="s">
        <v>144</v>
      </c>
      <c r="D2639" s="4" t="s">
        <v>10</v>
      </c>
      <c r="E2639" s="2" t="s">
        <v>11</v>
      </c>
      <c r="F2639" s="14">
        <f>IF(historico_incidencia_concello[[#This Row],[CASOS]]=" entre 1 e 9",5,VALUE(historico_incidencia_concello[[#This Row],[CASOS]]))</f>
        <v>5</v>
      </c>
      <c r="G2639" s="2" t="str">
        <f>VLOOKUP(historico_incidencia_concello[[#This Row],[NOME]],I14_Concello!B:D,3,FALSE)</f>
        <v>Lugo</v>
      </c>
    </row>
    <row r="2640" spans="1:7" x14ac:dyDescent="0.3">
      <c r="A2640" s="1">
        <v>44165</v>
      </c>
      <c r="B2640">
        <v>34122727043</v>
      </c>
      <c r="C2640" s="2" t="s">
        <v>145</v>
      </c>
      <c r="D2640" s="4" t="s">
        <v>10</v>
      </c>
      <c r="E2640" s="2" t="s">
        <v>6</v>
      </c>
      <c r="F2640" s="14">
        <f>IF(historico_incidencia_concello[[#This Row],[CASOS]]=" entre 1 e 9",5,VALUE(historico_incidencia_concello[[#This Row],[CASOS]]))</f>
        <v>5</v>
      </c>
      <c r="G2640" s="2" t="str">
        <f>VLOOKUP(historico_incidencia_concello[[#This Row],[NOME]],I14_Concello!B:D,3,FALSE)</f>
        <v>Lugo</v>
      </c>
    </row>
    <row r="2641" spans="1:7" x14ac:dyDescent="0.3">
      <c r="A2641" s="1">
        <v>44165</v>
      </c>
      <c r="B2641">
        <v>34122727044</v>
      </c>
      <c r="C2641" s="2" t="s">
        <v>146</v>
      </c>
      <c r="D2641" s="4" t="s">
        <v>10</v>
      </c>
      <c r="E2641" s="2" t="s">
        <v>21</v>
      </c>
      <c r="F2641" s="14">
        <f>IF(historico_incidencia_concello[[#This Row],[CASOS]]=" entre 1 e 9",5,VALUE(historico_incidencia_concello[[#This Row],[CASOS]]))</f>
        <v>5</v>
      </c>
      <c r="G2641" s="2" t="str">
        <f>VLOOKUP(historico_incidencia_concello[[#This Row],[NOME]],I14_Concello!B:D,3,FALSE)</f>
        <v>Lugo</v>
      </c>
    </row>
    <row r="2642" spans="1:7" x14ac:dyDescent="0.3">
      <c r="A2642" s="1">
        <v>44165</v>
      </c>
      <c r="B2642">
        <v>34122727045</v>
      </c>
      <c r="C2642" s="2" t="s">
        <v>147</v>
      </c>
      <c r="D2642" s="4" t="s">
        <v>338</v>
      </c>
      <c r="E2642" s="2" t="s">
        <v>35</v>
      </c>
      <c r="F2642" s="14">
        <f>IF(historico_incidencia_concello[[#This Row],[CASOS]]=" entre 1 e 9",5,VALUE(historico_incidencia_concello[[#This Row],[CASOS]]))</f>
        <v>0</v>
      </c>
      <c r="G2642" s="2" t="str">
        <f>VLOOKUP(historico_incidencia_concello[[#This Row],[NOME]],I14_Concello!B:D,3,FALSE)</f>
        <v>Lugo</v>
      </c>
    </row>
    <row r="2643" spans="1:7" x14ac:dyDescent="0.3">
      <c r="A2643" s="1">
        <v>44165</v>
      </c>
      <c r="B2643">
        <v>34122727046</v>
      </c>
      <c r="C2643" s="2" t="s">
        <v>148</v>
      </c>
      <c r="D2643" s="4" t="s">
        <v>10</v>
      </c>
      <c r="E2643" s="2" t="s">
        <v>11</v>
      </c>
      <c r="F2643" s="14">
        <f>IF(historico_incidencia_concello[[#This Row],[CASOS]]=" entre 1 e 9",5,VALUE(historico_incidencia_concello[[#This Row],[CASOS]]))</f>
        <v>5</v>
      </c>
      <c r="G2643" s="2" t="str">
        <f>VLOOKUP(historico_incidencia_concello[[#This Row],[NOME]],I14_Concello!B:D,3,FALSE)</f>
        <v>Lugo</v>
      </c>
    </row>
    <row r="2644" spans="1:7" x14ac:dyDescent="0.3">
      <c r="A2644" s="1">
        <v>44165</v>
      </c>
      <c r="B2644">
        <v>34122727047</v>
      </c>
      <c r="C2644" s="2" t="s">
        <v>149</v>
      </c>
      <c r="D2644" s="4" t="s">
        <v>338</v>
      </c>
      <c r="E2644" s="2" t="s">
        <v>35</v>
      </c>
      <c r="F2644" s="14">
        <f>IF(historico_incidencia_concello[[#This Row],[CASOS]]=" entre 1 e 9",5,VALUE(historico_incidencia_concello[[#This Row],[CASOS]]))</f>
        <v>0</v>
      </c>
      <c r="G2644" s="2" t="str">
        <f>VLOOKUP(historico_incidencia_concello[[#This Row],[NOME]],I14_Concello!B:D,3,FALSE)</f>
        <v>Lugo</v>
      </c>
    </row>
    <row r="2645" spans="1:7" x14ac:dyDescent="0.3">
      <c r="A2645" s="1">
        <v>44165</v>
      </c>
      <c r="B2645">
        <v>34122727048</v>
      </c>
      <c r="C2645" s="2" t="s">
        <v>150</v>
      </c>
      <c r="D2645" s="4" t="s">
        <v>10</v>
      </c>
      <c r="E2645" s="2" t="s">
        <v>6</v>
      </c>
      <c r="F2645" s="14">
        <f>IF(historico_incidencia_concello[[#This Row],[CASOS]]=" entre 1 e 9",5,VALUE(historico_incidencia_concello[[#This Row],[CASOS]]))</f>
        <v>5</v>
      </c>
      <c r="G2645" s="2" t="str">
        <f>VLOOKUP(historico_incidencia_concello[[#This Row],[NOME]],I14_Concello!B:D,3,FALSE)</f>
        <v>Lugo</v>
      </c>
    </row>
    <row r="2646" spans="1:7" x14ac:dyDescent="0.3">
      <c r="A2646" s="1">
        <v>44165</v>
      </c>
      <c r="B2646">
        <v>34122727049</v>
      </c>
      <c r="C2646" s="2" t="s">
        <v>151</v>
      </c>
      <c r="D2646" s="4" t="s">
        <v>10</v>
      </c>
      <c r="E2646" s="2" t="s">
        <v>8</v>
      </c>
      <c r="F2646" s="14">
        <f>IF(historico_incidencia_concello[[#This Row],[CASOS]]=" entre 1 e 9",5,VALUE(historico_incidencia_concello[[#This Row],[CASOS]]))</f>
        <v>5</v>
      </c>
      <c r="G2646" s="2" t="str">
        <f>VLOOKUP(historico_incidencia_concello[[#This Row],[NOME]],I14_Concello!B:D,3,FALSE)</f>
        <v>Lugo</v>
      </c>
    </row>
    <row r="2647" spans="1:7" x14ac:dyDescent="0.3">
      <c r="A2647" s="1">
        <v>44165</v>
      </c>
      <c r="B2647">
        <v>34122727050</v>
      </c>
      <c r="C2647" s="2" t="s">
        <v>152</v>
      </c>
      <c r="D2647" s="4" t="s">
        <v>10</v>
      </c>
      <c r="E2647" s="2" t="s">
        <v>8</v>
      </c>
      <c r="F2647" s="14">
        <f>IF(historico_incidencia_concello[[#This Row],[CASOS]]=" entre 1 e 9",5,VALUE(historico_incidencia_concello[[#This Row],[CASOS]]))</f>
        <v>5</v>
      </c>
      <c r="G2647" s="2" t="str">
        <f>VLOOKUP(historico_incidencia_concello[[#This Row],[NOME]],I14_Concello!B:D,3,FALSE)</f>
        <v>Lugo</v>
      </c>
    </row>
    <row r="2648" spans="1:7" x14ac:dyDescent="0.3">
      <c r="A2648" s="1">
        <v>44165</v>
      </c>
      <c r="B2648">
        <v>34122727051</v>
      </c>
      <c r="C2648" s="2" t="s">
        <v>153</v>
      </c>
      <c r="D2648" s="4" t="s">
        <v>10</v>
      </c>
      <c r="E2648" s="2" t="s">
        <v>21</v>
      </c>
      <c r="F2648" s="14">
        <f>IF(historico_incidencia_concello[[#This Row],[CASOS]]=" entre 1 e 9",5,VALUE(historico_incidencia_concello[[#This Row],[CASOS]]))</f>
        <v>5</v>
      </c>
      <c r="G2648" s="2" t="str">
        <f>VLOOKUP(historico_incidencia_concello[[#This Row],[NOME]],I14_Concello!B:D,3,FALSE)</f>
        <v>Lugo</v>
      </c>
    </row>
    <row r="2649" spans="1:7" x14ac:dyDescent="0.3">
      <c r="A2649" s="1">
        <v>44165</v>
      </c>
      <c r="B2649">
        <v>34122727052</v>
      </c>
      <c r="C2649" s="2" t="s">
        <v>154</v>
      </c>
      <c r="D2649" s="4" t="s">
        <v>338</v>
      </c>
      <c r="E2649" s="2" t="s">
        <v>35</v>
      </c>
      <c r="F2649" s="14">
        <f>IF(historico_incidencia_concello[[#This Row],[CASOS]]=" entre 1 e 9",5,VALUE(historico_incidencia_concello[[#This Row],[CASOS]]))</f>
        <v>0</v>
      </c>
      <c r="G2649" s="2" t="str">
        <f>VLOOKUP(historico_incidencia_concello[[#This Row],[NOME]],I14_Concello!B:D,3,FALSE)</f>
        <v>Lugo</v>
      </c>
    </row>
    <row r="2650" spans="1:7" x14ac:dyDescent="0.3">
      <c r="A2650" s="1">
        <v>44165</v>
      </c>
      <c r="B2650">
        <v>34122727053</v>
      </c>
      <c r="C2650" s="2" t="s">
        <v>155</v>
      </c>
      <c r="D2650" s="4" t="s">
        <v>338</v>
      </c>
      <c r="E2650" s="2" t="s">
        <v>35</v>
      </c>
      <c r="F2650" s="14">
        <f>IF(historico_incidencia_concello[[#This Row],[CASOS]]=" entre 1 e 9",5,VALUE(historico_incidencia_concello[[#This Row],[CASOS]]))</f>
        <v>0</v>
      </c>
      <c r="G2650" s="2" t="str">
        <f>VLOOKUP(historico_incidencia_concello[[#This Row],[NOME]],I14_Concello!B:D,3,FALSE)</f>
        <v>Lugo</v>
      </c>
    </row>
    <row r="2651" spans="1:7" x14ac:dyDescent="0.3">
      <c r="A2651" s="1">
        <v>44165</v>
      </c>
      <c r="B2651">
        <v>34122727054</v>
      </c>
      <c r="C2651" s="2" t="s">
        <v>156</v>
      </c>
      <c r="D2651" s="4" t="s">
        <v>10</v>
      </c>
      <c r="E2651" s="2" t="s">
        <v>8</v>
      </c>
      <c r="F2651" s="14">
        <f>IF(historico_incidencia_concello[[#This Row],[CASOS]]=" entre 1 e 9",5,VALUE(historico_incidencia_concello[[#This Row],[CASOS]]))</f>
        <v>5</v>
      </c>
      <c r="G2651" s="2" t="str">
        <f>VLOOKUP(historico_incidencia_concello[[#This Row],[NOME]],I14_Concello!B:D,3,FALSE)</f>
        <v>Lugo</v>
      </c>
    </row>
    <row r="2652" spans="1:7" x14ac:dyDescent="0.3">
      <c r="A2652" s="1">
        <v>44165</v>
      </c>
      <c r="B2652">
        <v>34122727055</v>
      </c>
      <c r="C2652" s="2" t="s">
        <v>157</v>
      </c>
      <c r="D2652" s="4" t="s">
        <v>10</v>
      </c>
      <c r="E2652" s="2" t="s">
        <v>6</v>
      </c>
      <c r="F2652" s="14">
        <f>IF(historico_incidencia_concello[[#This Row],[CASOS]]=" entre 1 e 9",5,VALUE(historico_incidencia_concello[[#This Row],[CASOS]]))</f>
        <v>5</v>
      </c>
      <c r="G2652" s="2" t="str">
        <f>VLOOKUP(historico_incidencia_concello[[#This Row],[NOME]],I14_Concello!B:D,3,FALSE)</f>
        <v>Lugo</v>
      </c>
    </row>
    <row r="2653" spans="1:7" x14ac:dyDescent="0.3">
      <c r="A2653" s="1">
        <v>44165</v>
      </c>
      <c r="B2653">
        <v>34122727056</v>
      </c>
      <c r="C2653" s="2" t="s">
        <v>158</v>
      </c>
      <c r="D2653" s="4" t="s">
        <v>10</v>
      </c>
      <c r="E2653" s="2" t="s">
        <v>6</v>
      </c>
      <c r="F2653" s="14">
        <f>IF(historico_incidencia_concello[[#This Row],[CASOS]]=" entre 1 e 9",5,VALUE(historico_incidencia_concello[[#This Row],[CASOS]]))</f>
        <v>5</v>
      </c>
      <c r="G2653" s="2" t="str">
        <f>VLOOKUP(historico_incidencia_concello[[#This Row],[NOME]],I14_Concello!B:D,3,FALSE)</f>
        <v>Lugo</v>
      </c>
    </row>
    <row r="2654" spans="1:7" x14ac:dyDescent="0.3">
      <c r="A2654" s="1">
        <v>44165</v>
      </c>
      <c r="B2654">
        <v>34122727057</v>
      </c>
      <c r="C2654" s="2" t="s">
        <v>159</v>
      </c>
      <c r="D2654" s="4" t="s">
        <v>351</v>
      </c>
      <c r="E2654" s="2" t="s">
        <v>6</v>
      </c>
      <c r="F2654" s="14">
        <f>IF(historico_incidencia_concello[[#This Row],[CASOS]]=" entre 1 e 9",5,VALUE(historico_incidencia_concello[[#This Row],[CASOS]]))</f>
        <v>22</v>
      </c>
      <c r="G2654" s="2" t="str">
        <f>VLOOKUP(historico_incidencia_concello[[#This Row],[NOME]],I14_Concello!B:D,3,FALSE)</f>
        <v>Lugo</v>
      </c>
    </row>
    <row r="2655" spans="1:7" x14ac:dyDescent="0.3">
      <c r="A2655" s="1">
        <v>44165</v>
      </c>
      <c r="B2655">
        <v>34122727058</v>
      </c>
      <c r="C2655" s="2" t="s">
        <v>160</v>
      </c>
      <c r="D2655" s="4" t="s">
        <v>10</v>
      </c>
      <c r="E2655" s="2" t="s">
        <v>21</v>
      </c>
      <c r="F2655" s="14">
        <f>IF(historico_incidencia_concello[[#This Row],[CASOS]]=" entre 1 e 9",5,VALUE(historico_incidencia_concello[[#This Row],[CASOS]]))</f>
        <v>5</v>
      </c>
      <c r="G2655" s="2" t="str">
        <f>VLOOKUP(historico_incidencia_concello[[#This Row],[NOME]],I14_Concello!B:D,3,FALSE)</f>
        <v>Lugo</v>
      </c>
    </row>
    <row r="2656" spans="1:7" x14ac:dyDescent="0.3">
      <c r="A2656" s="1">
        <v>44165</v>
      </c>
      <c r="B2656">
        <v>34122727059</v>
      </c>
      <c r="C2656" s="2" t="s">
        <v>161</v>
      </c>
      <c r="D2656" s="4" t="s">
        <v>338</v>
      </c>
      <c r="E2656" s="2" t="s">
        <v>35</v>
      </c>
      <c r="F2656" s="14">
        <f>IF(historico_incidencia_concello[[#This Row],[CASOS]]=" entre 1 e 9",5,VALUE(historico_incidencia_concello[[#This Row],[CASOS]]))</f>
        <v>0</v>
      </c>
      <c r="G2656" s="2" t="str">
        <f>VLOOKUP(historico_incidencia_concello[[#This Row],[NOME]],I14_Concello!B:D,3,FALSE)</f>
        <v>Lugo</v>
      </c>
    </row>
    <row r="2657" spans="1:7" x14ac:dyDescent="0.3">
      <c r="A2657" s="1">
        <v>44165</v>
      </c>
      <c r="B2657">
        <v>34122727060</v>
      </c>
      <c r="C2657" s="2" t="s">
        <v>162</v>
      </c>
      <c r="D2657" s="4" t="s">
        <v>10</v>
      </c>
      <c r="E2657" s="2" t="s">
        <v>8</v>
      </c>
      <c r="F2657" s="14">
        <f>IF(historico_incidencia_concello[[#This Row],[CASOS]]=" entre 1 e 9",5,VALUE(historico_incidencia_concello[[#This Row],[CASOS]]))</f>
        <v>5</v>
      </c>
      <c r="G2657" s="2" t="str">
        <f>VLOOKUP(historico_incidencia_concello[[#This Row],[NOME]],I14_Concello!B:D,3,FALSE)</f>
        <v>Lugo</v>
      </c>
    </row>
    <row r="2658" spans="1:7" x14ac:dyDescent="0.3">
      <c r="A2658" s="1">
        <v>44165</v>
      </c>
      <c r="B2658">
        <v>34122727061</v>
      </c>
      <c r="C2658" s="2" t="s">
        <v>163</v>
      </c>
      <c r="D2658" s="4" t="s">
        <v>338</v>
      </c>
      <c r="E2658" s="2" t="s">
        <v>35</v>
      </c>
      <c r="F2658" s="14">
        <f>IF(historico_incidencia_concello[[#This Row],[CASOS]]=" entre 1 e 9",5,VALUE(historico_incidencia_concello[[#This Row],[CASOS]]))</f>
        <v>0</v>
      </c>
      <c r="G2658" s="2" t="str">
        <f>VLOOKUP(historico_incidencia_concello[[#This Row],[NOME]],I14_Concello!B:D,3,FALSE)</f>
        <v>Lugo</v>
      </c>
    </row>
    <row r="2659" spans="1:7" x14ac:dyDescent="0.3">
      <c r="A2659" s="1">
        <v>44165</v>
      </c>
      <c r="B2659">
        <v>34122727062</v>
      </c>
      <c r="C2659" s="2" t="s">
        <v>164</v>
      </c>
      <c r="D2659" s="4" t="s">
        <v>338</v>
      </c>
      <c r="E2659" s="2" t="s">
        <v>35</v>
      </c>
      <c r="F2659" s="14">
        <f>IF(historico_incidencia_concello[[#This Row],[CASOS]]=" entre 1 e 9",5,VALUE(historico_incidencia_concello[[#This Row],[CASOS]]))</f>
        <v>0</v>
      </c>
      <c r="G2659" s="2" t="str">
        <f>VLOOKUP(historico_incidencia_concello[[#This Row],[NOME]],I14_Concello!B:D,3,FALSE)</f>
        <v>Lugo</v>
      </c>
    </row>
    <row r="2660" spans="1:7" x14ac:dyDescent="0.3">
      <c r="A2660" s="1">
        <v>44165</v>
      </c>
      <c r="B2660">
        <v>34122727063</v>
      </c>
      <c r="C2660" s="2" t="s">
        <v>165</v>
      </c>
      <c r="D2660" s="4" t="s">
        <v>338</v>
      </c>
      <c r="E2660" s="2" t="s">
        <v>35</v>
      </c>
      <c r="F2660" s="14">
        <f>IF(historico_incidencia_concello[[#This Row],[CASOS]]=" entre 1 e 9",5,VALUE(historico_incidencia_concello[[#This Row],[CASOS]]))</f>
        <v>0</v>
      </c>
      <c r="G2660" s="2" t="str">
        <f>VLOOKUP(historico_incidencia_concello[[#This Row],[NOME]],I14_Concello!B:D,3,FALSE)</f>
        <v>Lugo</v>
      </c>
    </row>
    <row r="2661" spans="1:7" x14ac:dyDescent="0.3">
      <c r="A2661" s="1">
        <v>44165</v>
      </c>
      <c r="B2661">
        <v>34122727064</v>
      </c>
      <c r="C2661" s="2" t="s">
        <v>166</v>
      </c>
      <c r="D2661" s="4" t="s">
        <v>338</v>
      </c>
      <c r="E2661" s="2" t="s">
        <v>35</v>
      </c>
      <c r="F2661" s="14">
        <f>IF(historico_incidencia_concello[[#This Row],[CASOS]]=" entre 1 e 9",5,VALUE(historico_incidencia_concello[[#This Row],[CASOS]]))</f>
        <v>0</v>
      </c>
      <c r="G2661" s="2" t="str">
        <f>VLOOKUP(historico_incidencia_concello[[#This Row],[NOME]],I14_Concello!B:D,3,FALSE)</f>
        <v>Lugo</v>
      </c>
    </row>
    <row r="2662" spans="1:7" x14ac:dyDescent="0.3">
      <c r="A2662" s="1">
        <v>44165</v>
      </c>
      <c r="B2662">
        <v>34122727065</v>
      </c>
      <c r="C2662" s="2" t="s">
        <v>167</v>
      </c>
      <c r="D2662" s="4" t="s">
        <v>510</v>
      </c>
      <c r="E2662" s="2" t="s">
        <v>11</v>
      </c>
      <c r="F2662" s="14">
        <f>IF(historico_incidencia_concello[[#This Row],[CASOS]]=" entre 1 e 9",5,VALUE(historico_incidencia_concello[[#This Row],[CASOS]]))</f>
        <v>196</v>
      </c>
      <c r="G2662" s="2" t="str">
        <f>VLOOKUP(historico_incidencia_concello[[#This Row],[NOME]],I14_Concello!B:D,3,FALSE)</f>
        <v>Lugo</v>
      </c>
    </row>
    <row r="2663" spans="1:7" x14ac:dyDescent="0.3">
      <c r="A2663" s="1">
        <v>44165</v>
      </c>
      <c r="B2663">
        <v>34122727066</v>
      </c>
      <c r="C2663" s="2" t="s">
        <v>168</v>
      </c>
      <c r="D2663" s="4" t="s">
        <v>10</v>
      </c>
      <c r="E2663" s="2" t="s">
        <v>8</v>
      </c>
      <c r="F2663" s="14">
        <f>IF(historico_incidencia_concello[[#This Row],[CASOS]]=" entre 1 e 9",5,VALUE(historico_incidencia_concello[[#This Row],[CASOS]]))</f>
        <v>5</v>
      </c>
      <c r="G2663" s="2" t="str">
        <f>VLOOKUP(historico_incidencia_concello[[#This Row],[NOME]],I14_Concello!B:D,3,FALSE)</f>
        <v>Lugo</v>
      </c>
    </row>
    <row r="2664" spans="1:7" x14ac:dyDescent="0.3">
      <c r="A2664" s="1">
        <v>44165</v>
      </c>
      <c r="B2664">
        <v>34122727901</v>
      </c>
      <c r="C2664" s="2" t="s">
        <v>169</v>
      </c>
      <c r="D2664" s="4" t="s">
        <v>10</v>
      </c>
      <c r="E2664" s="2" t="s">
        <v>11</v>
      </c>
      <c r="F2664" s="14">
        <f>IF(historico_incidencia_concello[[#This Row],[CASOS]]=" entre 1 e 9",5,VALUE(historico_incidencia_concello[[#This Row],[CASOS]]))</f>
        <v>5</v>
      </c>
      <c r="G2664" s="2" t="str">
        <f>VLOOKUP(historico_incidencia_concello[[#This Row],[NOME]],I14_Concello!B:D,3,FALSE)</f>
        <v>Lugo</v>
      </c>
    </row>
    <row r="2665" spans="1:7" x14ac:dyDescent="0.3">
      <c r="A2665" s="1">
        <v>44165</v>
      </c>
      <c r="B2665">
        <v>34122727902</v>
      </c>
      <c r="C2665" s="2" t="s">
        <v>170</v>
      </c>
      <c r="D2665" s="4" t="s">
        <v>362</v>
      </c>
      <c r="E2665" s="2" t="s">
        <v>11</v>
      </c>
      <c r="F2665" s="14">
        <f>IF(historico_incidencia_concello[[#This Row],[CASOS]]=" entre 1 e 9",5,VALUE(historico_incidencia_concello[[#This Row],[CASOS]]))</f>
        <v>26</v>
      </c>
      <c r="G2665" s="2" t="str">
        <f>VLOOKUP(historico_incidencia_concello[[#This Row],[NOME]],I14_Concello!B:D,3,FALSE)</f>
        <v>Lugo</v>
      </c>
    </row>
    <row r="2666" spans="1:7" x14ac:dyDescent="0.3">
      <c r="A2666" s="1">
        <v>44165</v>
      </c>
      <c r="B2666">
        <v>34123232001</v>
      </c>
      <c r="C2666" s="2" t="s">
        <v>171</v>
      </c>
      <c r="D2666" s="4" t="s">
        <v>338</v>
      </c>
      <c r="E2666" s="2" t="s">
        <v>35</v>
      </c>
      <c r="F2666" s="14">
        <f>IF(historico_incidencia_concello[[#This Row],[CASOS]]=" entre 1 e 9",5,VALUE(historico_incidencia_concello[[#This Row],[CASOS]]))</f>
        <v>0</v>
      </c>
      <c r="G2666" s="2" t="str">
        <f>VLOOKUP(historico_incidencia_concello[[#This Row],[NOME]],I14_Concello!B:D,3,FALSE)</f>
        <v>Ourense</v>
      </c>
    </row>
    <row r="2667" spans="1:7" x14ac:dyDescent="0.3">
      <c r="A2667" s="1">
        <v>44165</v>
      </c>
      <c r="B2667">
        <v>34123232002</v>
      </c>
      <c r="C2667" s="2" t="s">
        <v>172</v>
      </c>
      <c r="D2667" s="4" t="s">
        <v>338</v>
      </c>
      <c r="E2667" s="2" t="s">
        <v>35</v>
      </c>
      <c r="F2667" s="14">
        <f>IF(historico_incidencia_concello[[#This Row],[CASOS]]=" entre 1 e 9",5,VALUE(historico_incidencia_concello[[#This Row],[CASOS]]))</f>
        <v>0</v>
      </c>
      <c r="G2667" s="2" t="str">
        <f>VLOOKUP(historico_incidencia_concello[[#This Row],[NOME]],I14_Concello!B:D,3,FALSE)</f>
        <v>Ourense</v>
      </c>
    </row>
    <row r="2668" spans="1:7" x14ac:dyDescent="0.3">
      <c r="A2668" s="1">
        <v>44165</v>
      </c>
      <c r="B2668">
        <v>34123232003</v>
      </c>
      <c r="C2668" s="2" t="s">
        <v>173</v>
      </c>
      <c r="D2668" s="4" t="s">
        <v>338</v>
      </c>
      <c r="E2668" s="2" t="s">
        <v>35</v>
      </c>
      <c r="F2668" s="14">
        <f>IF(historico_incidencia_concello[[#This Row],[CASOS]]=" entre 1 e 9",5,VALUE(historico_incidencia_concello[[#This Row],[CASOS]]))</f>
        <v>0</v>
      </c>
      <c r="G2668" s="2" t="str">
        <f>VLOOKUP(historico_incidencia_concello[[#This Row],[NOME]],I14_Concello!B:D,3,FALSE)</f>
        <v>Ourense</v>
      </c>
    </row>
    <row r="2669" spans="1:7" x14ac:dyDescent="0.3">
      <c r="A2669" s="1">
        <v>44165</v>
      </c>
      <c r="B2669">
        <v>34123232004</v>
      </c>
      <c r="C2669" s="2" t="s">
        <v>174</v>
      </c>
      <c r="D2669" s="4" t="s">
        <v>10</v>
      </c>
      <c r="E2669" s="2" t="s">
        <v>8</v>
      </c>
      <c r="F2669" s="14">
        <f>IF(historico_incidencia_concello[[#This Row],[CASOS]]=" entre 1 e 9",5,VALUE(historico_incidencia_concello[[#This Row],[CASOS]]))</f>
        <v>5</v>
      </c>
      <c r="G2669" s="2" t="str">
        <f>VLOOKUP(historico_incidencia_concello[[#This Row],[NOME]],I14_Concello!B:D,3,FALSE)</f>
        <v>Ourense</v>
      </c>
    </row>
    <row r="2670" spans="1:7" x14ac:dyDescent="0.3">
      <c r="A2670" s="1">
        <v>44165</v>
      </c>
      <c r="B2670">
        <v>34123232005</v>
      </c>
      <c r="C2670" s="2" t="s">
        <v>175</v>
      </c>
      <c r="D2670" s="4" t="s">
        <v>328</v>
      </c>
      <c r="E2670" s="2" t="s">
        <v>11</v>
      </c>
      <c r="F2670" s="14">
        <f>IF(historico_incidencia_concello[[#This Row],[CASOS]]=" entre 1 e 9",5,VALUE(historico_incidencia_concello[[#This Row],[CASOS]]))</f>
        <v>13</v>
      </c>
      <c r="G2670" s="2" t="str">
        <f>VLOOKUP(historico_incidencia_concello[[#This Row],[NOME]],I14_Concello!B:D,3,FALSE)</f>
        <v>Ourense</v>
      </c>
    </row>
    <row r="2671" spans="1:7" x14ac:dyDescent="0.3">
      <c r="A2671" s="1">
        <v>44165</v>
      </c>
      <c r="B2671">
        <v>34123232006</v>
      </c>
      <c r="C2671" s="2" t="s">
        <v>176</v>
      </c>
      <c r="D2671" s="4" t="s">
        <v>10</v>
      </c>
      <c r="E2671" s="2" t="s">
        <v>8</v>
      </c>
      <c r="F2671" s="14">
        <f>IF(historico_incidencia_concello[[#This Row],[CASOS]]=" entre 1 e 9",5,VALUE(historico_incidencia_concello[[#This Row],[CASOS]]))</f>
        <v>5</v>
      </c>
      <c r="G2671" s="2" t="str">
        <f>VLOOKUP(historico_incidencia_concello[[#This Row],[NOME]],I14_Concello!B:D,3,FALSE)</f>
        <v>Ourense</v>
      </c>
    </row>
    <row r="2672" spans="1:7" x14ac:dyDescent="0.3">
      <c r="A2672" s="1">
        <v>44165</v>
      </c>
      <c r="B2672">
        <v>34123232007</v>
      </c>
      <c r="C2672" s="2" t="s">
        <v>177</v>
      </c>
      <c r="D2672" s="4" t="s">
        <v>338</v>
      </c>
      <c r="E2672" s="2" t="s">
        <v>35</v>
      </c>
      <c r="F2672" s="14">
        <f>IF(historico_incidencia_concello[[#This Row],[CASOS]]=" entre 1 e 9",5,VALUE(historico_incidencia_concello[[#This Row],[CASOS]]))</f>
        <v>0</v>
      </c>
      <c r="G2672" s="2" t="str">
        <f>VLOOKUP(historico_incidencia_concello[[#This Row],[NOME]],I14_Concello!B:D,3,FALSE)</f>
        <v>Ourense</v>
      </c>
    </row>
    <row r="2673" spans="1:7" x14ac:dyDescent="0.3">
      <c r="A2673" s="1">
        <v>44165</v>
      </c>
      <c r="B2673">
        <v>34123232008</v>
      </c>
      <c r="C2673" s="2" t="s">
        <v>178</v>
      </c>
      <c r="D2673" s="4" t="s">
        <v>324</v>
      </c>
      <c r="E2673" s="2" t="s">
        <v>8</v>
      </c>
      <c r="F2673" s="14">
        <f>IF(historico_incidencia_concello[[#This Row],[CASOS]]=" entre 1 e 9",5,VALUE(historico_incidencia_concello[[#This Row],[CASOS]]))</f>
        <v>11</v>
      </c>
      <c r="G2673" s="2" t="str">
        <f>VLOOKUP(historico_incidencia_concello[[#This Row],[NOME]],I14_Concello!B:D,3,FALSE)</f>
        <v>Ourense</v>
      </c>
    </row>
    <row r="2674" spans="1:7" x14ac:dyDescent="0.3">
      <c r="A2674" s="1">
        <v>44165</v>
      </c>
      <c r="B2674">
        <v>34123232009</v>
      </c>
      <c r="C2674" s="2" t="s">
        <v>179</v>
      </c>
      <c r="D2674" s="4" t="s">
        <v>342</v>
      </c>
      <c r="E2674" s="2" t="s">
        <v>8</v>
      </c>
      <c r="F2674" s="14">
        <f>IF(historico_incidencia_concello[[#This Row],[CASOS]]=" entre 1 e 9",5,VALUE(historico_incidencia_concello[[#This Row],[CASOS]]))</f>
        <v>16</v>
      </c>
      <c r="G2674" s="2" t="str">
        <f>VLOOKUP(historico_incidencia_concello[[#This Row],[NOME]],I14_Concello!B:D,3,FALSE)</f>
        <v>Ourense</v>
      </c>
    </row>
    <row r="2675" spans="1:7" x14ac:dyDescent="0.3">
      <c r="A2675" s="1">
        <v>44165</v>
      </c>
      <c r="B2675">
        <v>34123232010</v>
      </c>
      <c r="C2675" s="2" t="s">
        <v>180</v>
      </c>
      <c r="D2675" s="4" t="s">
        <v>338</v>
      </c>
      <c r="E2675" s="2" t="s">
        <v>35</v>
      </c>
      <c r="F2675" s="14">
        <f>IF(historico_incidencia_concello[[#This Row],[CASOS]]=" entre 1 e 9",5,VALUE(historico_incidencia_concello[[#This Row],[CASOS]]))</f>
        <v>0</v>
      </c>
      <c r="G2675" s="2" t="str">
        <f>VLOOKUP(historico_incidencia_concello[[#This Row],[NOME]],I14_Concello!B:D,3,FALSE)</f>
        <v>Ourense</v>
      </c>
    </row>
    <row r="2676" spans="1:7" x14ac:dyDescent="0.3">
      <c r="A2676" s="1">
        <v>44165</v>
      </c>
      <c r="B2676">
        <v>34123232011</v>
      </c>
      <c r="C2676" s="2" t="s">
        <v>181</v>
      </c>
      <c r="D2676" s="4" t="s">
        <v>367</v>
      </c>
      <c r="E2676" s="2" t="s">
        <v>11</v>
      </c>
      <c r="F2676" s="14">
        <f>IF(historico_incidencia_concello[[#This Row],[CASOS]]=" entre 1 e 9",5,VALUE(historico_incidencia_concello[[#This Row],[CASOS]]))</f>
        <v>34</v>
      </c>
      <c r="G2676" s="2" t="str">
        <f>VLOOKUP(historico_incidencia_concello[[#This Row],[NOME]],I14_Concello!B:D,3,FALSE)</f>
        <v>Ourense</v>
      </c>
    </row>
    <row r="2677" spans="1:7" x14ac:dyDescent="0.3">
      <c r="A2677" s="1">
        <v>44165</v>
      </c>
      <c r="B2677">
        <v>34123232012</v>
      </c>
      <c r="C2677" s="2" t="s">
        <v>182</v>
      </c>
      <c r="D2677" s="4" t="s">
        <v>10</v>
      </c>
      <c r="E2677" s="2" t="s">
        <v>11</v>
      </c>
      <c r="F2677" s="14">
        <f>IF(historico_incidencia_concello[[#This Row],[CASOS]]=" entre 1 e 9",5,VALUE(historico_incidencia_concello[[#This Row],[CASOS]]))</f>
        <v>5</v>
      </c>
      <c r="G2677" s="2" t="str">
        <f>VLOOKUP(historico_incidencia_concello[[#This Row],[NOME]],I14_Concello!B:D,3,FALSE)</f>
        <v>Ourense</v>
      </c>
    </row>
    <row r="2678" spans="1:7" x14ac:dyDescent="0.3">
      <c r="A2678" s="1">
        <v>44165</v>
      </c>
      <c r="B2678">
        <v>34123232013</v>
      </c>
      <c r="C2678" s="2" t="s">
        <v>183</v>
      </c>
      <c r="D2678" s="4" t="s">
        <v>10</v>
      </c>
      <c r="E2678" s="2" t="s">
        <v>21</v>
      </c>
      <c r="F2678" s="14">
        <f>IF(historico_incidencia_concello[[#This Row],[CASOS]]=" entre 1 e 9",5,VALUE(historico_incidencia_concello[[#This Row],[CASOS]]))</f>
        <v>5</v>
      </c>
      <c r="G2678" s="2" t="str">
        <f>VLOOKUP(historico_incidencia_concello[[#This Row],[NOME]],I14_Concello!B:D,3,FALSE)</f>
        <v>Ourense</v>
      </c>
    </row>
    <row r="2679" spans="1:7" x14ac:dyDescent="0.3">
      <c r="A2679" s="1">
        <v>44165</v>
      </c>
      <c r="B2679">
        <v>34123232014</v>
      </c>
      <c r="C2679" s="2" t="s">
        <v>184</v>
      </c>
      <c r="D2679" s="4" t="s">
        <v>338</v>
      </c>
      <c r="E2679" s="2" t="s">
        <v>35</v>
      </c>
      <c r="F2679" s="14">
        <f>IF(historico_incidencia_concello[[#This Row],[CASOS]]=" entre 1 e 9",5,VALUE(historico_incidencia_concello[[#This Row],[CASOS]]))</f>
        <v>0</v>
      </c>
      <c r="G2679" s="2" t="str">
        <f>VLOOKUP(historico_incidencia_concello[[#This Row],[NOME]],I14_Concello!B:D,3,FALSE)</f>
        <v>Ourense</v>
      </c>
    </row>
    <row r="2680" spans="1:7" x14ac:dyDescent="0.3">
      <c r="A2680" s="1">
        <v>44165</v>
      </c>
      <c r="B2680">
        <v>34123232015</v>
      </c>
      <c r="C2680" s="2" t="s">
        <v>185</v>
      </c>
      <c r="D2680" s="4" t="s">
        <v>338</v>
      </c>
      <c r="E2680" s="2" t="s">
        <v>35</v>
      </c>
      <c r="F2680" s="14">
        <f>IF(historico_incidencia_concello[[#This Row],[CASOS]]=" entre 1 e 9",5,VALUE(historico_incidencia_concello[[#This Row],[CASOS]]))</f>
        <v>0</v>
      </c>
      <c r="G2680" s="2" t="str">
        <f>VLOOKUP(historico_incidencia_concello[[#This Row],[NOME]],I14_Concello!B:D,3,FALSE)</f>
        <v>Ourense</v>
      </c>
    </row>
    <row r="2681" spans="1:7" x14ac:dyDescent="0.3">
      <c r="A2681" s="1">
        <v>44165</v>
      </c>
      <c r="B2681">
        <v>34123232016</v>
      </c>
      <c r="C2681" s="2" t="s">
        <v>186</v>
      </c>
      <c r="D2681" s="4" t="s">
        <v>10</v>
      </c>
      <c r="E2681" s="2" t="s">
        <v>11</v>
      </c>
      <c r="F2681" s="14">
        <f>IF(historico_incidencia_concello[[#This Row],[CASOS]]=" entre 1 e 9",5,VALUE(historico_incidencia_concello[[#This Row],[CASOS]]))</f>
        <v>5</v>
      </c>
      <c r="G2681" s="2" t="str">
        <f>VLOOKUP(historico_incidencia_concello[[#This Row],[NOME]],I14_Concello!B:D,3,FALSE)</f>
        <v>Ourense</v>
      </c>
    </row>
    <row r="2682" spans="1:7" x14ac:dyDescent="0.3">
      <c r="A2682" s="1">
        <v>44165</v>
      </c>
      <c r="B2682">
        <v>34123232017</v>
      </c>
      <c r="C2682" s="2" t="s">
        <v>187</v>
      </c>
      <c r="D2682" s="4" t="s">
        <v>338</v>
      </c>
      <c r="E2682" s="2" t="s">
        <v>35</v>
      </c>
      <c r="F2682" s="14">
        <f>IF(historico_incidencia_concello[[#This Row],[CASOS]]=" entre 1 e 9",5,VALUE(historico_incidencia_concello[[#This Row],[CASOS]]))</f>
        <v>0</v>
      </c>
      <c r="G2682" s="2" t="str">
        <f>VLOOKUP(historico_incidencia_concello[[#This Row],[NOME]],I14_Concello!B:D,3,FALSE)</f>
        <v>Ourense</v>
      </c>
    </row>
    <row r="2683" spans="1:7" x14ac:dyDescent="0.3">
      <c r="A2683" s="1">
        <v>44165</v>
      </c>
      <c r="B2683">
        <v>34123232018</v>
      </c>
      <c r="C2683" s="2" t="s">
        <v>188</v>
      </c>
      <c r="D2683" s="4" t="s">
        <v>338</v>
      </c>
      <c r="E2683" s="2" t="s">
        <v>35</v>
      </c>
      <c r="F2683" s="14">
        <f>IF(historico_incidencia_concello[[#This Row],[CASOS]]=" entre 1 e 9",5,VALUE(historico_incidencia_concello[[#This Row],[CASOS]]))</f>
        <v>0</v>
      </c>
      <c r="G2683" s="2" t="str">
        <f>VLOOKUP(historico_incidencia_concello[[#This Row],[NOME]],I14_Concello!B:D,3,FALSE)</f>
        <v>Ourense</v>
      </c>
    </row>
    <row r="2684" spans="1:7" x14ac:dyDescent="0.3">
      <c r="A2684" s="1">
        <v>44165</v>
      </c>
      <c r="B2684">
        <v>34123232019</v>
      </c>
      <c r="C2684" s="2" t="s">
        <v>189</v>
      </c>
      <c r="D2684" s="4" t="s">
        <v>10</v>
      </c>
      <c r="E2684" s="2" t="s">
        <v>21</v>
      </c>
      <c r="F2684" s="14">
        <f>IF(historico_incidencia_concello[[#This Row],[CASOS]]=" entre 1 e 9",5,VALUE(historico_incidencia_concello[[#This Row],[CASOS]]))</f>
        <v>5</v>
      </c>
      <c r="G2684" s="2" t="str">
        <f>VLOOKUP(historico_incidencia_concello[[#This Row],[NOME]],I14_Concello!B:D,3,FALSE)</f>
        <v>Ourense</v>
      </c>
    </row>
    <row r="2685" spans="1:7" x14ac:dyDescent="0.3">
      <c r="A2685" s="1">
        <v>44165</v>
      </c>
      <c r="B2685">
        <v>34123232020</v>
      </c>
      <c r="C2685" s="2" t="s">
        <v>190</v>
      </c>
      <c r="D2685" s="4" t="s">
        <v>338</v>
      </c>
      <c r="E2685" s="2" t="s">
        <v>35</v>
      </c>
      <c r="F2685" s="14">
        <f>IF(historico_incidencia_concello[[#This Row],[CASOS]]=" entre 1 e 9",5,VALUE(historico_incidencia_concello[[#This Row],[CASOS]]))</f>
        <v>0</v>
      </c>
      <c r="G2685" s="2" t="str">
        <f>VLOOKUP(historico_incidencia_concello[[#This Row],[NOME]],I14_Concello!B:D,3,FALSE)</f>
        <v>Ourense</v>
      </c>
    </row>
    <row r="2686" spans="1:7" x14ac:dyDescent="0.3">
      <c r="A2686" s="1">
        <v>44165</v>
      </c>
      <c r="B2686">
        <v>34123232021</v>
      </c>
      <c r="C2686" s="2" t="s">
        <v>191</v>
      </c>
      <c r="D2686" s="4" t="s">
        <v>338</v>
      </c>
      <c r="E2686" s="2" t="s">
        <v>35</v>
      </c>
      <c r="F2686" s="14">
        <f>IF(historico_incidencia_concello[[#This Row],[CASOS]]=" entre 1 e 9",5,VALUE(historico_incidencia_concello[[#This Row],[CASOS]]))</f>
        <v>0</v>
      </c>
      <c r="G2686" s="2" t="str">
        <f>VLOOKUP(historico_incidencia_concello[[#This Row],[NOME]],I14_Concello!B:D,3,FALSE)</f>
        <v>Ourense</v>
      </c>
    </row>
    <row r="2687" spans="1:7" x14ac:dyDescent="0.3">
      <c r="A2687" s="1">
        <v>44165</v>
      </c>
      <c r="B2687">
        <v>34123232022</v>
      </c>
      <c r="C2687" s="2" t="s">
        <v>192</v>
      </c>
      <c r="D2687" s="4" t="s">
        <v>10</v>
      </c>
      <c r="E2687" s="2" t="s">
        <v>6</v>
      </c>
      <c r="F2687" s="14">
        <f>IF(historico_incidencia_concello[[#This Row],[CASOS]]=" entre 1 e 9",5,VALUE(historico_incidencia_concello[[#This Row],[CASOS]]))</f>
        <v>5</v>
      </c>
      <c r="G2687" s="2" t="str">
        <f>VLOOKUP(historico_incidencia_concello[[#This Row],[NOME]],I14_Concello!B:D,3,FALSE)</f>
        <v>Ourense</v>
      </c>
    </row>
    <row r="2688" spans="1:7" x14ac:dyDescent="0.3">
      <c r="A2688" s="1">
        <v>44165</v>
      </c>
      <c r="B2688">
        <v>34123232023</v>
      </c>
      <c r="C2688" s="2" t="s">
        <v>193</v>
      </c>
      <c r="D2688" s="4" t="s">
        <v>338</v>
      </c>
      <c r="E2688" s="2" t="s">
        <v>35</v>
      </c>
      <c r="F2688" s="14">
        <f>IF(historico_incidencia_concello[[#This Row],[CASOS]]=" entre 1 e 9",5,VALUE(historico_incidencia_concello[[#This Row],[CASOS]]))</f>
        <v>0</v>
      </c>
      <c r="G2688" s="2" t="str">
        <f>VLOOKUP(historico_incidencia_concello[[#This Row],[NOME]],I14_Concello!B:D,3,FALSE)</f>
        <v>Ourense</v>
      </c>
    </row>
    <row r="2689" spans="1:7" x14ac:dyDescent="0.3">
      <c r="A2689" s="1">
        <v>44165</v>
      </c>
      <c r="B2689">
        <v>34123232024</v>
      </c>
      <c r="C2689" s="2" t="s">
        <v>194</v>
      </c>
      <c r="D2689" s="4" t="s">
        <v>10</v>
      </c>
      <c r="E2689" s="2" t="s">
        <v>8</v>
      </c>
      <c r="F2689" s="14">
        <f>IF(historico_incidencia_concello[[#This Row],[CASOS]]=" entre 1 e 9",5,VALUE(historico_incidencia_concello[[#This Row],[CASOS]]))</f>
        <v>5</v>
      </c>
      <c r="G2689" s="2" t="str">
        <f>VLOOKUP(historico_incidencia_concello[[#This Row],[NOME]],I14_Concello!B:D,3,FALSE)</f>
        <v>Ourense</v>
      </c>
    </row>
    <row r="2690" spans="1:7" x14ac:dyDescent="0.3">
      <c r="A2690" s="1">
        <v>44165</v>
      </c>
      <c r="B2690">
        <v>34123232025</v>
      </c>
      <c r="C2690" s="2" t="s">
        <v>195</v>
      </c>
      <c r="D2690" s="4" t="s">
        <v>338</v>
      </c>
      <c r="E2690" s="2" t="s">
        <v>35</v>
      </c>
      <c r="F2690" s="14">
        <f>IF(historico_incidencia_concello[[#This Row],[CASOS]]=" entre 1 e 9",5,VALUE(historico_incidencia_concello[[#This Row],[CASOS]]))</f>
        <v>0</v>
      </c>
      <c r="G2690" s="2" t="str">
        <f>VLOOKUP(historico_incidencia_concello[[#This Row],[NOME]],I14_Concello!B:D,3,FALSE)</f>
        <v>Ourense</v>
      </c>
    </row>
    <row r="2691" spans="1:7" x14ac:dyDescent="0.3">
      <c r="A2691" s="1">
        <v>44165</v>
      </c>
      <c r="B2691">
        <v>34123232026</v>
      </c>
      <c r="C2691" s="2" t="s">
        <v>196</v>
      </c>
      <c r="D2691" s="4" t="s">
        <v>10</v>
      </c>
      <c r="E2691" s="2" t="s">
        <v>21</v>
      </c>
      <c r="F2691" s="14">
        <f>IF(historico_incidencia_concello[[#This Row],[CASOS]]=" entre 1 e 9",5,VALUE(historico_incidencia_concello[[#This Row],[CASOS]]))</f>
        <v>5</v>
      </c>
      <c r="G2691" s="2" t="str">
        <f>VLOOKUP(historico_incidencia_concello[[#This Row],[NOME]],I14_Concello!B:D,3,FALSE)</f>
        <v>Ourense</v>
      </c>
    </row>
    <row r="2692" spans="1:7" x14ac:dyDescent="0.3">
      <c r="A2692" s="1">
        <v>44165</v>
      </c>
      <c r="B2692">
        <v>34123232027</v>
      </c>
      <c r="C2692" s="2" t="s">
        <v>197</v>
      </c>
      <c r="D2692" s="4" t="s">
        <v>10</v>
      </c>
      <c r="E2692" s="2" t="s">
        <v>8</v>
      </c>
      <c r="F2692" s="14">
        <f>IF(historico_incidencia_concello[[#This Row],[CASOS]]=" entre 1 e 9",5,VALUE(historico_incidencia_concello[[#This Row],[CASOS]]))</f>
        <v>5</v>
      </c>
      <c r="G2692" s="2" t="str">
        <f>VLOOKUP(historico_incidencia_concello[[#This Row],[NOME]],I14_Concello!B:D,3,FALSE)</f>
        <v>Ourense</v>
      </c>
    </row>
    <row r="2693" spans="1:7" x14ac:dyDescent="0.3">
      <c r="A2693" s="1">
        <v>44165</v>
      </c>
      <c r="B2693">
        <v>34123232028</v>
      </c>
      <c r="C2693" s="2" t="s">
        <v>198</v>
      </c>
      <c r="D2693" s="4" t="s">
        <v>10</v>
      </c>
      <c r="E2693" s="2" t="s">
        <v>8</v>
      </c>
      <c r="F2693" s="14">
        <f>IF(historico_incidencia_concello[[#This Row],[CASOS]]=" entre 1 e 9",5,VALUE(historico_incidencia_concello[[#This Row],[CASOS]]))</f>
        <v>5</v>
      </c>
      <c r="G2693" s="2" t="str">
        <f>VLOOKUP(historico_incidencia_concello[[#This Row],[NOME]],I14_Concello!B:D,3,FALSE)</f>
        <v>Ourense</v>
      </c>
    </row>
    <row r="2694" spans="1:7" x14ac:dyDescent="0.3">
      <c r="A2694" s="1">
        <v>44165</v>
      </c>
      <c r="B2694">
        <v>34123232029</v>
      </c>
      <c r="C2694" s="2" t="s">
        <v>199</v>
      </c>
      <c r="D2694" s="4" t="s">
        <v>338</v>
      </c>
      <c r="E2694" s="2" t="s">
        <v>35</v>
      </c>
      <c r="F2694" s="14">
        <f>IF(historico_incidencia_concello[[#This Row],[CASOS]]=" entre 1 e 9",5,VALUE(historico_incidencia_concello[[#This Row],[CASOS]]))</f>
        <v>0</v>
      </c>
      <c r="G2694" s="2" t="str">
        <f>VLOOKUP(historico_incidencia_concello[[#This Row],[NOME]],I14_Concello!B:D,3,FALSE)</f>
        <v>Ourense</v>
      </c>
    </row>
    <row r="2695" spans="1:7" x14ac:dyDescent="0.3">
      <c r="A2695" s="1">
        <v>44165</v>
      </c>
      <c r="B2695">
        <v>34123232030</v>
      </c>
      <c r="C2695" s="2" t="s">
        <v>200</v>
      </c>
      <c r="D2695" s="4" t="s">
        <v>10</v>
      </c>
      <c r="E2695" s="2" t="s">
        <v>8</v>
      </c>
      <c r="F2695" s="14">
        <f>IF(historico_incidencia_concello[[#This Row],[CASOS]]=" entre 1 e 9",5,VALUE(historico_incidencia_concello[[#This Row],[CASOS]]))</f>
        <v>5</v>
      </c>
      <c r="G2695" s="2" t="str">
        <f>VLOOKUP(historico_incidencia_concello[[#This Row],[NOME]],I14_Concello!B:D,3,FALSE)</f>
        <v>Ourense</v>
      </c>
    </row>
    <row r="2696" spans="1:7" x14ac:dyDescent="0.3">
      <c r="A2696" s="1">
        <v>44165</v>
      </c>
      <c r="B2696">
        <v>34123232031</v>
      </c>
      <c r="C2696" s="2" t="s">
        <v>201</v>
      </c>
      <c r="D2696" s="4" t="s">
        <v>338</v>
      </c>
      <c r="E2696" s="2" t="s">
        <v>35</v>
      </c>
      <c r="F2696" s="14">
        <f>IF(historico_incidencia_concello[[#This Row],[CASOS]]=" entre 1 e 9",5,VALUE(historico_incidencia_concello[[#This Row],[CASOS]]))</f>
        <v>0</v>
      </c>
      <c r="G2696" s="2" t="str">
        <f>VLOOKUP(historico_incidencia_concello[[#This Row],[NOME]],I14_Concello!B:D,3,FALSE)</f>
        <v>Ourense</v>
      </c>
    </row>
    <row r="2697" spans="1:7" x14ac:dyDescent="0.3">
      <c r="A2697" s="1">
        <v>44165</v>
      </c>
      <c r="B2697">
        <v>34123232032</v>
      </c>
      <c r="C2697" s="2" t="s">
        <v>202</v>
      </c>
      <c r="D2697" s="4" t="s">
        <v>353</v>
      </c>
      <c r="E2697" s="2" t="s">
        <v>11</v>
      </c>
      <c r="F2697" s="14">
        <f>IF(historico_incidencia_concello[[#This Row],[CASOS]]=" entre 1 e 9",5,VALUE(historico_incidencia_concello[[#This Row],[CASOS]]))</f>
        <v>36</v>
      </c>
      <c r="G2697" s="2" t="str">
        <f>VLOOKUP(historico_incidencia_concello[[#This Row],[NOME]],I14_Concello!B:D,3,FALSE)</f>
        <v>Ourense</v>
      </c>
    </row>
    <row r="2698" spans="1:7" x14ac:dyDescent="0.3">
      <c r="A2698" s="1">
        <v>44165</v>
      </c>
      <c r="B2698">
        <v>34123232033</v>
      </c>
      <c r="C2698" s="2" t="s">
        <v>203</v>
      </c>
      <c r="D2698" s="4" t="s">
        <v>338</v>
      </c>
      <c r="E2698" s="2" t="s">
        <v>35</v>
      </c>
      <c r="F2698" s="14">
        <f>IF(historico_incidencia_concello[[#This Row],[CASOS]]=" entre 1 e 9",5,VALUE(historico_incidencia_concello[[#This Row],[CASOS]]))</f>
        <v>0</v>
      </c>
      <c r="G2698" s="2" t="str">
        <f>VLOOKUP(historico_incidencia_concello[[#This Row],[NOME]],I14_Concello!B:D,3,FALSE)</f>
        <v>Ourense</v>
      </c>
    </row>
    <row r="2699" spans="1:7" x14ac:dyDescent="0.3">
      <c r="A2699" s="1">
        <v>44165</v>
      </c>
      <c r="B2699">
        <v>34123232034</v>
      </c>
      <c r="C2699" s="2" t="s">
        <v>204</v>
      </c>
      <c r="D2699" s="4" t="s">
        <v>338</v>
      </c>
      <c r="E2699" s="2" t="s">
        <v>35</v>
      </c>
      <c r="F2699" s="14">
        <f>IF(historico_incidencia_concello[[#This Row],[CASOS]]=" entre 1 e 9",5,VALUE(historico_incidencia_concello[[#This Row],[CASOS]]))</f>
        <v>0</v>
      </c>
      <c r="G2699" s="2" t="str">
        <f>VLOOKUP(historico_incidencia_concello[[#This Row],[NOME]],I14_Concello!B:D,3,FALSE)</f>
        <v>Ourense</v>
      </c>
    </row>
    <row r="2700" spans="1:7" x14ac:dyDescent="0.3">
      <c r="A2700" s="1">
        <v>44165</v>
      </c>
      <c r="B2700">
        <v>34123232035</v>
      </c>
      <c r="C2700" s="2" t="s">
        <v>205</v>
      </c>
      <c r="D2700" s="4" t="s">
        <v>338</v>
      </c>
      <c r="E2700" s="2" t="s">
        <v>35</v>
      </c>
      <c r="F2700" s="14">
        <f>IF(historico_incidencia_concello[[#This Row],[CASOS]]=" entre 1 e 9",5,VALUE(historico_incidencia_concello[[#This Row],[CASOS]]))</f>
        <v>0</v>
      </c>
      <c r="G2700" s="2" t="str">
        <f>VLOOKUP(historico_incidencia_concello[[#This Row],[NOME]],I14_Concello!B:D,3,FALSE)</f>
        <v>Ourense</v>
      </c>
    </row>
    <row r="2701" spans="1:7" x14ac:dyDescent="0.3">
      <c r="A2701" s="1">
        <v>44165</v>
      </c>
      <c r="B2701">
        <v>34123232036</v>
      </c>
      <c r="C2701" s="2" t="s">
        <v>206</v>
      </c>
      <c r="D2701" s="4" t="s">
        <v>338</v>
      </c>
      <c r="E2701" s="2" t="s">
        <v>35</v>
      </c>
      <c r="F2701" s="14">
        <f>IF(historico_incidencia_concello[[#This Row],[CASOS]]=" entre 1 e 9",5,VALUE(historico_incidencia_concello[[#This Row],[CASOS]]))</f>
        <v>0</v>
      </c>
      <c r="G2701" s="2" t="str">
        <f>VLOOKUP(historico_incidencia_concello[[#This Row],[NOME]],I14_Concello!B:D,3,FALSE)</f>
        <v>Ourense</v>
      </c>
    </row>
    <row r="2702" spans="1:7" x14ac:dyDescent="0.3">
      <c r="A2702" s="1">
        <v>44165</v>
      </c>
      <c r="B2702">
        <v>34123232037</v>
      </c>
      <c r="C2702" s="2" t="s">
        <v>207</v>
      </c>
      <c r="D2702" s="4" t="s">
        <v>338</v>
      </c>
      <c r="E2702" s="2" t="s">
        <v>35</v>
      </c>
      <c r="F2702" s="14">
        <f>IF(historico_incidencia_concello[[#This Row],[CASOS]]=" entre 1 e 9",5,VALUE(historico_incidencia_concello[[#This Row],[CASOS]]))</f>
        <v>0</v>
      </c>
      <c r="G2702" s="2" t="str">
        <f>VLOOKUP(historico_incidencia_concello[[#This Row],[NOME]],I14_Concello!B:D,3,FALSE)</f>
        <v>Ourense</v>
      </c>
    </row>
    <row r="2703" spans="1:7" x14ac:dyDescent="0.3">
      <c r="A2703" s="1">
        <v>44165</v>
      </c>
      <c r="B2703">
        <v>34123232038</v>
      </c>
      <c r="C2703" s="2" t="s">
        <v>208</v>
      </c>
      <c r="D2703" s="4" t="s">
        <v>338</v>
      </c>
      <c r="E2703" s="2" t="s">
        <v>35</v>
      </c>
      <c r="F2703" s="14">
        <f>IF(historico_incidencia_concello[[#This Row],[CASOS]]=" entre 1 e 9",5,VALUE(historico_incidencia_concello[[#This Row],[CASOS]]))</f>
        <v>0</v>
      </c>
      <c r="G2703" s="2" t="str">
        <f>VLOOKUP(historico_incidencia_concello[[#This Row],[NOME]],I14_Concello!B:D,3,FALSE)</f>
        <v>Ourense</v>
      </c>
    </row>
    <row r="2704" spans="1:7" x14ac:dyDescent="0.3">
      <c r="A2704" s="1">
        <v>44165</v>
      </c>
      <c r="B2704">
        <v>34123232039</v>
      </c>
      <c r="C2704" s="2" t="s">
        <v>209</v>
      </c>
      <c r="D2704" s="4" t="s">
        <v>338</v>
      </c>
      <c r="E2704" s="2" t="s">
        <v>35</v>
      </c>
      <c r="F2704" s="14">
        <f>IF(historico_incidencia_concello[[#This Row],[CASOS]]=" entre 1 e 9",5,VALUE(historico_incidencia_concello[[#This Row],[CASOS]]))</f>
        <v>0</v>
      </c>
      <c r="G2704" s="2" t="str">
        <f>VLOOKUP(historico_incidencia_concello[[#This Row],[NOME]],I14_Concello!B:D,3,FALSE)</f>
        <v>Ourense</v>
      </c>
    </row>
    <row r="2705" spans="1:7" x14ac:dyDescent="0.3">
      <c r="A2705" s="1">
        <v>44165</v>
      </c>
      <c r="B2705">
        <v>34123232040</v>
      </c>
      <c r="C2705" s="2" t="s">
        <v>210</v>
      </c>
      <c r="D2705" s="4" t="s">
        <v>10</v>
      </c>
      <c r="E2705" s="2" t="s">
        <v>8</v>
      </c>
      <c r="F2705" s="14">
        <f>IF(historico_incidencia_concello[[#This Row],[CASOS]]=" entre 1 e 9",5,VALUE(historico_incidencia_concello[[#This Row],[CASOS]]))</f>
        <v>5</v>
      </c>
      <c r="G2705" s="2" t="str">
        <f>VLOOKUP(historico_incidencia_concello[[#This Row],[NOME]],I14_Concello!B:D,3,FALSE)</f>
        <v>Ourense</v>
      </c>
    </row>
    <row r="2706" spans="1:7" x14ac:dyDescent="0.3">
      <c r="A2706" s="1">
        <v>44165</v>
      </c>
      <c r="B2706">
        <v>34123232041</v>
      </c>
      <c r="C2706" s="2" t="s">
        <v>211</v>
      </c>
      <c r="D2706" s="4" t="s">
        <v>338</v>
      </c>
      <c r="E2706" s="2" t="s">
        <v>35</v>
      </c>
      <c r="F2706" s="14">
        <f>IF(historico_incidencia_concello[[#This Row],[CASOS]]=" entre 1 e 9",5,VALUE(historico_incidencia_concello[[#This Row],[CASOS]]))</f>
        <v>0</v>
      </c>
      <c r="G2706" s="2" t="str">
        <f>VLOOKUP(historico_incidencia_concello[[#This Row],[NOME]],I14_Concello!B:D,3,FALSE)</f>
        <v>Ourense</v>
      </c>
    </row>
    <row r="2707" spans="1:7" x14ac:dyDescent="0.3">
      <c r="A2707" s="1">
        <v>44165</v>
      </c>
      <c r="B2707">
        <v>34123232042</v>
      </c>
      <c r="C2707" s="2" t="s">
        <v>212</v>
      </c>
      <c r="D2707" s="4" t="s">
        <v>10</v>
      </c>
      <c r="E2707" s="2" t="s">
        <v>6</v>
      </c>
      <c r="F2707" s="14">
        <f>IF(historico_incidencia_concello[[#This Row],[CASOS]]=" entre 1 e 9",5,VALUE(historico_incidencia_concello[[#This Row],[CASOS]]))</f>
        <v>5</v>
      </c>
      <c r="G2707" s="2" t="str">
        <f>VLOOKUP(historico_incidencia_concello[[#This Row],[NOME]],I14_Concello!B:D,3,FALSE)</f>
        <v>Ourense</v>
      </c>
    </row>
    <row r="2708" spans="1:7" x14ac:dyDescent="0.3">
      <c r="A2708" s="1">
        <v>44165</v>
      </c>
      <c r="B2708">
        <v>34123232043</v>
      </c>
      <c r="C2708" s="2" t="s">
        <v>213</v>
      </c>
      <c r="D2708" s="4" t="s">
        <v>10</v>
      </c>
      <c r="E2708" s="2" t="s">
        <v>8</v>
      </c>
      <c r="F2708" s="14">
        <f>IF(historico_incidencia_concello[[#This Row],[CASOS]]=" entre 1 e 9",5,VALUE(historico_incidencia_concello[[#This Row],[CASOS]]))</f>
        <v>5</v>
      </c>
      <c r="G2708" s="2" t="str">
        <f>VLOOKUP(historico_incidencia_concello[[#This Row],[NOME]],I14_Concello!B:D,3,FALSE)</f>
        <v>Ourense</v>
      </c>
    </row>
    <row r="2709" spans="1:7" x14ac:dyDescent="0.3">
      <c r="A2709" s="1">
        <v>44165</v>
      </c>
      <c r="B2709">
        <v>34123232044</v>
      </c>
      <c r="C2709" s="2" t="s">
        <v>214</v>
      </c>
      <c r="D2709" s="4" t="s">
        <v>10</v>
      </c>
      <c r="E2709" s="2" t="s">
        <v>8</v>
      </c>
      <c r="F2709" s="14">
        <f>IF(historico_incidencia_concello[[#This Row],[CASOS]]=" entre 1 e 9",5,VALUE(historico_incidencia_concello[[#This Row],[CASOS]]))</f>
        <v>5</v>
      </c>
      <c r="G2709" s="2" t="str">
        <f>VLOOKUP(historico_incidencia_concello[[#This Row],[NOME]],I14_Concello!B:D,3,FALSE)</f>
        <v>Ourense</v>
      </c>
    </row>
    <row r="2710" spans="1:7" x14ac:dyDescent="0.3">
      <c r="A2710" s="1">
        <v>44165</v>
      </c>
      <c r="B2710">
        <v>34123232045</v>
      </c>
      <c r="C2710" s="2" t="s">
        <v>215</v>
      </c>
      <c r="D2710" s="4" t="s">
        <v>10</v>
      </c>
      <c r="E2710" s="2" t="s">
        <v>8</v>
      </c>
      <c r="F2710" s="14">
        <f>IF(historico_incidencia_concello[[#This Row],[CASOS]]=" entre 1 e 9",5,VALUE(historico_incidencia_concello[[#This Row],[CASOS]]))</f>
        <v>5</v>
      </c>
      <c r="G2710" s="2" t="str">
        <f>VLOOKUP(historico_incidencia_concello[[#This Row],[NOME]],I14_Concello!B:D,3,FALSE)</f>
        <v>Ourense</v>
      </c>
    </row>
    <row r="2711" spans="1:7" x14ac:dyDescent="0.3">
      <c r="A2711" s="1">
        <v>44165</v>
      </c>
      <c r="B2711">
        <v>34123232046</v>
      </c>
      <c r="C2711" s="2" t="s">
        <v>216</v>
      </c>
      <c r="D2711" s="4" t="s">
        <v>10</v>
      </c>
      <c r="E2711" s="2" t="s">
        <v>8</v>
      </c>
      <c r="F2711" s="14">
        <f>IF(historico_incidencia_concello[[#This Row],[CASOS]]=" entre 1 e 9",5,VALUE(historico_incidencia_concello[[#This Row],[CASOS]]))</f>
        <v>5</v>
      </c>
      <c r="G2711" s="2" t="str">
        <f>VLOOKUP(historico_incidencia_concello[[#This Row],[NOME]],I14_Concello!B:D,3,FALSE)</f>
        <v>Ourense</v>
      </c>
    </row>
    <row r="2712" spans="1:7" x14ac:dyDescent="0.3">
      <c r="A2712" s="1">
        <v>44165</v>
      </c>
      <c r="B2712">
        <v>34123232047</v>
      </c>
      <c r="C2712" s="2" t="s">
        <v>217</v>
      </c>
      <c r="D2712" s="4" t="s">
        <v>10</v>
      </c>
      <c r="E2712" s="2" t="s">
        <v>8</v>
      </c>
      <c r="F2712" s="14">
        <f>IF(historico_incidencia_concello[[#This Row],[CASOS]]=" entre 1 e 9",5,VALUE(historico_incidencia_concello[[#This Row],[CASOS]]))</f>
        <v>5</v>
      </c>
      <c r="G2712" s="2" t="str">
        <f>VLOOKUP(historico_incidencia_concello[[#This Row],[NOME]],I14_Concello!B:D,3,FALSE)</f>
        <v>Ourense</v>
      </c>
    </row>
    <row r="2713" spans="1:7" x14ac:dyDescent="0.3">
      <c r="A2713" s="1">
        <v>44165</v>
      </c>
      <c r="B2713">
        <v>34123232048</v>
      </c>
      <c r="C2713" s="2" t="s">
        <v>218</v>
      </c>
      <c r="D2713" s="4" t="s">
        <v>338</v>
      </c>
      <c r="E2713" s="2" t="s">
        <v>35</v>
      </c>
      <c r="F2713" s="14">
        <f>IF(historico_incidencia_concello[[#This Row],[CASOS]]=" entre 1 e 9",5,VALUE(historico_incidencia_concello[[#This Row],[CASOS]]))</f>
        <v>0</v>
      </c>
      <c r="G2713" s="2" t="str">
        <f>VLOOKUP(historico_incidencia_concello[[#This Row],[NOME]],I14_Concello!B:D,3,FALSE)</f>
        <v>Ourense</v>
      </c>
    </row>
    <row r="2714" spans="1:7" x14ac:dyDescent="0.3">
      <c r="A2714" s="1">
        <v>44165</v>
      </c>
      <c r="B2714">
        <v>34123232049</v>
      </c>
      <c r="C2714" s="2" t="s">
        <v>219</v>
      </c>
      <c r="D2714" s="4" t="s">
        <v>338</v>
      </c>
      <c r="E2714" s="2" t="s">
        <v>35</v>
      </c>
      <c r="F2714" s="14">
        <f>IF(historico_incidencia_concello[[#This Row],[CASOS]]=" entre 1 e 9",5,VALUE(historico_incidencia_concello[[#This Row],[CASOS]]))</f>
        <v>0</v>
      </c>
      <c r="G2714" s="2" t="str">
        <f>VLOOKUP(historico_incidencia_concello[[#This Row],[NOME]],I14_Concello!B:D,3,FALSE)</f>
        <v>Ourense</v>
      </c>
    </row>
    <row r="2715" spans="1:7" x14ac:dyDescent="0.3">
      <c r="A2715" s="1">
        <v>44165</v>
      </c>
      <c r="B2715">
        <v>34123232050</v>
      </c>
      <c r="C2715" s="2" t="s">
        <v>220</v>
      </c>
      <c r="D2715" s="4" t="s">
        <v>338</v>
      </c>
      <c r="E2715" s="2" t="s">
        <v>35</v>
      </c>
      <c r="F2715" s="14">
        <f>IF(historico_incidencia_concello[[#This Row],[CASOS]]=" entre 1 e 9",5,VALUE(historico_incidencia_concello[[#This Row],[CASOS]]))</f>
        <v>0</v>
      </c>
      <c r="G2715" s="2" t="str">
        <f>VLOOKUP(historico_incidencia_concello[[#This Row],[NOME]],I14_Concello!B:D,3,FALSE)</f>
        <v>Ourense</v>
      </c>
    </row>
    <row r="2716" spans="1:7" x14ac:dyDescent="0.3">
      <c r="A2716" s="1">
        <v>44165</v>
      </c>
      <c r="B2716">
        <v>34123232051</v>
      </c>
      <c r="C2716" s="2" t="s">
        <v>221</v>
      </c>
      <c r="D2716" s="4" t="s">
        <v>10</v>
      </c>
      <c r="E2716" s="2" t="s">
        <v>8</v>
      </c>
      <c r="F2716" s="14">
        <f>IF(historico_incidencia_concello[[#This Row],[CASOS]]=" entre 1 e 9",5,VALUE(historico_incidencia_concello[[#This Row],[CASOS]]))</f>
        <v>5</v>
      </c>
      <c r="G2716" s="2" t="str">
        <f>VLOOKUP(historico_incidencia_concello[[#This Row],[NOME]],I14_Concello!B:D,3,FALSE)</f>
        <v>Ourense</v>
      </c>
    </row>
    <row r="2717" spans="1:7" x14ac:dyDescent="0.3">
      <c r="A2717" s="1">
        <v>44165</v>
      </c>
      <c r="B2717">
        <v>34123232052</v>
      </c>
      <c r="C2717" s="2" t="s">
        <v>222</v>
      </c>
      <c r="D2717" s="4" t="s">
        <v>10</v>
      </c>
      <c r="E2717" s="2" t="s">
        <v>8</v>
      </c>
      <c r="F2717" s="14">
        <f>IF(historico_incidencia_concello[[#This Row],[CASOS]]=" entre 1 e 9",5,VALUE(historico_incidencia_concello[[#This Row],[CASOS]]))</f>
        <v>5</v>
      </c>
      <c r="G2717" s="2" t="str">
        <f>VLOOKUP(historico_incidencia_concello[[#This Row],[NOME]],I14_Concello!B:D,3,FALSE)</f>
        <v>Ourense</v>
      </c>
    </row>
    <row r="2718" spans="1:7" x14ac:dyDescent="0.3">
      <c r="A2718" s="1">
        <v>44165</v>
      </c>
      <c r="B2718">
        <v>34123232053</v>
      </c>
      <c r="C2718" s="2" t="s">
        <v>223</v>
      </c>
      <c r="D2718" s="4" t="s">
        <v>10</v>
      </c>
      <c r="E2718" s="2" t="s">
        <v>6</v>
      </c>
      <c r="F2718" s="14">
        <f>IF(historico_incidencia_concello[[#This Row],[CASOS]]=" entre 1 e 9",5,VALUE(historico_incidencia_concello[[#This Row],[CASOS]]))</f>
        <v>5</v>
      </c>
      <c r="G2718" s="2" t="str">
        <f>VLOOKUP(historico_incidencia_concello[[#This Row],[NOME]],I14_Concello!B:D,3,FALSE)</f>
        <v>Ourense</v>
      </c>
    </row>
    <row r="2719" spans="1:7" x14ac:dyDescent="0.3">
      <c r="A2719" s="1">
        <v>44165</v>
      </c>
      <c r="B2719">
        <v>34123232054</v>
      </c>
      <c r="C2719" s="2" t="s">
        <v>224</v>
      </c>
      <c r="D2719" s="4" t="s">
        <v>460</v>
      </c>
      <c r="E2719" s="2" t="s">
        <v>8</v>
      </c>
      <c r="F2719" s="14">
        <f>IF(historico_incidencia_concello[[#This Row],[CASOS]]=" entre 1 e 9",5,VALUE(historico_incidencia_concello[[#This Row],[CASOS]]))</f>
        <v>110</v>
      </c>
      <c r="G2719" s="2" t="str">
        <f>VLOOKUP(historico_incidencia_concello[[#This Row],[NOME]],I14_Concello!B:D,3,FALSE)</f>
        <v>Ourense</v>
      </c>
    </row>
    <row r="2720" spans="1:7" x14ac:dyDescent="0.3">
      <c r="A2720" s="1">
        <v>44165</v>
      </c>
      <c r="B2720">
        <v>34123232055</v>
      </c>
      <c r="C2720" s="2" t="s">
        <v>225</v>
      </c>
      <c r="D2720" s="4" t="s">
        <v>338</v>
      </c>
      <c r="E2720" s="2" t="s">
        <v>35</v>
      </c>
      <c r="F2720" s="14">
        <f>IF(historico_incidencia_concello[[#This Row],[CASOS]]=" entre 1 e 9",5,VALUE(historico_incidencia_concello[[#This Row],[CASOS]]))</f>
        <v>0</v>
      </c>
      <c r="G2720" s="2" t="str">
        <f>VLOOKUP(historico_incidencia_concello[[#This Row],[NOME]],I14_Concello!B:D,3,FALSE)</f>
        <v>Ourense</v>
      </c>
    </row>
    <row r="2721" spans="1:7" x14ac:dyDescent="0.3">
      <c r="A2721" s="1">
        <v>44165</v>
      </c>
      <c r="B2721">
        <v>34123232056</v>
      </c>
      <c r="C2721" s="2" t="s">
        <v>226</v>
      </c>
      <c r="D2721" s="4" t="s">
        <v>338</v>
      </c>
      <c r="E2721" s="2" t="s">
        <v>35</v>
      </c>
      <c r="F2721" s="14">
        <f>IF(historico_incidencia_concello[[#This Row],[CASOS]]=" entre 1 e 9",5,VALUE(historico_incidencia_concello[[#This Row],[CASOS]]))</f>
        <v>0</v>
      </c>
      <c r="G2721" s="2" t="str">
        <f>VLOOKUP(historico_incidencia_concello[[#This Row],[NOME]],I14_Concello!B:D,3,FALSE)</f>
        <v>Ourense</v>
      </c>
    </row>
    <row r="2722" spans="1:7" x14ac:dyDescent="0.3">
      <c r="A2722" s="1">
        <v>44165</v>
      </c>
      <c r="B2722">
        <v>34123232057</v>
      </c>
      <c r="C2722" s="2" t="s">
        <v>227</v>
      </c>
      <c r="D2722" s="4" t="s">
        <v>338</v>
      </c>
      <c r="E2722" s="2" t="s">
        <v>35</v>
      </c>
      <c r="F2722" s="14">
        <f>IF(historico_incidencia_concello[[#This Row],[CASOS]]=" entre 1 e 9",5,VALUE(historico_incidencia_concello[[#This Row],[CASOS]]))</f>
        <v>0</v>
      </c>
      <c r="G2722" s="2" t="str">
        <f>VLOOKUP(historico_incidencia_concello[[#This Row],[NOME]],I14_Concello!B:D,3,FALSE)</f>
        <v>Ourense</v>
      </c>
    </row>
    <row r="2723" spans="1:7" x14ac:dyDescent="0.3">
      <c r="A2723" s="1">
        <v>44165</v>
      </c>
      <c r="B2723">
        <v>34123232058</v>
      </c>
      <c r="C2723" s="2" t="s">
        <v>228</v>
      </c>
      <c r="D2723" s="4" t="s">
        <v>336</v>
      </c>
      <c r="E2723" s="2" t="s">
        <v>6</v>
      </c>
      <c r="F2723" s="14">
        <f>IF(historico_incidencia_concello[[#This Row],[CASOS]]=" entre 1 e 9",5,VALUE(historico_incidencia_concello[[#This Row],[CASOS]]))</f>
        <v>10</v>
      </c>
      <c r="G2723" s="2" t="str">
        <f>VLOOKUP(historico_incidencia_concello[[#This Row],[NOME]],I14_Concello!B:D,3,FALSE)</f>
        <v>Ourense</v>
      </c>
    </row>
    <row r="2724" spans="1:7" x14ac:dyDescent="0.3">
      <c r="A2724" s="1">
        <v>44165</v>
      </c>
      <c r="B2724">
        <v>34123232059</v>
      </c>
      <c r="C2724" s="2" t="s">
        <v>229</v>
      </c>
      <c r="D2724" s="4" t="s">
        <v>338</v>
      </c>
      <c r="E2724" s="2" t="s">
        <v>35</v>
      </c>
      <c r="F2724" s="14">
        <f>IF(historico_incidencia_concello[[#This Row],[CASOS]]=" entre 1 e 9",5,VALUE(historico_incidencia_concello[[#This Row],[CASOS]]))</f>
        <v>0</v>
      </c>
      <c r="G2724" s="2" t="str">
        <f>VLOOKUP(historico_incidencia_concello[[#This Row],[NOME]],I14_Concello!B:D,3,FALSE)</f>
        <v>Ourense</v>
      </c>
    </row>
    <row r="2725" spans="1:7" x14ac:dyDescent="0.3">
      <c r="A2725" s="1">
        <v>44165</v>
      </c>
      <c r="B2725">
        <v>34123232060</v>
      </c>
      <c r="C2725" s="2" t="s">
        <v>230</v>
      </c>
      <c r="D2725" s="4" t="s">
        <v>10</v>
      </c>
      <c r="E2725" s="2" t="s">
        <v>11</v>
      </c>
      <c r="F2725" s="14">
        <f>IF(historico_incidencia_concello[[#This Row],[CASOS]]=" entre 1 e 9",5,VALUE(historico_incidencia_concello[[#This Row],[CASOS]]))</f>
        <v>5</v>
      </c>
      <c r="G2725" s="2" t="str">
        <f>VLOOKUP(historico_incidencia_concello[[#This Row],[NOME]],I14_Concello!B:D,3,FALSE)</f>
        <v>Ourense</v>
      </c>
    </row>
    <row r="2726" spans="1:7" x14ac:dyDescent="0.3">
      <c r="A2726" s="1">
        <v>44165</v>
      </c>
      <c r="B2726">
        <v>34123232061</v>
      </c>
      <c r="C2726" s="2" t="s">
        <v>231</v>
      </c>
      <c r="D2726" s="4" t="s">
        <v>10</v>
      </c>
      <c r="E2726" s="2" t="s">
        <v>11</v>
      </c>
      <c r="F2726" s="14">
        <f>IF(historico_incidencia_concello[[#This Row],[CASOS]]=" entre 1 e 9",5,VALUE(historico_incidencia_concello[[#This Row],[CASOS]]))</f>
        <v>5</v>
      </c>
      <c r="G2726" s="2" t="str">
        <f>VLOOKUP(historico_incidencia_concello[[#This Row],[NOME]],I14_Concello!B:D,3,FALSE)</f>
        <v>Ourense</v>
      </c>
    </row>
    <row r="2727" spans="1:7" x14ac:dyDescent="0.3">
      <c r="A2727" s="1">
        <v>44165</v>
      </c>
      <c r="B2727">
        <v>34123232062</v>
      </c>
      <c r="C2727" s="2" t="s">
        <v>232</v>
      </c>
      <c r="D2727" s="4" t="s">
        <v>10</v>
      </c>
      <c r="E2727" s="2" t="s">
        <v>6</v>
      </c>
      <c r="F2727" s="14">
        <f>IF(historico_incidencia_concello[[#This Row],[CASOS]]=" entre 1 e 9",5,VALUE(historico_incidencia_concello[[#This Row],[CASOS]]))</f>
        <v>5</v>
      </c>
      <c r="G2727" s="2" t="str">
        <f>VLOOKUP(historico_incidencia_concello[[#This Row],[NOME]],I14_Concello!B:D,3,FALSE)</f>
        <v>Ourense</v>
      </c>
    </row>
    <row r="2728" spans="1:7" x14ac:dyDescent="0.3">
      <c r="A2728" s="1">
        <v>44165</v>
      </c>
      <c r="B2728">
        <v>34123232063</v>
      </c>
      <c r="C2728" s="2" t="s">
        <v>233</v>
      </c>
      <c r="D2728" s="4" t="s">
        <v>338</v>
      </c>
      <c r="E2728" s="2" t="s">
        <v>35</v>
      </c>
      <c r="F2728" s="14">
        <f>IF(historico_incidencia_concello[[#This Row],[CASOS]]=" entre 1 e 9",5,VALUE(historico_incidencia_concello[[#This Row],[CASOS]]))</f>
        <v>0</v>
      </c>
      <c r="G2728" s="2" t="str">
        <f>VLOOKUP(historico_incidencia_concello[[#This Row],[NOME]],I14_Concello!B:D,3,FALSE)</f>
        <v>Ourense</v>
      </c>
    </row>
    <row r="2729" spans="1:7" x14ac:dyDescent="0.3">
      <c r="A2729" s="1">
        <v>44165</v>
      </c>
      <c r="B2729">
        <v>34123232064</v>
      </c>
      <c r="C2729" s="2" t="s">
        <v>234</v>
      </c>
      <c r="D2729" s="4" t="s">
        <v>338</v>
      </c>
      <c r="E2729" s="2" t="s">
        <v>35</v>
      </c>
      <c r="F2729" s="14">
        <f>IF(historico_incidencia_concello[[#This Row],[CASOS]]=" entre 1 e 9",5,VALUE(historico_incidencia_concello[[#This Row],[CASOS]]))</f>
        <v>0</v>
      </c>
      <c r="G2729" s="2" t="str">
        <f>VLOOKUP(historico_incidencia_concello[[#This Row],[NOME]],I14_Concello!B:D,3,FALSE)</f>
        <v>Ourense</v>
      </c>
    </row>
    <row r="2730" spans="1:7" x14ac:dyDescent="0.3">
      <c r="A2730" s="1">
        <v>44165</v>
      </c>
      <c r="B2730">
        <v>34123232065</v>
      </c>
      <c r="C2730" s="2" t="s">
        <v>235</v>
      </c>
      <c r="D2730" s="4" t="s">
        <v>338</v>
      </c>
      <c r="E2730" s="2" t="s">
        <v>35</v>
      </c>
      <c r="F2730" s="14">
        <f>IF(historico_incidencia_concello[[#This Row],[CASOS]]=" entre 1 e 9",5,VALUE(historico_incidencia_concello[[#This Row],[CASOS]]))</f>
        <v>0</v>
      </c>
      <c r="G2730" s="2" t="str">
        <f>VLOOKUP(historico_incidencia_concello[[#This Row],[NOME]],I14_Concello!B:D,3,FALSE)</f>
        <v>Ourense</v>
      </c>
    </row>
    <row r="2731" spans="1:7" x14ac:dyDescent="0.3">
      <c r="A2731" s="1">
        <v>44165</v>
      </c>
      <c r="B2731">
        <v>34123232066</v>
      </c>
      <c r="C2731" s="2" t="s">
        <v>236</v>
      </c>
      <c r="D2731" s="4" t="s">
        <v>338</v>
      </c>
      <c r="E2731" s="2" t="s">
        <v>35</v>
      </c>
      <c r="F2731" s="14">
        <f>IF(historico_incidencia_concello[[#This Row],[CASOS]]=" entre 1 e 9",5,VALUE(historico_incidencia_concello[[#This Row],[CASOS]]))</f>
        <v>0</v>
      </c>
      <c r="G2731" s="2" t="str">
        <f>VLOOKUP(historico_incidencia_concello[[#This Row],[NOME]],I14_Concello!B:D,3,FALSE)</f>
        <v>Ourense</v>
      </c>
    </row>
    <row r="2732" spans="1:7" x14ac:dyDescent="0.3">
      <c r="A2732" s="1">
        <v>44165</v>
      </c>
      <c r="B2732">
        <v>34123232067</v>
      </c>
      <c r="C2732" s="2" t="s">
        <v>237</v>
      </c>
      <c r="D2732" s="4" t="s">
        <v>10</v>
      </c>
      <c r="E2732" s="2" t="s">
        <v>6</v>
      </c>
      <c r="F2732" s="14">
        <f>IF(historico_incidencia_concello[[#This Row],[CASOS]]=" entre 1 e 9",5,VALUE(historico_incidencia_concello[[#This Row],[CASOS]]))</f>
        <v>5</v>
      </c>
      <c r="G2732" s="2" t="str">
        <f>VLOOKUP(historico_incidencia_concello[[#This Row],[NOME]],I14_Concello!B:D,3,FALSE)</f>
        <v>Ourense</v>
      </c>
    </row>
    <row r="2733" spans="1:7" x14ac:dyDescent="0.3">
      <c r="A2733" s="1">
        <v>44165</v>
      </c>
      <c r="B2733">
        <v>34123232068</v>
      </c>
      <c r="C2733" s="2" t="s">
        <v>238</v>
      </c>
      <c r="D2733" s="4" t="s">
        <v>10</v>
      </c>
      <c r="E2733" s="2" t="s">
        <v>8</v>
      </c>
      <c r="F2733" s="14">
        <f>IF(historico_incidencia_concello[[#This Row],[CASOS]]=" entre 1 e 9",5,VALUE(historico_incidencia_concello[[#This Row],[CASOS]]))</f>
        <v>5</v>
      </c>
      <c r="G2733" s="2" t="str">
        <f>VLOOKUP(historico_incidencia_concello[[#This Row],[NOME]],I14_Concello!B:D,3,FALSE)</f>
        <v>Ourense</v>
      </c>
    </row>
    <row r="2734" spans="1:7" x14ac:dyDescent="0.3">
      <c r="A2734" s="1">
        <v>44165</v>
      </c>
      <c r="B2734">
        <v>34123232069</v>
      </c>
      <c r="C2734" s="2" t="s">
        <v>239</v>
      </c>
      <c r="D2734" s="4" t="s">
        <v>329</v>
      </c>
      <c r="E2734" s="2" t="s">
        <v>11</v>
      </c>
      <c r="F2734" s="14">
        <f>IF(historico_incidencia_concello[[#This Row],[CASOS]]=" entre 1 e 9",5,VALUE(historico_incidencia_concello[[#This Row],[CASOS]]))</f>
        <v>19</v>
      </c>
      <c r="G2734" s="2" t="str">
        <f>VLOOKUP(historico_incidencia_concello[[#This Row],[NOME]],I14_Concello!B:D,3,FALSE)</f>
        <v>Ourense</v>
      </c>
    </row>
    <row r="2735" spans="1:7" x14ac:dyDescent="0.3">
      <c r="A2735" s="1">
        <v>44165</v>
      </c>
      <c r="B2735">
        <v>34123232070</v>
      </c>
      <c r="C2735" s="2" t="s">
        <v>240</v>
      </c>
      <c r="D2735" s="4" t="s">
        <v>338</v>
      </c>
      <c r="E2735" s="2" t="s">
        <v>35</v>
      </c>
      <c r="F2735" s="14">
        <f>IF(historico_incidencia_concello[[#This Row],[CASOS]]=" entre 1 e 9",5,VALUE(historico_incidencia_concello[[#This Row],[CASOS]]))</f>
        <v>0</v>
      </c>
      <c r="G2735" s="2" t="str">
        <f>VLOOKUP(historico_incidencia_concello[[#This Row],[NOME]],I14_Concello!B:D,3,FALSE)</f>
        <v>Ourense</v>
      </c>
    </row>
    <row r="2736" spans="1:7" x14ac:dyDescent="0.3">
      <c r="A2736" s="1">
        <v>44165</v>
      </c>
      <c r="B2736">
        <v>34123232071</v>
      </c>
      <c r="C2736" s="2" t="s">
        <v>241</v>
      </c>
      <c r="D2736" s="4" t="s">
        <v>10</v>
      </c>
      <c r="E2736" s="2" t="s">
        <v>8</v>
      </c>
      <c r="F2736" s="14">
        <f>IF(historico_incidencia_concello[[#This Row],[CASOS]]=" entre 1 e 9",5,VALUE(historico_incidencia_concello[[#This Row],[CASOS]]))</f>
        <v>5</v>
      </c>
      <c r="G2736" s="2" t="str">
        <f>VLOOKUP(historico_incidencia_concello[[#This Row],[NOME]],I14_Concello!B:D,3,FALSE)</f>
        <v>Ourense</v>
      </c>
    </row>
    <row r="2737" spans="1:7" x14ac:dyDescent="0.3">
      <c r="A2737" s="1">
        <v>44165</v>
      </c>
      <c r="B2737">
        <v>34123232072</v>
      </c>
      <c r="C2737" s="2" t="s">
        <v>242</v>
      </c>
      <c r="D2737" s="4" t="s">
        <v>360</v>
      </c>
      <c r="E2737" s="2" t="s">
        <v>11</v>
      </c>
      <c r="F2737" s="14">
        <f>IF(historico_incidencia_concello[[#This Row],[CASOS]]=" entre 1 e 9",5,VALUE(historico_incidencia_concello[[#This Row],[CASOS]]))</f>
        <v>29</v>
      </c>
      <c r="G2737" s="2" t="str">
        <f>VLOOKUP(historico_incidencia_concello[[#This Row],[NOME]],I14_Concello!B:D,3,FALSE)</f>
        <v>Ourense</v>
      </c>
    </row>
    <row r="2738" spans="1:7" x14ac:dyDescent="0.3">
      <c r="A2738" s="1">
        <v>44165</v>
      </c>
      <c r="B2738">
        <v>34123232073</v>
      </c>
      <c r="C2738" s="2" t="s">
        <v>243</v>
      </c>
      <c r="D2738" s="4" t="s">
        <v>10</v>
      </c>
      <c r="E2738" s="2" t="s">
        <v>8</v>
      </c>
      <c r="F2738" s="14">
        <f>IF(historico_incidencia_concello[[#This Row],[CASOS]]=" entre 1 e 9",5,VALUE(historico_incidencia_concello[[#This Row],[CASOS]]))</f>
        <v>5</v>
      </c>
      <c r="G2738" s="2" t="str">
        <f>VLOOKUP(historico_incidencia_concello[[#This Row],[NOME]],I14_Concello!B:D,3,FALSE)</f>
        <v>Ourense</v>
      </c>
    </row>
    <row r="2739" spans="1:7" x14ac:dyDescent="0.3">
      <c r="A2739" s="1">
        <v>44165</v>
      </c>
      <c r="B2739">
        <v>34123232074</v>
      </c>
      <c r="C2739" s="2" t="s">
        <v>244</v>
      </c>
      <c r="D2739" s="4" t="s">
        <v>338</v>
      </c>
      <c r="E2739" s="2" t="s">
        <v>35</v>
      </c>
      <c r="F2739" s="14">
        <f>IF(historico_incidencia_concello[[#This Row],[CASOS]]=" entre 1 e 9",5,VALUE(historico_incidencia_concello[[#This Row],[CASOS]]))</f>
        <v>0</v>
      </c>
      <c r="G2739" s="2" t="str">
        <f>VLOOKUP(historico_incidencia_concello[[#This Row],[NOME]],I14_Concello!B:D,3,FALSE)</f>
        <v>Ourense</v>
      </c>
    </row>
    <row r="2740" spans="1:7" x14ac:dyDescent="0.3">
      <c r="A2740" s="1">
        <v>44165</v>
      </c>
      <c r="B2740">
        <v>34123232075</v>
      </c>
      <c r="C2740" s="2" t="s">
        <v>245</v>
      </c>
      <c r="D2740" s="4" t="s">
        <v>338</v>
      </c>
      <c r="E2740" s="2" t="s">
        <v>35</v>
      </c>
      <c r="F2740" s="14">
        <f>IF(historico_incidencia_concello[[#This Row],[CASOS]]=" entre 1 e 9",5,VALUE(historico_incidencia_concello[[#This Row],[CASOS]]))</f>
        <v>0</v>
      </c>
      <c r="G2740" s="2" t="str">
        <f>VLOOKUP(historico_incidencia_concello[[#This Row],[NOME]],I14_Concello!B:D,3,FALSE)</f>
        <v>Ourense</v>
      </c>
    </row>
    <row r="2741" spans="1:7" x14ac:dyDescent="0.3">
      <c r="A2741" s="1">
        <v>44165</v>
      </c>
      <c r="B2741">
        <v>34123232076</v>
      </c>
      <c r="C2741" s="2" t="s">
        <v>246</v>
      </c>
      <c r="D2741" s="4" t="s">
        <v>338</v>
      </c>
      <c r="E2741" s="2" t="s">
        <v>35</v>
      </c>
      <c r="F2741" s="14">
        <f>IF(historico_incidencia_concello[[#This Row],[CASOS]]=" entre 1 e 9",5,VALUE(historico_incidencia_concello[[#This Row],[CASOS]]))</f>
        <v>0</v>
      </c>
      <c r="G2741" s="2" t="str">
        <f>VLOOKUP(historico_incidencia_concello[[#This Row],[NOME]],I14_Concello!B:D,3,FALSE)</f>
        <v>Ourense</v>
      </c>
    </row>
    <row r="2742" spans="1:7" x14ac:dyDescent="0.3">
      <c r="A2742" s="1">
        <v>44165</v>
      </c>
      <c r="B2742">
        <v>34123232077</v>
      </c>
      <c r="C2742" s="2" t="s">
        <v>247</v>
      </c>
      <c r="D2742" s="4" t="s">
        <v>10</v>
      </c>
      <c r="E2742" s="2" t="s">
        <v>6</v>
      </c>
      <c r="F2742" s="14">
        <f>IF(historico_incidencia_concello[[#This Row],[CASOS]]=" entre 1 e 9",5,VALUE(historico_incidencia_concello[[#This Row],[CASOS]]))</f>
        <v>5</v>
      </c>
      <c r="G2742" s="2" t="str">
        <f>VLOOKUP(historico_incidencia_concello[[#This Row],[NOME]],I14_Concello!B:D,3,FALSE)</f>
        <v>Ourense</v>
      </c>
    </row>
    <row r="2743" spans="1:7" x14ac:dyDescent="0.3">
      <c r="A2743" s="1">
        <v>44165</v>
      </c>
      <c r="B2743">
        <v>34123232078</v>
      </c>
      <c r="C2743" s="2" t="s">
        <v>248</v>
      </c>
      <c r="D2743" s="4" t="s">
        <v>10</v>
      </c>
      <c r="E2743" s="2" t="s">
        <v>11</v>
      </c>
      <c r="F2743" s="14">
        <f>IF(historico_incidencia_concello[[#This Row],[CASOS]]=" entre 1 e 9",5,VALUE(historico_incidencia_concello[[#This Row],[CASOS]]))</f>
        <v>5</v>
      </c>
      <c r="G2743" s="2" t="str">
        <f>VLOOKUP(historico_incidencia_concello[[#This Row],[NOME]],I14_Concello!B:D,3,FALSE)</f>
        <v>Ourense</v>
      </c>
    </row>
    <row r="2744" spans="1:7" x14ac:dyDescent="0.3">
      <c r="A2744" s="1">
        <v>44165</v>
      </c>
      <c r="B2744">
        <v>34123232079</v>
      </c>
      <c r="C2744" s="2" t="s">
        <v>249</v>
      </c>
      <c r="D2744" s="4" t="s">
        <v>338</v>
      </c>
      <c r="E2744" s="2" t="s">
        <v>35</v>
      </c>
      <c r="F2744" s="14">
        <f>IF(historico_incidencia_concello[[#This Row],[CASOS]]=" entre 1 e 9",5,VALUE(historico_incidencia_concello[[#This Row],[CASOS]]))</f>
        <v>0</v>
      </c>
      <c r="G2744" s="2" t="str">
        <f>VLOOKUP(historico_incidencia_concello[[#This Row],[NOME]],I14_Concello!B:D,3,FALSE)</f>
        <v>Ourense</v>
      </c>
    </row>
    <row r="2745" spans="1:7" x14ac:dyDescent="0.3">
      <c r="A2745" s="1">
        <v>44165</v>
      </c>
      <c r="B2745">
        <v>34123232080</v>
      </c>
      <c r="C2745" s="2" t="s">
        <v>250</v>
      </c>
      <c r="D2745" s="4" t="s">
        <v>338</v>
      </c>
      <c r="E2745" s="2" t="s">
        <v>35</v>
      </c>
      <c r="F2745" s="14">
        <f>IF(historico_incidencia_concello[[#This Row],[CASOS]]=" entre 1 e 9",5,VALUE(historico_incidencia_concello[[#This Row],[CASOS]]))</f>
        <v>0</v>
      </c>
      <c r="G2745" s="2" t="str">
        <f>VLOOKUP(historico_incidencia_concello[[#This Row],[NOME]],I14_Concello!B:D,3,FALSE)</f>
        <v>Ourense</v>
      </c>
    </row>
    <row r="2746" spans="1:7" x14ac:dyDescent="0.3">
      <c r="A2746" s="1">
        <v>44165</v>
      </c>
      <c r="B2746">
        <v>34123232081</v>
      </c>
      <c r="C2746" s="2" t="s">
        <v>251</v>
      </c>
      <c r="D2746" s="4" t="s">
        <v>10</v>
      </c>
      <c r="E2746" s="2" t="s">
        <v>21</v>
      </c>
      <c r="F2746" s="14">
        <f>IF(historico_incidencia_concello[[#This Row],[CASOS]]=" entre 1 e 9",5,VALUE(historico_incidencia_concello[[#This Row],[CASOS]]))</f>
        <v>5</v>
      </c>
      <c r="G2746" s="2" t="str">
        <f>VLOOKUP(historico_incidencia_concello[[#This Row],[NOME]],I14_Concello!B:D,3,FALSE)</f>
        <v>Ourense</v>
      </c>
    </row>
    <row r="2747" spans="1:7" x14ac:dyDescent="0.3">
      <c r="A2747" s="1">
        <v>44165</v>
      </c>
      <c r="B2747">
        <v>34123232082</v>
      </c>
      <c r="C2747" s="2" t="s">
        <v>252</v>
      </c>
      <c r="D2747" s="4" t="s">
        <v>10</v>
      </c>
      <c r="E2747" s="2" t="s">
        <v>6</v>
      </c>
      <c r="F2747" s="14">
        <f>IF(historico_incidencia_concello[[#This Row],[CASOS]]=" entre 1 e 9",5,VALUE(historico_incidencia_concello[[#This Row],[CASOS]]))</f>
        <v>5</v>
      </c>
      <c r="G2747" s="2" t="str">
        <f>VLOOKUP(historico_incidencia_concello[[#This Row],[NOME]],I14_Concello!B:D,3,FALSE)</f>
        <v>Ourense</v>
      </c>
    </row>
    <row r="2748" spans="1:7" x14ac:dyDescent="0.3">
      <c r="A2748" s="1">
        <v>44165</v>
      </c>
      <c r="B2748">
        <v>34123232083</v>
      </c>
      <c r="C2748" s="2" t="s">
        <v>253</v>
      </c>
      <c r="D2748" s="4" t="s">
        <v>10</v>
      </c>
      <c r="E2748" s="2" t="s">
        <v>11</v>
      </c>
      <c r="F2748" s="14">
        <f>IF(historico_incidencia_concello[[#This Row],[CASOS]]=" entre 1 e 9",5,VALUE(historico_incidencia_concello[[#This Row],[CASOS]]))</f>
        <v>5</v>
      </c>
      <c r="G2748" s="2" t="str">
        <f>VLOOKUP(historico_incidencia_concello[[#This Row],[NOME]],I14_Concello!B:D,3,FALSE)</f>
        <v>Ourense</v>
      </c>
    </row>
    <row r="2749" spans="1:7" x14ac:dyDescent="0.3">
      <c r="A2749" s="1">
        <v>44165</v>
      </c>
      <c r="B2749">
        <v>34123232084</v>
      </c>
      <c r="C2749" s="2" t="s">
        <v>254</v>
      </c>
      <c r="D2749" s="4" t="s">
        <v>338</v>
      </c>
      <c r="E2749" s="2" t="s">
        <v>35</v>
      </c>
      <c r="F2749" s="14">
        <f>IF(historico_incidencia_concello[[#This Row],[CASOS]]=" entre 1 e 9",5,VALUE(historico_incidencia_concello[[#This Row],[CASOS]]))</f>
        <v>0</v>
      </c>
      <c r="G2749" s="2" t="str">
        <f>VLOOKUP(historico_incidencia_concello[[#This Row],[NOME]],I14_Concello!B:D,3,FALSE)</f>
        <v>Ourense</v>
      </c>
    </row>
    <row r="2750" spans="1:7" x14ac:dyDescent="0.3">
      <c r="A2750" s="1">
        <v>44165</v>
      </c>
      <c r="B2750">
        <v>34123232085</v>
      </c>
      <c r="C2750" s="2" t="s">
        <v>255</v>
      </c>
      <c r="D2750" s="4" t="s">
        <v>10</v>
      </c>
      <c r="E2750" s="2" t="s">
        <v>35</v>
      </c>
      <c r="F2750" s="14">
        <f>IF(historico_incidencia_concello[[#This Row],[CASOS]]=" entre 1 e 9",5,VALUE(historico_incidencia_concello[[#This Row],[CASOS]]))</f>
        <v>5</v>
      </c>
      <c r="G2750" s="2" t="str">
        <f>VLOOKUP(historico_incidencia_concello[[#This Row],[NOME]],I14_Concello!B:D,3,FALSE)</f>
        <v>Ourense</v>
      </c>
    </row>
    <row r="2751" spans="1:7" x14ac:dyDescent="0.3">
      <c r="A2751" s="1">
        <v>44165</v>
      </c>
      <c r="B2751">
        <v>34123232086</v>
      </c>
      <c r="C2751" s="2" t="s">
        <v>256</v>
      </c>
      <c r="D2751" s="4" t="s">
        <v>338</v>
      </c>
      <c r="E2751" s="2" t="s">
        <v>35</v>
      </c>
      <c r="F2751" s="14">
        <f>IF(historico_incidencia_concello[[#This Row],[CASOS]]=" entre 1 e 9",5,VALUE(historico_incidencia_concello[[#This Row],[CASOS]]))</f>
        <v>0</v>
      </c>
      <c r="G2751" s="2" t="str">
        <f>VLOOKUP(historico_incidencia_concello[[#This Row],[NOME]],I14_Concello!B:D,3,FALSE)</f>
        <v>Ourense</v>
      </c>
    </row>
    <row r="2752" spans="1:7" x14ac:dyDescent="0.3">
      <c r="A2752" s="1">
        <v>44165</v>
      </c>
      <c r="B2752">
        <v>34123232087</v>
      </c>
      <c r="C2752" s="2" t="s">
        <v>257</v>
      </c>
      <c r="D2752" s="4" t="s">
        <v>10</v>
      </c>
      <c r="E2752" s="2" t="s">
        <v>6</v>
      </c>
      <c r="F2752" s="14">
        <f>IF(historico_incidencia_concello[[#This Row],[CASOS]]=" entre 1 e 9",5,VALUE(historico_incidencia_concello[[#This Row],[CASOS]]))</f>
        <v>5</v>
      </c>
      <c r="G2752" s="2" t="str">
        <f>VLOOKUP(historico_incidencia_concello[[#This Row],[NOME]],I14_Concello!B:D,3,FALSE)</f>
        <v>Ourense</v>
      </c>
    </row>
    <row r="2753" spans="1:7" x14ac:dyDescent="0.3">
      <c r="A2753" s="1">
        <v>44165</v>
      </c>
      <c r="B2753">
        <v>34123232088</v>
      </c>
      <c r="C2753" s="2" t="s">
        <v>258</v>
      </c>
      <c r="D2753" s="4" t="s">
        <v>10</v>
      </c>
      <c r="E2753" s="2" t="s">
        <v>8</v>
      </c>
      <c r="F2753" s="14">
        <f>IF(historico_incidencia_concello[[#This Row],[CASOS]]=" entre 1 e 9",5,VALUE(historico_incidencia_concello[[#This Row],[CASOS]]))</f>
        <v>5</v>
      </c>
      <c r="G2753" s="2" t="str">
        <f>VLOOKUP(historico_incidencia_concello[[#This Row],[NOME]],I14_Concello!B:D,3,FALSE)</f>
        <v>Ourense</v>
      </c>
    </row>
    <row r="2754" spans="1:7" x14ac:dyDescent="0.3">
      <c r="A2754" s="1">
        <v>44165</v>
      </c>
      <c r="B2754">
        <v>34123232089</v>
      </c>
      <c r="C2754" s="2" t="s">
        <v>259</v>
      </c>
      <c r="D2754" s="4" t="s">
        <v>338</v>
      </c>
      <c r="E2754" s="2" t="s">
        <v>35</v>
      </c>
      <c r="F2754" s="14">
        <f>IF(historico_incidencia_concello[[#This Row],[CASOS]]=" entre 1 e 9",5,VALUE(historico_incidencia_concello[[#This Row],[CASOS]]))</f>
        <v>0</v>
      </c>
      <c r="G2754" s="2" t="str">
        <f>VLOOKUP(historico_incidencia_concello[[#This Row],[NOME]],I14_Concello!B:D,3,FALSE)</f>
        <v>Ourense</v>
      </c>
    </row>
    <row r="2755" spans="1:7" x14ac:dyDescent="0.3">
      <c r="A2755" s="1">
        <v>44165</v>
      </c>
      <c r="B2755">
        <v>34123232090</v>
      </c>
      <c r="C2755" s="2" t="s">
        <v>260</v>
      </c>
      <c r="D2755" s="4" t="s">
        <v>338</v>
      </c>
      <c r="E2755" s="2" t="s">
        <v>35</v>
      </c>
      <c r="F2755" s="14">
        <f>IF(historico_incidencia_concello[[#This Row],[CASOS]]=" entre 1 e 9",5,VALUE(historico_incidencia_concello[[#This Row],[CASOS]]))</f>
        <v>0</v>
      </c>
      <c r="G2755" s="2" t="str">
        <f>VLOOKUP(historico_incidencia_concello[[#This Row],[NOME]],I14_Concello!B:D,3,FALSE)</f>
        <v>Ourense</v>
      </c>
    </row>
    <row r="2756" spans="1:7" x14ac:dyDescent="0.3">
      <c r="A2756" s="1">
        <v>44165</v>
      </c>
      <c r="B2756">
        <v>34123232091</v>
      </c>
      <c r="C2756" s="2" t="s">
        <v>261</v>
      </c>
      <c r="D2756" s="4" t="s">
        <v>10</v>
      </c>
      <c r="E2756" s="2" t="s">
        <v>8</v>
      </c>
      <c r="F2756" s="14">
        <f>IF(historico_incidencia_concello[[#This Row],[CASOS]]=" entre 1 e 9",5,VALUE(historico_incidencia_concello[[#This Row],[CASOS]]))</f>
        <v>5</v>
      </c>
      <c r="G2756" s="2" t="str">
        <f>VLOOKUP(historico_incidencia_concello[[#This Row],[NOME]],I14_Concello!B:D,3,FALSE)</f>
        <v>Ourense</v>
      </c>
    </row>
    <row r="2757" spans="1:7" x14ac:dyDescent="0.3">
      <c r="A2757" s="1">
        <v>44165</v>
      </c>
      <c r="B2757">
        <v>34123232092</v>
      </c>
      <c r="C2757" s="2" t="s">
        <v>262</v>
      </c>
      <c r="D2757" s="4" t="s">
        <v>338</v>
      </c>
      <c r="E2757" s="2" t="s">
        <v>35</v>
      </c>
      <c r="F2757" s="14">
        <f>IF(historico_incidencia_concello[[#This Row],[CASOS]]=" entre 1 e 9",5,VALUE(historico_incidencia_concello[[#This Row],[CASOS]]))</f>
        <v>0</v>
      </c>
      <c r="G2757" s="2" t="str">
        <f>VLOOKUP(historico_incidencia_concello[[#This Row],[NOME]],I14_Concello!B:D,3,FALSE)</f>
        <v>Ourense</v>
      </c>
    </row>
    <row r="2758" spans="1:7" x14ac:dyDescent="0.3">
      <c r="A2758" s="1">
        <v>44165</v>
      </c>
      <c r="B2758">
        <v>34123636001</v>
      </c>
      <c r="C2758" s="2" t="s">
        <v>263</v>
      </c>
      <c r="D2758" s="4" t="s">
        <v>10</v>
      </c>
      <c r="E2758" s="2" t="s">
        <v>8</v>
      </c>
      <c r="F2758" s="14">
        <f>IF(historico_incidencia_concello[[#This Row],[CASOS]]=" entre 1 e 9",5,VALUE(historico_incidencia_concello[[#This Row],[CASOS]]))</f>
        <v>5</v>
      </c>
      <c r="G2758" s="2" t="str">
        <f>VLOOKUP(historico_incidencia_concello[[#This Row],[NOME]],I14_Concello!B:D,3,FALSE)</f>
        <v>Vigo</v>
      </c>
    </row>
    <row r="2759" spans="1:7" x14ac:dyDescent="0.3">
      <c r="A2759" s="1">
        <v>44165</v>
      </c>
      <c r="B2759">
        <v>34123636002</v>
      </c>
      <c r="C2759" s="2" t="s">
        <v>264</v>
      </c>
      <c r="D2759" s="4" t="s">
        <v>10</v>
      </c>
      <c r="E2759" s="2" t="s">
        <v>6</v>
      </c>
      <c r="F2759" s="14">
        <f>IF(historico_incidencia_concello[[#This Row],[CASOS]]=" entre 1 e 9",5,VALUE(historico_incidencia_concello[[#This Row],[CASOS]]))</f>
        <v>5</v>
      </c>
      <c r="G2759" s="2" t="str">
        <f>VLOOKUP(historico_incidencia_concello[[#This Row],[NOME]],I14_Concello!B:D,3,FALSE)</f>
        <v>Pontevedra</v>
      </c>
    </row>
    <row r="2760" spans="1:7" x14ac:dyDescent="0.3">
      <c r="A2760" s="1">
        <v>44165</v>
      </c>
      <c r="B2760">
        <v>34123636003</v>
      </c>
      <c r="C2760" s="2" t="s">
        <v>265</v>
      </c>
      <c r="D2760" s="4" t="s">
        <v>359</v>
      </c>
      <c r="E2760" s="2" t="s">
        <v>6</v>
      </c>
      <c r="F2760" s="14">
        <f>IF(historico_incidencia_concello[[#This Row],[CASOS]]=" entre 1 e 9",5,VALUE(historico_incidencia_concello[[#This Row],[CASOS]]))</f>
        <v>20</v>
      </c>
      <c r="G2760" s="2" t="str">
        <f>VLOOKUP(historico_incidencia_concello[[#This Row],[NOME]],I14_Concello!B:D,3,FALSE)</f>
        <v>Vigo</v>
      </c>
    </row>
    <row r="2761" spans="1:7" x14ac:dyDescent="0.3">
      <c r="A2761" s="1">
        <v>44165</v>
      </c>
      <c r="B2761">
        <v>34123636004</v>
      </c>
      <c r="C2761" s="2" t="s">
        <v>266</v>
      </c>
      <c r="D2761" s="4" t="s">
        <v>336</v>
      </c>
      <c r="E2761" s="2" t="s">
        <v>8</v>
      </c>
      <c r="F2761" s="14">
        <f>IF(historico_incidencia_concello[[#This Row],[CASOS]]=" entre 1 e 9",5,VALUE(historico_incidencia_concello[[#This Row],[CASOS]]))</f>
        <v>10</v>
      </c>
      <c r="G2761" s="2" t="str">
        <f>VLOOKUP(historico_incidencia_concello[[#This Row],[NOME]],I14_Concello!B:D,3,FALSE)</f>
        <v>Pontevedra</v>
      </c>
    </row>
    <row r="2762" spans="1:7" x14ac:dyDescent="0.3">
      <c r="A2762" s="1">
        <v>44165</v>
      </c>
      <c r="B2762">
        <v>34123636005</v>
      </c>
      <c r="C2762" s="2" t="s">
        <v>267</v>
      </c>
      <c r="D2762" s="4" t="s">
        <v>343</v>
      </c>
      <c r="E2762" s="2" t="s">
        <v>6</v>
      </c>
      <c r="F2762" s="14">
        <f>IF(historico_incidencia_concello[[#This Row],[CASOS]]=" entre 1 e 9",5,VALUE(historico_incidencia_concello[[#This Row],[CASOS]]))</f>
        <v>23</v>
      </c>
      <c r="G2762" s="2" t="str">
        <f>VLOOKUP(historico_incidencia_concello[[#This Row],[NOME]],I14_Concello!B:D,3,FALSE)</f>
        <v>Pontevedra</v>
      </c>
    </row>
    <row r="2763" spans="1:7" x14ac:dyDescent="0.3">
      <c r="A2763" s="1">
        <v>44165</v>
      </c>
      <c r="B2763">
        <v>34123636006</v>
      </c>
      <c r="C2763" s="2" t="s">
        <v>268</v>
      </c>
      <c r="D2763" s="4" t="s">
        <v>418</v>
      </c>
      <c r="E2763" s="2" t="s">
        <v>11</v>
      </c>
      <c r="F2763" s="14">
        <f>IF(historico_incidencia_concello[[#This Row],[CASOS]]=" entre 1 e 9",5,VALUE(historico_incidencia_concello[[#This Row],[CASOS]]))</f>
        <v>54</v>
      </c>
      <c r="G2763" s="2" t="str">
        <f>VLOOKUP(historico_incidencia_concello[[#This Row],[NOME]],I14_Concello!B:D,3,FALSE)</f>
        <v>Pontevedra</v>
      </c>
    </row>
    <row r="2764" spans="1:7" x14ac:dyDescent="0.3">
      <c r="A2764" s="1">
        <v>44165</v>
      </c>
      <c r="B2764">
        <v>34123636007</v>
      </c>
      <c r="C2764" s="2" t="s">
        <v>269</v>
      </c>
      <c r="D2764" s="4" t="s">
        <v>10</v>
      </c>
      <c r="E2764" s="2" t="s">
        <v>8</v>
      </c>
      <c r="F2764" s="14">
        <f>IF(historico_incidencia_concello[[#This Row],[CASOS]]=" entre 1 e 9",5,VALUE(historico_incidencia_concello[[#This Row],[CASOS]]))</f>
        <v>5</v>
      </c>
      <c r="G2764" s="2" t="str">
        <f>VLOOKUP(historico_incidencia_concello[[#This Row],[NOME]],I14_Concello!B:D,3,FALSE)</f>
        <v>Pontevedra</v>
      </c>
    </row>
    <row r="2765" spans="1:7" x14ac:dyDescent="0.3">
      <c r="A2765" s="1">
        <v>44165</v>
      </c>
      <c r="B2765">
        <v>34123636008</v>
      </c>
      <c r="C2765" s="2" t="s">
        <v>270</v>
      </c>
      <c r="D2765" s="4" t="s">
        <v>398</v>
      </c>
      <c r="E2765" s="2" t="s">
        <v>6</v>
      </c>
      <c r="F2765" s="14">
        <f>IF(historico_incidencia_concello[[#This Row],[CASOS]]=" entre 1 e 9",5,VALUE(historico_incidencia_concello[[#This Row],[CASOS]]))</f>
        <v>44</v>
      </c>
      <c r="G2765" s="2" t="str">
        <f>VLOOKUP(historico_incidencia_concello[[#This Row],[NOME]],I14_Concello!B:D,3,FALSE)</f>
        <v>Vigo</v>
      </c>
    </row>
    <row r="2766" spans="1:7" x14ac:dyDescent="0.3">
      <c r="A2766" s="1">
        <v>44165</v>
      </c>
      <c r="B2766">
        <v>34123636009</v>
      </c>
      <c r="C2766" s="2" t="s">
        <v>271</v>
      </c>
      <c r="D2766" s="4" t="s">
        <v>324</v>
      </c>
      <c r="E2766" s="2" t="s">
        <v>6</v>
      </c>
      <c r="F2766" s="14">
        <f>IF(historico_incidencia_concello[[#This Row],[CASOS]]=" entre 1 e 9",5,VALUE(historico_incidencia_concello[[#This Row],[CASOS]]))</f>
        <v>11</v>
      </c>
      <c r="G2766" s="2" t="str">
        <f>VLOOKUP(historico_incidencia_concello[[#This Row],[NOME]],I14_Concello!B:D,3,FALSE)</f>
        <v>Vigo</v>
      </c>
    </row>
    <row r="2767" spans="1:7" x14ac:dyDescent="0.3">
      <c r="A2767" s="1">
        <v>44165</v>
      </c>
      <c r="B2767">
        <v>34123636010</v>
      </c>
      <c r="C2767" s="2" t="s">
        <v>272</v>
      </c>
      <c r="D2767" s="4" t="s">
        <v>338</v>
      </c>
      <c r="E2767" s="2" t="s">
        <v>35</v>
      </c>
      <c r="F2767" s="14">
        <f>IF(historico_incidencia_concello[[#This Row],[CASOS]]=" entre 1 e 9",5,VALUE(historico_incidencia_concello[[#This Row],[CASOS]]))</f>
        <v>0</v>
      </c>
      <c r="G2767" s="2" t="str">
        <f>VLOOKUP(historico_incidencia_concello[[#This Row],[NOME]],I14_Concello!B:D,3,FALSE)</f>
        <v>Pontevedra</v>
      </c>
    </row>
    <row r="2768" spans="1:7" x14ac:dyDescent="0.3">
      <c r="A2768" s="1">
        <v>44165</v>
      </c>
      <c r="B2768">
        <v>34123636013</v>
      </c>
      <c r="C2768" s="2" t="s">
        <v>273</v>
      </c>
      <c r="D2768" s="4" t="s">
        <v>10</v>
      </c>
      <c r="E2768" s="2" t="s">
        <v>21</v>
      </c>
      <c r="F2768" s="14">
        <f>IF(historico_incidencia_concello[[#This Row],[CASOS]]=" entre 1 e 9",5,VALUE(historico_incidencia_concello[[#This Row],[CASOS]]))</f>
        <v>5</v>
      </c>
      <c r="G2768" s="2" t="str">
        <f>VLOOKUP(historico_incidencia_concello[[#This Row],[NOME]],I14_Concello!B:D,3,FALSE)</f>
        <v>Vigo</v>
      </c>
    </row>
    <row r="2769" spans="1:7" x14ac:dyDescent="0.3">
      <c r="A2769" s="1">
        <v>44165</v>
      </c>
      <c r="B2769">
        <v>34123636014</v>
      </c>
      <c r="C2769" s="2" t="s">
        <v>274</v>
      </c>
      <c r="D2769" s="4" t="s">
        <v>10</v>
      </c>
      <c r="E2769" s="2" t="s">
        <v>8</v>
      </c>
      <c r="F2769" s="14">
        <f>IF(historico_incidencia_concello[[#This Row],[CASOS]]=" entre 1 e 9",5,VALUE(historico_incidencia_concello[[#This Row],[CASOS]]))</f>
        <v>5</v>
      </c>
      <c r="G2769" s="2" t="str">
        <f>VLOOKUP(historico_incidencia_concello[[#This Row],[NOME]],I14_Concello!B:D,3,FALSE)</f>
        <v>Vigo</v>
      </c>
    </row>
    <row r="2770" spans="1:7" x14ac:dyDescent="0.3">
      <c r="A2770" s="1">
        <v>44165</v>
      </c>
      <c r="B2770">
        <v>34123636015</v>
      </c>
      <c r="C2770" s="2" t="s">
        <v>275</v>
      </c>
      <c r="D2770" s="4" t="s">
        <v>10</v>
      </c>
      <c r="E2770" s="2" t="s">
        <v>6</v>
      </c>
      <c r="F2770" s="14">
        <f>IF(historico_incidencia_concello[[#This Row],[CASOS]]=" entre 1 e 9",5,VALUE(historico_incidencia_concello[[#This Row],[CASOS]]))</f>
        <v>5</v>
      </c>
      <c r="G2770" s="2" t="str">
        <f>VLOOKUP(historico_incidencia_concello[[#This Row],[NOME]],I14_Concello!B:D,3,FALSE)</f>
        <v>Pontevedra</v>
      </c>
    </row>
    <row r="2771" spans="1:7" x14ac:dyDescent="0.3">
      <c r="A2771" s="1">
        <v>44165</v>
      </c>
      <c r="B2771">
        <v>34123636016</v>
      </c>
      <c r="C2771" s="2" t="s">
        <v>276</v>
      </c>
      <c r="D2771" s="4" t="s">
        <v>338</v>
      </c>
      <c r="E2771" s="2" t="s">
        <v>35</v>
      </c>
      <c r="F2771" s="14">
        <f>IF(historico_incidencia_concello[[#This Row],[CASOS]]=" entre 1 e 9",5,VALUE(historico_incidencia_concello[[#This Row],[CASOS]]))</f>
        <v>0</v>
      </c>
      <c r="G2771" s="2" t="str">
        <f>VLOOKUP(historico_incidencia_concello[[#This Row],[NOME]],I14_Concello!B:D,3,FALSE)</f>
        <v>Santiago</v>
      </c>
    </row>
    <row r="2772" spans="1:7" x14ac:dyDescent="0.3">
      <c r="A2772" s="1">
        <v>44165</v>
      </c>
      <c r="B2772">
        <v>34123636017</v>
      </c>
      <c r="C2772" s="2" t="s">
        <v>277</v>
      </c>
      <c r="D2772" s="4" t="s">
        <v>351</v>
      </c>
      <c r="E2772" s="2" t="s">
        <v>8</v>
      </c>
      <c r="F2772" s="14">
        <f>IF(historico_incidencia_concello[[#This Row],[CASOS]]=" entre 1 e 9",5,VALUE(historico_incidencia_concello[[#This Row],[CASOS]]))</f>
        <v>22</v>
      </c>
      <c r="G2772" s="2" t="str">
        <f>VLOOKUP(historico_incidencia_concello[[#This Row],[NOME]],I14_Concello!B:D,3,FALSE)</f>
        <v>Santiago</v>
      </c>
    </row>
    <row r="2773" spans="1:7" x14ac:dyDescent="0.3">
      <c r="A2773" s="1">
        <v>44165</v>
      </c>
      <c r="B2773">
        <v>34123636018</v>
      </c>
      <c r="C2773" s="2" t="s">
        <v>278</v>
      </c>
      <c r="D2773" s="4" t="s">
        <v>10</v>
      </c>
      <c r="E2773" s="2" t="s">
        <v>6</v>
      </c>
      <c r="F2773" s="14">
        <f>IF(historico_incidencia_concello[[#This Row],[CASOS]]=" entre 1 e 9",5,VALUE(historico_incidencia_concello[[#This Row],[CASOS]]))</f>
        <v>5</v>
      </c>
      <c r="G2773" s="2" t="str">
        <f>VLOOKUP(historico_incidencia_concello[[#This Row],[NOME]],I14_Concello!B:D,3,FALSE)</f>
        <v>Pontevedra</v>
      </c>
    </row>
    <row r="2774" spans="1:7" x14ac:dyDescent="0.3">
      <c r="A2774" s="1">
        <v>44165</v>
      </c>
      <c r="B2774">
        <v>34123636019</v>
      </c>
      <c r="C2774" s="2" t="s">
        <v>279</v>
      </c>
      <c r="D2774" s="4" t="s">
        <v>10</v>
      </c>
      <c r="E2774" s="2" t="s">
        <v>8</v>
      </c>
      <c r="F2774" s="14">
        <f>IF(historico_incidencia_concello[[#This Row],[CASOS]]=" entre 1 e 9",5,VALUE(historico_incidencia_concello[[#This Row],[CASOS]]))</f>
        <v>5</v>
      </c>
      <c r="G2774" s="2" t="str">
        <f>VLOOKUP(historico_incidencia_concello[[#This Row],[NOME]],I14_Concello!B:D,3,FALSE)</f>
        <v>Vigo</v>
      </c>
    </row>
    <row r="2775" spans="1:7" x14ac:dyDescent="0.3">
      <c r="A2775" s="1">
        <v>44165</v>
      </c>
      <c r="B2775">
        <v>34123636020</v>
      </c>
      <c r="C2775" s="2" t="s">
        <v>280</v>
      </c>
      <c r="D2775" s="4" t="s">
        <v>10</v>
      </c>
      <c r="E2775" s="2" t="s">
        <v>6</v>
      </c>
      <c r="F2775" s="14">
        <f>IF(historico_incidencia_concello[[#This Row],[CASOS]]=" entre 1 e 9",5,VALUE(historico_incidencia_concello[[#This Row],[CASOS]]))</f>
        <v>5</v>
      </c>
      <c r="G2775" s="2" t="str">
        <f>VLOOKUP(historico_incidencia_concello[[#This Row],[NOME]],I14_Concello!B:D,3,FALSE)</f>
        <v>Santiago</v>
      </c>
    </row>
    <row r="2776" spans="1:7" x14ac:dyDescent="0.3">
      <c r="A2776" s="1">
        <v>44165</v>
      </c>
      <c r="B2776">
        <v>34123636021</v>
      </c>
      <c r="C2776" s="2" t="s">
        <v>281</v>
      </c>
      <c r="D2776" s="4" t="s">
        <v>493</v>
      </c>
      <c r="E2776" s="2" t="s">
        <v>11</v>
      </c>
      <c r="F2776" s="14">
        <f>IF(historico_incidencia_concello[[#This Row],[CASOS]]=" entre 1 e 9",5,VALUE(historico_incidencia_concello[[#This Row],[CASOS]]))</f>
        <v>122</v>
      </c>
      <c r="G2776" s="2" t="str">
        <f>VLOOKUP(historico_incidencia_concello[[#This Row],[NOME]],I14_Concello!B:D,3,FALSE)</f>
        <v>Vigo</v>
      </c>
    </row>
    <row r="2777" spans="1:7" x14ac:dyDescent="0.3">
      <c r="A2777" s="1">
        <v>44165</v>
      </c>
      <c r="B2777">
        <v>34123636022</v>
      </c>
      <c r="C2777" s="2" t="s">
        <v>282</v>
      </c>
      <c r="D2777" s="4" t="s">
        <v>398</v>
      </c>
      <c r="E2777" s="2" t="s">
        <v>11</v>
      </c>
      <c r="F2777" s="14">
        <f>IF(historico_incidencia_concello[[#This Row],[CASOS]]=" entre 1 e 9",5,VALUE(historico_incidencia_concello[[#This Row],[CASOS]]))</f>
        <v>44</v>
      </c>
      <c r="G2777" s="2" t="str">
        <f>VLOOKUP(historico_incidencia_concello[[#This Row],[NOME]],I14_Concello!B:D,3,FALSE)</f>
        <v>Pontevedra</v>
      </c>
    </row>
    <row r="2778" spans="1:7" x14ac:dyDescent="0.3">
      <c r="A2778" s="1">
        <v>44165</v>
      </c>
      <c r="B2778">
        <v>34123636023</v>
      </c>
      <c r="C2778" s="2" t="s">
        <v>283</v>
      </c>
      <c r="D2778" s="4" t="s">
        <v>395</v>
      </c>
      <c r="E2778" s="2" t="s">
        <v>11</v>
      </c>
      <c r="F2778" s="14">
        <f>IF(historico_incidencia_concello[[#This Row],[CASOS]]=" entre 1 e 9",5,VALUE(historico_incidencia_concello[[#This Row],[CASOS]]))</f>
        <v>35</v>
      </c>
      <c r="G2778" s="2" t="str">
        <f>VLOOKUP(historico_incidencia_concello[[#This Row],[NOME]],I14_Concello!B:D,3,FALSE)</f>
        <v>Vigo</v>
      </c>
    </row>
    <row r="2779" spans="1:7" x14ac:dyDescent="0.3">
      <c r="A2779" s="1">
        <v>44165</v>
      </c>
      <c r="B2779">
        <v>34123636024</v>
      </c>
      <c r="C2779" s="2" t="s">
        <v>284</v>
      </c>
      <c r="D2779" s="4" t="s">
        <v>393</v>
      </c>
      <c r="E2779" s="2" t="s">
        <v>6</v>
      </c>
      <c r="F2779" s="14">
        <f>IF(historico_incidencia_concello[[#This Row],[CASOS]]=" entre 1 e 9",5,VALUE(historico_incidencia_concello[[#This Row],[CASOS]]))</f>
        <v>32</v>
      </c>
      <c r="G2779" s="2" t="str">
        <f>VLOOKUP(historico_incidencia_concello[[#This Row],[NOME]],I14_Concello!B:D,3,FALSE)</f>
        <v>Santiago</v>
      </c>
    </row>
    <row r="2780" spans="1:7" x14ac:dyDescent="0.3">
      <c r="A2780" s="1">
        <v>44165</v>
      </c>
      <c r="B2780">
        <v>34123636025</v>
      </c>
      <c r="C2780" s="2" t="s">
        <v>285</v>
      </c>
      <c r="D2780" s="4" t="s">
        <v>329</v>
      </c>
      <c r="E2780" s="2" t="s">
        <v>11</v>
      </c>
      <c r="F2780" s="14">
        <f>IF(historico_incidencia_concello[[#This Row],[CASOS]]=" entre 1 e 9",5,VALUE(historico_incidencia_concello[[#This Row],[CASOS]]))</f>
        <v>19</v>
      </c>
      <c r="G2780" s="2" t="str">
        <f>VLOOKUP(historico_incidencia_concello[[#This Row],[NOME]],I14_Concello!B:D,3,FALSE)</f>
        <v>Pontevedra</v>
      </c>
    </row>
    <row r="2781" spans="1:7" x14ac:dyDescent="0.3">
      <c r="A2781" s="1">
        <v>44165</v>
      </c>
      <c r="B2781">
        <v>34123636026</v>
      </c>
      <c r="C2781" s="2" t="s">
        <v>286</v>
      </c>
      <c r="D2781" s="4" t="s">
        <v>333</v>
      </c>
      <c r="E2781" s="2" t="s">
        <v>6</v>
      </c>
      <c r="F2781" s="14">
        <f>IF(historico_incidencia_concello[[#This Row],[CASOS]]=" entre 1 e 9",5,VALUE(historico_incidencia_concello[[#This Row],[CASOS]]))</f>
        <v>58</v>
      </c>
      <c r="G2781" s="2" t="str">
        <f>VLOOKUP(historico_incidencia_concello[[#This Row],[NOME]],I14_Concello!B:D,3,FALSE)</f>
        <v>Pontevedra</v>
      </c>
    </row>
    <row r="2782" spans="1:7" x14ac:dyDescent="0.3">
      <c r="A2782" s="1">
        <v>44165</v>
      </c>
      <c r="B2782">
        <v>34123636027</v>
      </c>
      <c r="C2782" s="2" t="s">
        <v>287</v>
      </c>
      <c r="D2782" s="4" t="s">
        <v>329</v>
      </c>
      <c r="E2782" s="2" t="s">
        <v>11</v>
      </c>
      <c r="F2782" s="14">
        <f>IF(historico_incidencia_concello[[#This Row],[CASOS]]=" entre 1 e 9",5,VALUE(historico_incidencia_concello[[#This Row],[CASOS]]))</f>
        <v>19</v>
      </c>
      <c r="G2782" s="2" t="str">
        <f>VLOOKUP(historico_incidencia_concello[[#This Row],[NOME]],I14_Concello!B:D,3,FALSE)</f>
        <v>Pontevedra</v>
      </c>
    </row>
    <row r="2783" spans="1:7" x14ac:dyDescent="0.3">
      <c r="A2783" s="1">
        <v>44165</v>
      </c>
      <c r="B2783">
        <v>34123636028</v>
      </c>
      <c r="C2783" s="2" t="s">
        <v>288</v>
      </c>
      <c r="D2783" s="4" t="s">
        <v>351</v>
      </c>
      <c r="E2783" s="2" t="s">
        <v>11</v>
      </c>
      <c r="F2783" s="14">
        <f>IF(historico_incidencia_concello[[#This Row],[CASOS]]=" entre 1 e 9",5,VALUE(historico_incidencia_concello[[#This Row],[CASOS]]))</f>
        <v>22</v>
      </c>
      <c r="G2783" s="2" t="str">
        <f>VLOOKUP(historico_incidencia_concello[[#This Row],[NOME]],I14_Concello!B:D,3,FALSE)</f>
        <v>Pontevedra</v>
      </c>
    </row>
    <row r="2784" spans="1:7" x14ac:dyDescent="0.3">
      <c r="A2784" s="1">
        <v>44165</v>
      </c>
      <c r="B2784">
        <v>34123636029</v>
      </c>
      <c r="C2784" s="2" t="s">
        <v>289</v>
      </c>
      <c r="D2784" s="4" t="s">
        <v>511</v>
      </c>
      <c r="E2784" s="2" t="s">
        <v>11</v>
      </c>
      <c r="F2784" s="14">
        <f>IF(historico_incidencia_concello[[#This Row],[CASOS]]=" entre 1 e 9",5,VALUE(historico_incidencia_concello[[#This Row],[CASOS]]))</f>
        <v>88</v>
      </c>
      <c r="G2784" s="2" t="str">
        <f>VLOOKUP(historico_incidencia_concello[[#This Row],[NOME]],I14_Concello!B:D,3,FALSE)</f>
        <v>Vigo</v>
      </c>
    </row>
    <row r="2785" spans="1:7" x14ac:dyDescent="0.3">
      <c r="A2785" s="1">
        <v>44165</v>
      </c>
      <c r="B2785">
        <v>34123636030</v>
      </c>
      <c r="C2785" s="2" t="s">
        <v>290</v>
      </c>
      <c r="D2785" s="4" t="s">
        <v>326</v>
      </c>
      <c r="E2785" s="2" t="s">
        <v>11</v>
      </c>
      <c r="F2785" s="14">
        <f>IF(historico_incidencia_concello[[#This Row],[CASOS]]=" entre 1 e 9",5,VALUE(historico_incidencia_concello[[#This Row],[CASOS]]))</f>
        <v>15</v>
      </c>
      <c r="G2785" s="2" t="str">
        <f>VLOOKUP(historico_incidencia_concello[[#This Row],[NOME]],I14_Concello!B:D,3,FALSE)</f>
        <v>Vigo</v>
      </c>
    </row>
    <row r="2786" spans="1:7" x14ac:dyDescent="0.3">
      <c r="A2786" s="1">
        <v>44165</v>
      </c>
      <c r="B2786">
        <v>34123636031</v>
      </c>
      <c r="C2786" s="2" t="s">
        <v>291</v>
      </c>
      <c r="D2786" s="4" t="s">
        <v>338</v>
      </c>
      <c r="E2786" s="2" t="s">
        <v>35</v>
      </c>
      <c r="F2786" s="14">
        <f>IF(historico_incidencia_concello[[#This Row],[CASOS]]=" entre 1 e 9",5,VALUE(historico_incidencia_concello[[#This Row],[CASOS]]))</f>
        <v>0</v>
      </c>
      <c r="G2786" s="2" t="str">
        <f>VLOOKUP(historico_incidencia_concello[[#This Row],[NOME]],I14_Concello!B:D,3,FALSE)</f>
        <v>Vigo</v>
      </c>
    </row>
    <row r="2787" spans="1:7" x14ac:dyDescent="0.3">
      <c r="A2787" s="1">
        <v>44165</v>
      </c>
      <c r="B2787">
        <v>34123636032</v>
      </c>
      <c r="C2787" s="2" t="s">
        <v>292</v>
      </c>
      <c r="D2787" s="4" t="s">
        <v>328</v>
      </c>
      <c r="E2787" s="2" t="s">
        <v>11</v>
      </c>
      <c r="F2787" s="14">
        <f>IF(historico_incidencia_concello[[#This Row],[CASOS]]=" entre 1 e 9",5,VALUE(historico_incidencia_concello[[#This Row],[CASOS]]))</f>
        <v>13</v>
      </c>
      <c r="G2787" s="2" t="str">
        <f>VLOOKUP(historico_incidencia_concello[[#This Row],[NOME]],I14_Concello!B:D,3,FALSE)</f>
        <v>Pontevedra</v>
      </c>
    </row>
    <row r="2788" spans="1:7" x14ac:dyDescent="0.3">
      <c r="A2788" s="1">
        <v>44165</v>
      </c>
      <c r="B2788">
        <v>34123636033</v>
      </c>
      <c r="C2788" s="2" t="s">
        <v>293</v>
      </c>
      <c r="D2788" s="4" t="s">
        <v>438</v>
      </c>
      <c r="E2788" s="2" t="s">
        <v>11</v>
      </c>
      <c r="F2788" s="14">
        <f>IF(historico_incidencia_concello[[#This Row],[CASOS]]=" entre 1 e 9",5,VALUE(historico_incidencia_concello[[#This Row],[CASOS]]))</f>
        <v>90</v>
      </c>
      <c r="G2788" s="2" t="str">
        <f>VLOOKUP(historico_incidencia_concello[[#This Row],[NOME]],I14_Concello!B:D,3,FALSE)</f>
        <v>Vigo</v>
      </c>
    </row>
    <row r="2789" spans="1:7" x14ac:dyDescent="0.3">
      <c r="A2789" s="1">
        <v>44165</v>
      </c>
      <c r="B2789">
        <v>34123636034</v>
      </c>
      <c r="C2789" s="2" t="s">
        <v>294</v>
      </c>
      <c r="D2789" s="4" t="s">
        <v>324</v>
      </c>
      <c r="E2789" s="2" t="s">
        <v>11</v>
      </c>
      <c r="F2789" s="14">
        <f>IF(historico_incidencia_concello[[#This Row],[CASOS]]=" entre 1 e 9",5,VALUE(historico_incidencia_concello[[#This Row],[CASOS]]))</f>
        <v>11</v>
      </c>
      <c r="G2789" s="2" t="str">
        <f>VLOOKUP(historico_incidencia_concello[[#This Row],[NOME]],I14_Concello!B:D,3,FALSE)</f>
        <v>Vigo</v>
      </c>
    </row>
    <row r="2790" spans="1:7" x14ac:dyDescent="0.3">
      <c r="A2790" s="1">
        <v>44165</v>
      </c>
      <c r="B2790">
        <v>34123636035</v>
      </c>
      <c r="C2790" s="2" t="s">
        <v>295</v>
      </c>
      <c r="D2790" s="4" t="s">
        <v>330</v>
      </c>
      <c r="E2790" s="2" t="s">
        <v>6</v>
      </c>
      <c r="F2790" s="14">
        <f>IF(historico_incidencia_concello[[#This Row],[CASOS]]=" entre 1 e 9",5,VALUE(historico_incidencia_concello[[#This Row],[CASOS]]))</f>
        <v>31</v>
      </c>
      <c r="G2790" s="2" t="str">
        <f>VLOOKUP(historico_incidencia_concello[[#This Row],[NOME]],I14_Concello!B:D,3,FALSE)</f>
        <v>Vigo</v>
      </c>
    </row>
    <row r="2791" spans="1:7" x14ac:dyDescent="0.3">
      <c r="A2791" s="1">
        <v>44165</v>
      </c>
      <c r="B2791">
        <v>34123636036</v>
      </c>
      <c r="C2791" s="2" t="s">
        <v>296</v>
      </c>
      <c r="D2791" s="4" t="s">
        <v>10</v>
      </c>
      <c r="E2791" s="2" t="s">
        <v>6</v>
      </c>
      <c r="F2791" s="14">
        <f>IF(historico_incidencia_concello[[#This Row],[CASOS]]=" entre 1 e 9",5,VALUE(historico_incidencia_concello[[#This Row],[CASOS]]))</f>
        <v>5</v>
      </c>
      <c r="G2791" s="2" t="str">
        <f>VLOOKUP(historico_incidencia_concello[[#This Row],[NOME]],I14_Concello!B:D,3,FALSE)</f>
        <v>Vigo</v>
      </c>
    </row>
    <row r="2792" spans="1:7" x14ac:dyDescent="0.3">
      <c r="A2792" s="1">
        <v>44165</v>
      </c>
      <c r="B2792">
        <v>34123636037</v>
      </c>
      <c r="C2792" s="2" t="s">
        <v>297</v>
      </c>
      <c r="D2792" s="4" t="s">
        <v>10</v>
      </c>
      <c r="E2792" s="2" t="s">
        <v>6</v>
      </c>
      <c r="F2792" s="14">
        <f>IF(historico_incidencia_concello[[#This Row],[CASOS]]=" entre 1 e 9",5,VALUE(historico_incidencia_concello[[#This Row],[CASOS]]))</f>
        <v>5</v>
      </c>
      <c r="G2792" s="2" t="str">
        <f>VLOOKUP(historico_incidencia_concello[[#This Row],[NOME]],I14_Concello!B:D,3,FALSE)</f>
        <v>Vigo</v>
      </c>
    </row>
    <row r="2793" spans="1:7" x14ac:dyDescent="0.3">
      <c r="A2793" s="1">
        <v>44165</v>
      </c>
      <c r="B2793">
        <v>34123636038</v>
      </c>
      <c r="C2793" s="2" t="s">
        <v>298</v>
      </c>
      <c r="D2793" s="4" t="s">
        <v>495</v>
      </c>
      <c r="E2793" s="2" t="s">
        <v>11</v>
      </c>
      <c r="F2793" s="14">
        <f>IF(historico_incidencia_concello[[#This Row],[CASOS]]=" entre 1 e 9",5,VALUE(historico_incidencia_concello[[#This Row],[CASOS]]))</f>
        <v>272</v>
      </c>
      <c r="G2793" s="2" t="str">
        <f>VLOOKUP(historico_incidencia_concello[[#This Row],[NOME]],I14_Concello!B:D,3,FALSE)</f>
        <v>Pontevedra</v>
      </c>
    </row>
    <row r="2794" spans="1:7" x14ac:dyDescent="0.3">
      <c r="A2794" s="1">
        <v>44165</v>
      </c>
      <c r="B2794">
        <v>34123636039</v>
      </c>
      <c r="C2794" s="2" t="s">
        <v>299</v>
      </c>
      <c r="D2794" s="4" t="s">
        <v>352</v>
      </c>
      <c r="E2794" s="2" t="s">
        <v>11</v>
      </c>
      <c r="F2794" s="14">
        <f>IF(historico_incidencia_concello[[#This Row],[CASOS]]=" entre 1 e 9",5,VALUE(historico_incidencia_concello[[#This Row],[CASOS]]))</f>
        <v>60</v>
      </c>
      <c r="G2794" s="2" t="str">
        <f>VLOOKUP(historico_incidencia_concello[[#This Row],[NOME]],I14_Concello!B:D,3,FALSE)</f>
        <v>Vigo</v>
      </c>
    </row>
    <row r="2795" spans="1:7" x14ac:dyDescent="0.3">
      <c r="A2795" s="1">
        <v>44165</v>
      </c>
      <c r="B2795">
        <v>34123636040</v>
      </c>
      <c r="C2795" s="2" t="s">
        <v>300</v>
      </c>
      <c r="D2795" s="4" t="s">
        <v>10</v>
      </c>
      <c r="E2795" s="2" t="s">
        <v>6</v>
      </c>
      <c r="F2795" s="14">
        <f>IF(historico_incidencia_concello[[#This Row],[CASOS]]=" entre 1 e 9",5,VALUE(historico_incidencia_concello[[#This Row],[CASOS]]))</f>
        <v>5</v>
      </c>
      <c r="G2795" s="2" t="str">
        <f>VLOOKUP(historico_incidencia_concello[[#This Row],[NOME]],I14_Concello!B:D,3,FALSE)</f>
        <v>Pontevedra</v>
      </c>
    </row>
    <row r="2796" spans="1:7" x14ac:dyDescent="0.3">
      <c r="A2796" s="1">
        <v>44165</v>
      </c>
      <c r="B2796">
        <v>34123636041</v>
      </c>
      <c r="C2796" s="2" t="s">
        <v>301</v>
      </c>
      <c r="D2796" s="4" t="s">
        <v>412</v>
      </c>
      <c r="E2796" s="2" t="s">
        <v>11</v>
      </c>
      <c r="F2796" s="14">
        <f>IF(historico_incidencia_concello[[#This Row],[CASOS]]=" entre 1 e 9",5,VALUE(historico_incidencia_concello[[#This Row],[CASOS]]))</f>
        <v>56</v>
      </c>
      <c r="G2796" s="2" t="str">
        <f>VLOOKUP(historico_incidencia_concello[[#This Row],[NOME]],I14_Concello!B:D,3,FALSE)</f>
        <v>Pontevedra</v>
      </c>
    </row>
    <row r="2797" spans="1:7" x14ac:dyDescent="0.3">
      <c r="A2797" s="1">
        <v>44165</v>
      </c>
      <c r="B2797">
        <v>34123636042</v>
      </c>
      <c r="C2797" s="2" t="s">
        <v>302</v>
      </c>
      <c r="D2797" s="4" t="s">
        <v>405</v>
      </c>
      <c r="E2797" s="2" t="s">
        <v>11</v>
      </c>
      <c r="F2797" s="14">
        <f>IF(historico_incidencia_concello[[#This Row],[CASOS]]=" entre 1 e 9",5,VALUE(historico_incidencia_concello[[#This Row],[CASOS]]))</f>
        <v>69</v>
      </c>
      <c r="G2797" s="2" t="str">
        <f>VLOOKUP(historico_incidencia_concello[[#This Row],[NOME]],I14_Concello!B:D,3,FALSE)</f>
        <v>Vigo</v>
      </c>
    </row>
    <row r="2798" spans="1:7" x14ac:dyDescent="0.3">
      <c r="A2798" s="1">
        <v>44165</v>
      </c>
      <c r="B2798">
        <v>34123636043</v>
      </c>
      <c r="C2798" s="2" t="s">
        <v>303</v>
      </c>
      <c r="D2798" s="4" t="s">
        <v>326</v>
      </c>
      <c r="E2798" s="2" t="s">
        <v>11</v>
      </c>
      <c r="F2798" s="14">
        <f>IF(historico_incidencia_concello[[#This Row],[CASOS]]=" entre 1 e 9",5,VALUE(historico_incidencia_concello[[#This Row],[CASOS]]))</f>
        <v>15</v>
      </c>
      <c r="G2798" s="2" t="str">
        <f>VLOOKUP(historico_incidencia_concello[[#This Row],[NOME]],I14_Concello!B:D,3,FALSE)</f>
        <v>Pontevedra</v>
      </c>
    </row>
    <row r="2799" spans="1:7" x14ac:dyDescent="0.3">
      <c r="A2799" s="1">
        <v>44165</v>
      </c>
      <c r="B2799">
        <v>34123636044</v>
      </c>
      <c r="C2799" s="2" t="s">
        <v>304</v>
      </c>
      <c r="D2799" s="4" t="s">
        <v>10</v>
      </c>
      <c r="E2799" s="2" t="s">
        <v>6</v>
      </c>
      <c r="F2799" s="14">
        <f>IF(historico_incidencia_concello[[#This Row],[CASOS]]=" entre 1 e 9",5,VALUE(historico_incidencia_concello[[#This Row],[CASOS]]))</f>
        <v>5</v>
      </c>
      <c r="G2799" s="2" t="str">
        <f>VLOOKUP(historico_incidencia_concello[[#This Row],[NOME]],I14_Concello!B:D,3,FALSE)</f>
        <v>Santiago</v>
      </c>
    </row>
    <row r="2800" spans="1:7" x14ac:dyDescent="0.3">
      <c r="A2800" s="1">
        <v>44165</v>
      </c>
      <c r="B2800">
        <v>34123636045</v>
      </c>
      <c r="C2800" s="2" t="s">
        <v>305</v>
      </c>
      <c r="D2800" s="4" t="s">
        <v>512</v>
      </c>
      <c r="E2800" s="2" t="s">
        <v>11</v>
      </c>
      <c r="F2800" s="14">
        <f>IF(historico_incidencia_concello[[#This Row],[CASOS]]=" entre 1 e 9",5,VALUE(historico_incidencia_concello[[#This Row],[CASOS]]))</f>
        <v>107</v>
      </c>
      <c r="G2800" s="2" t="str">
        <f>VLOOKUP(historico_incidencia_concello[[#This Row],[NOME]],I14_Concello!B:D,3,FALSE)</f>
        <v>Vigo</v>
      </c>
    </row>
    <row r="2801" spans="1:7" x14ac:dyDescent="0.3">
      <c r="A2801" s="1">
        <v>44165</v>
      </c>
      <c r="B2801">
        <v>34123636046</v>
      </c>
      <c r="C2801" s="2" t="s">
        <v>306</v>
      </c>
      <c r="D2801" s="4" t="s">
        <v>345</v>
      </c>
      <c r="E2801" s="2" t="s">
        <v>11</v>
      </c>
      <c r="F2801" s="14">
        <f>IF(historico_incidencia_concello[[#This Row],[CASOS]]=" entre 1 e 9",5,VALUE(historico_incidencia_concello[[#This Row],[CASOS]]))</f>
        <v>18</v>
      </c>
      <c r="G2801" s="2" t="str">
        <f>VLOOKUP(historico_incidencia_concello[[#This Row],[NOME]],I14_Concello!B:D,3,FALSE)</f>
        <v>Pontevedra</v>
      </c>
    </row>
    <row r="2802" spans="1:7" x14ac:dyDescent="0.3">
      <c r="A2802" s="1">
        <v>44165</v>
      </c>
      <c r="B2802">
        <v>34123636047</v>
      </c>
      <c r="C2802" s="2" t="s">
        <v>307</v>
      </c>
      <c r="D2802" s="4" t="s">
        <v>10</v>
      </c>
      <c r="E2802" s="2" t="s">
        <v>21</v>
      </c>
      <c r="F2802" s="14">
        <f>IF(historico_incidencia_concello[[#This Row],[CASOS]]=" entre 1 e 9",5,VALUE(historico_incidencia_concello[[#This Row],[CASOS]]))</f>
        <v>5</v>
      </c>
      <c r="G2802" s="2" t="str">
        <f>VLOOKUP(historico_incidencia_concello[[#This Row],[NOME]],I14_Concello!B:D,3,FALSE)</f>
        <v>Santiago</v>
      </c>
    </row>
    <row r="2803" spans="1:7" x14ac:dyDescent="0.3">
      <c r="A2803" s="1">
        <v>44165</v>
      </c>
      <c r="B2803">
        <v>34123636048</v>
      </c>
      <c r="C2803" s="2" t="s">
        <v>308</v>
      </c>
      <c r="D2803" s="4" t="s">
        <v>381</v>
      </c>
      <c r="E2803" s="2" t="s">
        <v>11</v>
      </c>
      <c r="F2803" s="14">
        <f>IF(historico_incidencia_concello[[#This Row],[CASOS]]=" entre 1 e 9",5,VALUE(historico_incidencia_concello[[#This Row],[CASOS]]))</f>
        <v>21</v>
      </c>
      <c r="G2803" s="2" t="str">
        <f>VLOOKUP(historico_incidencia_concello[[#This Row],[NOME]],I14_Concello!B:D,3,FALSE)</f>
        <v>Vigo</v>
      </c>
    </row>
    <row r="2804" spans="1:7" x14ac:dyDescent="0.3">
      <c r="A2804" s="1">
        <v>44165</v>
      </c>
      <c r="B2804">
        <v>34123636049</v>
      </c>
      <c r="C2804" s="2" t="s">
        <v>309</v>
      </c>
      <c r="D2804" s="4" t="s">
        <v>410</v>
      </c>
      <c r="E2804" s="2" t="s">
        <v>11</v>
      </c>
      <c r="F2804" s="14">
        <f>IF(historico_incidencia_concello[[#This Row],[CASOS]]=" entre 1 e 9",5,VALUE(historico_incidencia_concello[[#This Row],[CASOS]]))</f>
        <v>50</v>
      </c>
      <c r="G2804" s="2" t="str">
        <f>VLOOKUP(historico_incidencia_concello[[#This Row],[NOME]],I14_Concello!B:D,3,FALSE)</f>
        <v>Vigo</v>
      </c>
    </row>
    <row r="2805" spans="1:7" x14ac:dyDescent="0.3">
      <c r="A2805" s="1">
        <v>44165</v>
      </c>
      <c r="B2805">
        <v>34123636050</v>
      </c>
      <c r="C2805" s="2" t="s">
        <v>310</v>
      </c>
      <c r="D2805" s="4" t="s">
        <v>385</v>
      </c>
      <c r="E2805" s="2" t="s">
        <v>11</v>
      </c>
      <c r="F2805" s="14">
        <f>IF(historico_incidencia_concello[[#This Row],[CASOS]]=" entre 1 e 9",5,VALUE(historico_incidencia_concello[[#This Row],[CASOS]]))</f>
        <v>30</v>
      </c>
      <c r="G2805" s="2" t="str">
        <f>VLOOKUP(historico_incidencia_concello[[#This Row],[NOME]],I14_Concello!B:D,3,FALSE)</f>
        <v>Vigo</v>
      </c>
    </row>
    <row r="2806" spans="1:7" x14ac:dyDescent="0.3">
      <c r="A2806" s="1">
        <v>44165</v>
      </c>
      <c r="B2806">
        <v>34123636051</v>
      </c>
      <c r="C2806" s="2" t="s">
        <v>311</v>
      </c>
      <c r="D2806" s="4" t="s">
        <v>339</v>
      </c>
      <c r="E2806" s="2" t="s">
        <v>11</v>
      </c>
      <c r="F2806" s="14">
        <f>IF(historico_incidencia_concello[[#This Row],[CASOS]]=" entre 1 e 9",5,VALUE(historico_incidencia_concello[[#This Row],[CASOS]]))</f>
        <v>81</v>
      </c>
      <c r="G2806" s="2" t="str">
        <f>VLOOKUP(historico_incidencia_concello[[#This Row],[NOME]],I14_Concello!B:D,3,FALSE)</f>
        <v>Pontevedra</v>
      </c>
    </row>
    <row r="2807" spans="1:7" x14ac:dyDescent="0.3">
      <c r="A2807" s="1">
        <v>44165</v>
      </c>
      <c r="B2807">
        <v>34123636052</v>
      </c>
      <c r="C2807" s="2" t="s">
        <v>312</v>
      </c>
      <c r="D2807" s="4" t="s">
        <v>345</v>
      </c>
      <c r="E2807" s="2" t="s">
        <v>6</v>
      </c>
      <c r="F2807" s="14">
        <f>IF(historico_incidencia_concello[[#This Row],[CASOS]]=" entre 1 e 9",5,VALUE(historico_incidencia_concello[[#This Row],[CASOS]]))</f>
        <v>18</v>
      </c>
      <c r="G2807" s="2" t="str">
        <f>VLOOKUP(historico_incidencia_concello[[#This Row],[NOME]],I14_Concello!B:D,3,FALSE)</f>
        <v>Santiago</v>
      </c>
    </row>
    <row r="2808" spans="1:7" x14ac:dyDescent="0.3">
      <c r="A2808" s="1">
        <v>44165</v>
      </c>
      <c r="B2808">
        <v>34123636053</v>
      </c>
      <c r="C2808" s="2" t="s">
        <v>313</v>
      </c>
      <c r="D2808" s="4" t="s">
        <v>332</v>
      </c>
      <c r="E2808" s="2" t="s">
        <v>6</v>
      </c>
      <c r="F2808" s="14">
        <f>IF(historico_incidencia_concello[[#This Row],[CASOS]]=" entre 1 e 9",5,VALUE(historico_incidencia_concello[[#This Row],[CASOS]]))</f>
        <v>12</v>
      </c>
      <c r="G2808" s="2" t="str">
        <f>VLOOKUP(historico_incidencia_concello[[#This Row],[NOME]],I14_Concello!B:D,3,FALSE)</f>
        <v>Pontevedra</v>
      </c>
    </row>
    <row r="2809" spans="1:7" x14ac:dyDescent="0.3">
      <c r="A2809" s="1">
        <v>44165</v>
      </c>
      <c r="B2809">
        <v>34123636054</v>
      </c>
      <c r="C2809" s="2" t="s">
        <v>314</v>
      </c>
      <c r="D2809" s="4" t="s">
        <v>395</v>
      </c>
      <c r="E2809" s="2" t="s">
        <v>11</v>
      </c>
      <c r="F2809" s="14">
        <f>IF(historico_incidencia_concello[[#This Row],[CASOS]]=" entre 1 e 9",5,VALUE(historico_incidencia_concello[[#This Row],[CASOS]]))</f>
        <v>35</v>
      </c>
      <c r="G2809" s="2" t="str">
        <f>VLOOKUP(historico_incidencia_concello[[#This Row],[NOME]],I14_Concello!B:D,3,FALSE)</f>
        <v>Vigo</v>
      </c>
    </row>
    <row r="2810" spans="1:7" x14ac:dyDescent="0.3">
      <c r="A2810" s="1">
        <v>44165</v>
      </c>
      <c r="B2810">
        <v>34123636055</v>
      </c>
      <c r="C2810" s="2" t="s">
        <v>315</v>
      </c>
      <c r="D2810" s="4" t="s">
        <v>334</v>
      </c>
      <c r="E2810" s="2" t="s">
        <v>11</v>
      </c>
      <c r="F2810" s="14">
        <f>IF(historico_incidencia_concello[[#This Row],[CASOS]]=" entre 1 e 9",5,VALUE(historico_incidencia_concello[[#This Row],[CASOS]]))</f>
        <v>64</v>
      </c>
      <c r="G2810" s="2" t="str">
        <f>VLOOKUP(historico_incidencia_concello[[#This Row],[NOME]],I14_Concello!B:D,3,FALSE)</f>
        <v>Vigo</v>
      </c>
    </row>
    <row r="2811" spans="1:7" x14ac:dyDescent="0.3">
      <c r="A2811" s="1">
        <v>44165</v>
      </c>
      <c r="B2811">
        <v>34123636056</v>
      </c>
      <c r="C2811" s="2" t="s">
        <v>316</v>
      </c>
      <c r="D2811" s="4" t="s">
        <v>331</v>
      </c>
      <c r="E2811" s="2" t="s">
        <v>11</v>
      </c>
      <c r="F2811" s="14">
        <f>IF(historico_incidencia_concello[[#This Row],[CASOS]]=" entre 1 e 9",5,VALUE(historico_incidencia_concello[[#This Row],[CASOS]]))</f>
        <v>45</v>
      </c>
      <c r="G2811" s="2" t="str">
        <f>VLOOKUP(historico_incidencia_concello[[#This Row],[NOME]],I14_Concello!B:D,3,FALSE)</f>
        <v>Santiago</v>
      </c>
    </row>
    <row r="2812" spans="1:7" x14ac:dyDescent="0.3">
      <c r="A2812" s="1">
        <v>44165</v>
      </c>
      <c r="B2812">
        <v>34123636057</v>
      </c>
      <c r="C2812" s="2" t="s">
        <v>317</v>
      </c>
      <c r="D2812" s="4" t="s">
        <v>513</v>
      </c>
      <c r="E2812" s="2" t="s">
        <v>11</v>
      </c>
      <c r="F2812" s="14">
        <f>IF(historico_incidencia_concello[[#This Row],[CASOS]]=" entre 1 e 9",5,VALUE(historico_incidencia_concello[[#This Row],[CASOS]]))</f>
        <v>763</v>
      </c>
      <c r="G2812" s="2" t="str">
        <f>VLOOKUP(historico_incidencia_concello[[#This Row],[NOME]],I14_Concello!B:D,3,FALSE)</f>
        <v>Vigo</v>
      </c>
    </row>
    <row r="2813" spans="1:7" x14ac:dyDescent="0.3">
      <c r="A2813" s="1">
        <v>44165</v>
      </c>
      <c r="B2813">
        <v>34123636058</v>
      </c>
      <c r="C2813" s="2" t="s">
        <v>318</v>
      </c>
      <c r="D2813" s="4" t="s">
        <v>368</v>
      </c>
      <c r="E2813" s="2" t="s">
        <v>11</v>
      </c>
      <c r="F2813" s="14">
        <f>IF(historico_incidencia_concello[[#This Row],[CASOS]]=" entre 1 e 9",5,VALUE(historico_incidencia_concello[[#This Row],[CASOS]]))</f>
        <v>59</v>
      </c>
      <c r="G2813" s="2" t="str">
        <f>VLOOKUP(historico_incidencia_concello[[#This Row],[NOME]],I14_Concello!B:D,3,FALSE)</f>
        <v>Pontevedra</v>
      </c>
    </row>
    <row r="2814" spans="1:7" x14ac:dyDescent="0.3">
      <c r="A2814" s="1">
        <v>44165</v>
      </c>
      <c r="B2814">
        <v>34123636059</v>
      </c>
      <c r="C2814" s="2" t="s">
        <v>319</v>
      </c>
      <c r="D2814" s="4" t="s">
        <v>10</v>
      </c>
      <c r="E2814" s="2" t="s">
        <v>8</v>
      </c>
      <c r="F2814" s="14">
        <f>IF(historico_incidencia_concello[[#This Row],[CASOS]]=" entre 1 e 9",5,VALUE(historico_incidencia_concello[[#This Row],[CASOS]]))</f>
        <v>5</v>
      </c>
      <c r="G2814" s="2" t="str">
        <f>VLOOKUP(historico_incidencia_concello[[#This Row],[NOME]],I14_Concello!B:D,3,FALSE)</f>
        <v>Santiago</v>
      </c>
    </row>
    <row r="2815" spans="1:7" x14ac:dyDescent="0.3">
      <c r="A2815" s="1">
        <v>44165</v>
      </c>
      <c r="B2815">
        <v>34123636060</v>
      </c>
      <c r="C2815" s="2" t="s">
        <v>320</v>
      </c>
      <c r="D2815" s="4" t="s">
        <v>371</v>
      </c>
      <c r="E2815" s="2" t="s">
        <v>6</v>
      </c>
      <c r="F2815" s="14">
        <f>IF(historico_incidencia_concello[[#This Row],[CASOS]]=" entre 1 e 9",5,VALUE(historico_incidencia_concello[[#This Row],[CASOS]]))</f>
        <v>71</v>
      </c>
      <c r="G2815" s="2" t="str">
        <f>VLOOKUP(historico_incidencia_concello[[#This Row],[NOME]],I14_Concello!B:D,3,FALSE)</f>
        <v>Pontevedra</v>
      </c>
    </row>
    <row r="2816" spans="1:7" x14ac:dyDescent="0.3">
      <c r="A2816" s="1">
        <v>44165</v>
      </c>
      <c r="B2816">
        <v>34123636061</v>
      </c>
      <c r="C2816" s="2" t="s">
        <v>321</v>
      </c>
      <c r="D2816" s="4" t="s">
        <v>359</v>
      </c>
      <c r="E2816" s="2" t="s">
        <v>6</v>
      </c>
      <c r="F2816" s="14">
        <f>IF(historico_incidencia_concello[[#This Row],[CASOS]]=" entre 1 e 9",5,VALUE(historico_incidencia_concello[[#This Row],[CASOS]]))</f>
        <v>20</v>
      </c>
      <c r="G2816" s="2" t="str">
        <f>VLOOKUP(historico_incidencia_concello[[#This Row],[NOME]],I14_Concello!B:D,3,FALSE)</f>
        <v>Pontevedra</v>
      </c>
    </row>
    <row r="2817" spans="1:7" x14ac:dyDescent="0.3">
      <c r="A2817" s="1">
        <v>44165</v>
      </c>
      <c r="B2817">
        <v>34123636901</v>
      </c>
      <c r="C2817" s="2" t="s">
        <v>322</v>
      </c>
      <c r="D2817" s="4" t="s">
        <v>10</v>
      </c>
      <c r="E2817" s="2" t="s">
        <v>8</v>
      </c>
      <c r="F2817" s="14">
        <f>IF(historico_incidencia_concello[[#This Row],[CASOS]]=" entre 1 e 9",5,VALUE(historico_incidencia_concello[[#This Row],[CASOS]]))</f>
        <v>5</v>
      </c>
      <c r="G2817" s="2" t="str">
        <f>VLOOKUP(historico_incidencia_concello[[#This Row],[NOME]],I14_Concello!B:D,3,FALSE)</f>
        <v>Pontevedra</v>
      </c>
    </row>
    <row r="2818" spans="1:7" x14ac:dyDescent="0.3">
      <c r="A2818" s="1">
        <v>44165</v>
      </c>
      <c r="B2818">
        <v>34123636902</v>
      </c>
      <c r="C2818" s="2" t="s">
        <v>323</v>
      </c>
      <c r="D2818" s="4" t="s">
        <v>332</v>
      </c>
      <c r="E2818" s="2" t="s">
        <v>6</v>
      </c>
      <c r="F2818" s="14">
        <f>IF(historico_incidencia_concello[[#This Row],[CASOS]]=" entre 1 e 9",5,VALUE(historico_incidencia_concello[[#This Row],[CASOS]]))</f>
        <v>12</v>
      </c>
      <c r="G2818" s="2" t="str">
        <f>VLOOKUP(historico_incidencia_concello[[#This Row],[NOME]],I14_Concello!B:D,3,FALSE)</f>
        <v>Pontevedra</v>
      </c>
    </row>
    <row r="2819" spans="1:7" x14ac:dyDescent="0.3">
      <c r="A2819" s="1">
        <v>44166</v>
      </c>
      <c r="B2819">
        <v>34121515001</v>
      </c>
      <c r="C2819" s="2" t="s">
        <v>5</v>
      </c>
      <c r="D2819" s="4" t="s">
        <v>343</v>
      </c>
      <c r="E2819" s="2" t="s">
        <v>11</v>
      </c>
      <c r="F2819" s="14">
        <f>IF(historico_incidencia_concello[[#This Row],[CASOS]]=" entre 1 e 9",5,VALUE(historico_incidencia_concello[[#This Row],[CASOS]]))</f>
        <v>23</v>
      </c>
      <c r="G2819" s="2" t="str">
        <f>VLOOKUP(historico_incidencia_concello[[#This Row],[NOME]],I14_Concello!B:D,3,FALSE)</f>
        <v>Coruña</v>
      </c>
    </row>
    <row r="2820" spans="1:7" x14ac:dyDescent="0.3">
      <c r="A2820" s="1">
        <v>44166</v>
      </c>
      <c r="B2820">
        <v>34121515002</v>
      </c>
      <c r="C2820" s="2" t="s">
        <v>7</v>
      </c>
      <c r="D2820" s="4" t="s">
        <v>358</v>
      </c>
      <c r="E2820" s="2" t="s">
        <v>8</v>
      </c>
      <c r="F2820" s="14">
        <f>IF(historico_incidencia_concello[[#This Row],[CASOS]]=" entre 1 e 9",5,VALUE(historico_incidencia_concello[[#This Row],[CASOS]]))</f>
        <v>24</v>
      </c>
      <c r="G2820" s="2" t="str">
        <f>VLOOKUP(historico_incidencia_concello[[#This Row],[NOME]],I14_Concello!B:D,3,FALSE)</f>
        <v>Santiago</v>
      </c>
    </row>
    <row r="2821" spans="1:7" x14ac:dyDescent="0.3">
      <c r="A2821" s="1">
        <v>44166</v>
      </c>
      <c r="B2821">
        <v>34121515003</v>
      </c>
      <c r="C2821" s="2" t="s">
        <v>9</v>
      </c>
      <c r="D2821" s="4" t="s">
        <v>326</v>
      </c>
      <c r="E2821" s="2" t="s">
        <v>11</v>
      </c>
      <c r="F2821" s="14">
        <f>IF(historico_incidencia_concello[[#This Row],[CASOS]]=" entre 1 e 9",5,VALUE(historico_incidencia_concello[[#This Row],[CASOS]]))</f>
        <v>15</v>
      </c>
      <c r="G2821" s="2" t="str">
        <f>VLOOKUP(historico_incidencia_concello[[#This Row],[NOME]],I14_Concello!B:D,3,FALSE)</f>
        <v>Coruña</v>
      </c>
    </row>
    <row r="2822" spans="1:7" x14ac:dyDescent="0.3">
      <c r="A2822" s="1">
        <v>44166</v>
      </c>
      <c r="B2822">
        <v>34121515004</v>
      </c>
      <c r="C2822" s="2" t="s">
        <v>12</v>
      </c>
      <c r="D2822" s="4" t="s">
        <v>10</v>
      </c>
      <c r="E2822" s="2" t="s">
        <v>8</v>
      </c>
      <c r="F2822" s="14">
        <f>IF(historico_incidencia_concello[[#This Row],[CASOS]]=" entre 1 e 9",5,VALUE(historico_incidencia_concello[[#This Row],[CASOS]]))</f>
        <v>5</v>
      </c>
      <c r="G2822" s="2" t="str">
        <f>VLOOKUP(historico_incidencia_concello[[#This Row],[NOME]],I14_Concello!B:D,3,FALSE)</f>
        <v>Ferrol</v>
      </c>
    </row>
    <row r="2823" spans="1:7" x14ac:dyDescent="0.3">
      <c r="A2823" s="1">
        <v>44166</v>
      </c>
      <c r="B2823">
        <v>34121515005</v>
      </c>
      <c r="C2823" s="2" t="s">
        <v>13</v>
      </c>
      <c r="D2823" s="4" t="s">
        <v>333</v>
      </c>
      <c r="E2823" s="2" t="s">
        <v>6</v>
      </c>
      <c r="F2823" s="14">
        <f>IF(historico_incidencia_concello[[#This Row],[CASOS]]=" entre 1 e 9",5,VALUE(historico_incidencia_concello[[#This Row],[CASOS]]))</f>
        <v>58</v>
      </c>
      <c r="G2823" s="2" t="str">
        <f>VLOOKUP(historico_incidencia_concello[[#This Row],[NOME]],I14_Concello!B:D,3,FALSE)</f>
        <v>Coruña</v>
      </c>
    </row>
    <row r="2824" spans="1:7" x14ac:dyDescent="0.3">
      <c r="A2824" s="1">
        <v>44166</v>
      </c>
      <c r="B2824">
        <v>34121515006</v>
      </c>
      <c r="C2824" s="2" t="s">
        <v>14</v>
      </c>
      <c r="D2824" s="4" t="s">
        <v>10</v>
      </c>
      <c r="E2824" s="2" t="s">
        <v>21</v>
      </c>
      <c r="F2824" s="14">
        <f>IF(historico_incidencia_concello[[#This Row],[CASOS]]=" entre 1 e 9",5,VALUE(historico_incidencia_concello[[#This Row],[CASOS]]))</f>
        <v>5</v>
      </c>
      <c r="G2824" s="2" t="str">
        <f>VLOOKUP(historico_incidencia_concello[[#This Row],[NOME]],I14_Concello!B:D,3,FALSE)</f>
        <v>Santiago</v>
      </c>
    </row>
    <row r="2825" spans="1:7" x14ac:dyDescent="0.3">
      <c r="A2825" s="1">
        <v>44166</v>
      </c>
      <c r="B2825">
        <v>34121515007</v>
      </c>
      <c r="C2825" s="2" t="s">
        <v>15</v>
      </c>
      <c r="D2825" s="4" t="s">
        <v>330</v>
      </c>
      <c r="E2825" s="2" t="s">
        <v>11</v>
      </c>
      <c r="F2825" s="14">
        <f>IF(historico_incidencia_concello[[#This Row],[CASOS]]=" entre 1 e 9",5,VALUE(historico_incidencia_concello[[#This Row],[CASOS]]))</f>
        <v>31</v>
      </c>
      <c r="G2825" s="2" t="str">
        <f>VLOOKUP(historico_incidencia_concello[[#This Row],[NOME]],I14_Concello!B:D,3,FALSE)</f>
        <v>Santiago</v>
      </c>
    </row>
    <row r="2826" spans="1:7" x14ac:dyDescent="0.3">
      <c r="A2826" s="1">
        <v>44166</v>
      </c>
      <c r="B2826">
        <v>34121515008</v>
      </c>
      <c r="C2826" s="2" t="s">
        <v>16</v>
      </c>
      <c r="D2826" s="4" t="s">
        <v>10</v>
      </c>
      <c r="E2826" s="2" t="s">
        <v>8</v>
      </c>
      <c r="F2826" s="14">
        <f>IF(historico_incidencia_concello[[#This Row],[CASOS]]=" entre 1 e 9",5,VALUE(historico_incidencia_concello[[#This Row],[CASOS]]))</f>
        <v>5</v>
      </c>
      <c r="G2826" s="2" t="str">
        <f>VLOOKUP(historico_incidencia_concello[[#This Row],[NOME]],I14_Concello!B:D,3,FALSE)</f>
        <v>Coruña</v>
      </c>
    </row>
    <row r="2827" spans="1:7" x14ac:dyDescent="0.3">
      <c r="A2827" s="1">
        <v>44166</v>
      </c>
      <c r="B2827">
        <v>34121515009</v>
      </c>
      <c r="C2827" s="2" t="s">
        <v>17</v>
      </c>
      <c r="D2827" s="4" t="s">
        <v>393</v>
      </c>
      <c r="E2827" s="2" t="s">
        <v>6</v>
      </c>
      <c r="F2827" s="14">
        <f>IF(historico_incidencia_concello[[#This Row],[CASOS]]=" entre 1 e 9",5,VALUE(historico_incidencia_concello[[#This Row],[CASOS]]))</f>
        <v>32</v>
      </c>
      <c r="G2827" s="2" t="str">
        <f>VLOOKUP(historico_incidencia_concello[[#This Row],[NOME]],I14_Concello!B:D,3,FALSE)</f>
        <v>Coruña</v>
      </c>
    </row>
    <row r="2828" spans="1:7" x14ac:dyDescent="0.3">
      <c r="A2828" s="1">
        <v>44166</v>
      </c>
      <c r="B2828">
        <v>34121515010</v>
      </c>
      <c r="C2828" s="2" t="s">
        <v>18</v>
      </c>
      <c r="D2828" s="4" t="s">
        <v>10</v>
      </c>
      <c r="E2828" s="2" t="s">
        <v>8</v>
      </c>
      <c r="F2828" s="14">
        <f>IF(historico_incidencia_concello[[#This Row],[CASOS]]=" entre 1 e 9",5,VALUE(historico_incidencia_concello[[#This Row],[CASOS]]))</f>
        <v>5</v>
      </c>
      <c r="G2828" s="2" t="str">
        <f>VLOOKUP(historico_incidencia_concello[[#This Row],[NOME]],I14_Concello!B:D,3,FALSE)</f>
        <v>Santiago</v>
      </c>
    </row>
    <row r="2829" spans="1:7" x14ac:dyDescent="0.3">
      <c r="A2829" s="1">
        <v>44166</v>
      </c>
      <c r="B2829">
        <v>34121515011</v>
      </c>
      <c r="C2829" s="2" t="s">
        <v>19</v>
      </c>
      <c r="D2829" s="4" t="s">
        <v>334</v>
      </c>
      <c r="E2829" s="2" t="s">
        <v>11</v>
      </c>
      <c r="F2829" s="14">
        <f>IF(historico_incidencia_concello[[#This Row],[CASOS]]=" entre 1 e 9",5,VALUE(historico_incidencia_concello[[#This Row],[CASOS]]))</f>
        <v>64</v>
      </c>
      <c r="G2829" s="2" t="str">
        <f>VLOOKUP(historico_incidencia_concello[[#This Row],[NOME]],I14_Concello!B:D,3,FALSE)</f>
        <v>Santiago</v>
      </c>
    </row>
    <row r="2830" spans="1:7" x14ac:dyDescent="0.3">
      <c r="A2830" s="1">
        <v>44166</v>
      </c>
      <c r="B2830">
        <v>34121515012</v>
      </c>
      <c r="C2830" s="2" t="s">
        <v>20</v>
      </c>
      <c r="D2830" s="4" t="s">
        <v>10</v>
      </c>
      <c r="E2830" s="2" t="s">
        <v>35</v>
      </c>
      <c r="F2830" s="14">
        <f>IF(historico_incidencia_concello[[#This Row],[CASOS]]=" entre 1 e 9",5,VALUE(historico_incidencia_concello[[#This Row],[CASOS]]))</f>
        <v>5</v>
      </c>
      <c r="G2830" s="2" t="str">
        <f>VLOOKUP(historico_incidencia_concello[[#This Row],[NOME]],I14_Concello!B:D,3,FALSE)</f>
        <v>Santiago</v>
      </c>
    </row>
    <row r="2831" spans="1:7" x14ac:dyDescent="0.3">
      <c r="A2831" s="1">
        <v>44166</v>
      </c>
      <c r="B2831">
        <v>34121515013</v>
      </c>
      <c r="C2831" s="2" t="s">
        <v>22</v>
      </c>
      <c r="D2831" s="4" t="s">
        <v>10</v>
      </c>
      <c r="E2831" s="2" t="s">
        <v>8</v>
      </c>
      <c r="F2831" s="14">
        <f>IF(historico_incidencia_concello[[#This Row],[CASOS]]=" entre 1 e 9",5,VALUE(historico_incidencia_concello[[#This Row],[CASOS]]))</f>
        <v>5</v>
      </c>
      <c r="G2831" s="2" t="str">
        <f>VLOOKUP(historico_incidencia_concello[[#This Row],[NOME]],I14_Concello!B:D,3,FALSE)</f>
        <v>Santiago</v>
      </c>
    </row>
    <row r="2832" spans="1:7" x14ac:dyDescent="0.3">
      <c r="A2832" s="1">
        <v>44166</v>
      </c>
      <c r="B2832">
        <v>34121515014</v>
      </c>
      <c r="C2832" s="2" t="s">
        <v>23</v>
      </c>
      <c r="D2832" s="4" t="s">
        <v>351</v>
      </c>
      <c r="E2832" s="2" t="s">
        <v>11</v>
      </c>
      <c r="F2832" s="14">
        <f>IF(historico_incidencia_concello[[#This Row],[CASOS]]=" entre 1 e 9",5,VALUE(historico_incidencia_concello[[#This Row],[CASOS]]))</f>
        <v>22</v>
      </c>
      <c r="G2832" s="2" t="str">
        <f>VLOOKUP(historico_incidencia_concello[[#This Row],[NOME]],I14_Concello!B:D,3,FALSE)</f>
        <v>Coruña</v>
      </c>
    </row>
    <row r="2833" spans="1:7" x14ac:dyDescent="0.3">
      <c r="A2833" s="1">
        <v>44166</v>
      </c>
      <c r="B2833">
        <v>34121515015</v>
      </c>
      <c r="C2833" s="2" t="s">
        <v>24</v>
      </c>
      <c r="D2833" s="4" t="s">
        <v>10</v>
      </c>
      <c r="E2833" s="2" t="s">
        <v>6</v>
      </c>
      <c r="F2833" s="14">
        <f>IF(historico_incidencia_concello[[#This Row],[CASOS]]=" entre 1 e 9",5,VALUE(historico_incidencia_concello[[#This Row],[CASOS]]))</f>
        <v>5</v>
      </c>
      <c r="G2833" s="2" t="str">
        <f>VLOOKUP(historico_incidencia_concello[[#This Row],[NOME]],I14_Concello!B:D,3,FALSE)</f>
        <v>Ferrol</v>
      </c>
    </row>
    <row r="2834" spans="1:7" x14ac:dyDescent="0.3">
      <c r="A2834" s="1">
        <v>44166</v>
      </c>
      <c r="B2834">
        <v>34121515016</v>
      </c>
      <c r="C2834" s="2" t="s">
        <v>25</v>
      </c>
      <c r="D2834" s="4" t="s">
        <v>336</v>
      </c>
      <c r="E2834" s="2" t="s">
        <v>6</v>
      </c>
      <c r="F2834" s="14">
        <f>IF(historico_incidencia_concello[[#This Row],[CASOS]]=" entre 1 e 9",5,VALUE(historico_incidencia_concello[[#This Row],[CASOS]]))</f>
        <v>10</v>
      </c>
      <c r="G2834" s="2" t="str">
        <f>VLOOKUP(historico_incidencia_concello[[#This Row],[NOME]],I14_Concello!B:D,3,FALSE)</f>
        <v>Coruña</v>
      </c>
    </row>
    <row r="2835" spans="1:7" x14ac:dyDescent="0.3">
      <c r="A2835" s="1">
        <v>44166</v>
      </c>
      <c r="B2835">
        <v>34121515017</v>
      </c>
      <c r="C2835" s="2" t="s">
        <v>26</v>
      </c>
      <c r="D2835" s="4" t="s">
        <v>355</v>
      </c>
      <c r="E2835" s="2" t="s">
        <v>6</v>
      </c>
      <c r="F2835" s="14">
        <f>IF(historico_incidencia_concello[[#This Row],[CASOS]]=" entre 1 e 9",5,VALUE(historico_incidencia_concello[[#This Row],[CASOS]]))</f>
        <v>47</v>
      </c>
      <c r="G2835" s="2" t="str">
        <f>VLOOKUP(historico_incidencia_concello[[#This Row],[NOME]],I14_Concello!B:D,3,FALSE)</f>
        <v>Coruña</v>
      </c>
    </row>
    <row r="2836" spans="1:7" x14ac:dyDescent="0.3">
      <c r="A2836" s="1">
        <v>44166</v>
      </c>
      <c r="B2836">
        <v>34121515018</v>
      </c>
      <c r="C2836" s="2" t="s">
        <v>27</v>
      </c>
      <c r="D2836" s="4" t="s">
        <v>10</v>
      </c>
      <c r="E2836" s="2" t="s">
        <v>6</v>
      </c>
      <c r="F2836" s="14">
        <f>IF(historico_incidencia_concello[[#This Row],[CASOS]]=" entre 1 e 9",5,VALUE(historico_incidencia_concello[[#This Row],[CASOS]]))</f>
        <v>5</v>
      </c>
      <c r="G2836" s="2" t="str">
        <f>VLOOKUP(historico_incidencia_concello[[#This Row],[NOME]],I14_Concello!B:D,3,FALSE)</f>
        <v>Ferrol</v>
      </c>
    </row>
    <row r="2837" spans="1:7" x14ac:dyDescent="0.3">
      <c r="A2837" s="1">
        <v>44166</v>
      </c>
      <c r="B2837">
        <v>34121515019</v>
      </c>
      <c r="C2837" s="2" t="s">
        <v>28</v>
      </c>
      <c r="D2837" s="4" t="s">
        <v>514</v>
      </c>
      <c r="E2837" s="2" t="s">
        <v>11</v>
      </c>
      <c r="F2837" s="14">
        <f>IF(historico_incidencia_concello[[#This Row],[CASOS]]=" entre 1 e 9",5,VALUE(historico_incidencia_concello[[#This Row],[CASOS]]))</f>
        <v>131</v>
      </c>
      <c r="G2837" s="2" t="str">
        <f>VLOOKUP(historico_incidencia_concello[[#This Row],[NOME]],I14_Concello!B:D,3,FALSE)</f>
        <v>Coruña</v>
      </c>
    </row>
    <row r="2838" spans="1:7" x14ac:dyDescent="0.3">
      <c r="A2838" s="1">
        <v>44166</v>
      </c>
      <c r="B2838">
        <v>34121515020</v>
      </c>
      <c r="C2838" s="2" t="s">
        <v>29</v>
      </c>
      <c r="D2838" s="4" t="s">
        <v>336</v>
      </c>
      <c r="E2838" s="2" t="s">
        <v>11</v>
      </c>
      <c r="F2838" s="14">
        <f>IF(historico_incidencia_concello[[#This Row],[CASOS]]=" entre 1 e 9",5,VALUE(historico_incidencia_concello[[#This Row],[CASOS]]))</f>
        <v>10</v>
      </c>
      <c r="G2838" s="2" t="str">
        <f>VLOOKUP(historico_incidencia_concello[[#This Row],[NOME]],I14_Concello!B:D,3,FALSE)</f>
        <v>Santiago</v>
      </c>
    </row>
    <row r="2839" spans="1:7" x14ac:dyDescent="0.3">
      <c r="A2839" s="1">
        <v>44166</v>
      </c>
      <c r="B2839">
        <v>34121515021</v>
      </c>
      <c r="C2839" s="2" t="s">
        <v>30</v>
      </c>
      <c r="D2839" s="4" t="s">
        <v>10</v>
      </c>
      <c r="E2839" s="2" t="s">
        <v>8</v>
      </c>
      <c r="F2839" s="14">
        <f>IF(historico_incidencia_concello[[#This Row],[CASOS]]=" entre 1 e 9",5,VALUE(historico_incidencia_concello[[#This Row],[CASOS]]))</f>
        <v>5</v>
      </c>
      <c r="G2839" s="2" t="str">
        <f>VLOOKUP(historico_incidencia_concello[[#This Row],[NOME]],I14_Concello!B:D,3,FALSE)</f>
        <v>Coruña</v>
      </c>
    </row>
    <row r="2840" spans="1:7" x14ac:dyDescent="0.3">
      <c r="A2840" s="1">
        <v>44166</v>
      </c>
      <c r="B2840">
        <v>34121515022</v>
      </c>
      <c r="C2840" s="2" t="s">
        <v>31</v>
      </c>
      <c r="D2840" s="4" t="s">
        <v>10</v>
      </c>
      <c r="E2840" s="2" t="s">
        <v>8</v>
      </c>
      <c r="F2840" s="14">
        <f>IF(historico_incidencia_concello[[#This Row],[CASOS]]=" entre 1 e 9",5,VALUE(historico_incidencia_concello[[#This Row],[CASOS]]))</f>
        <v>5</v>
      </c>
      <c r="G2840" s="2" t="str">
        <f>VLOOKUP(historico_incidencia_concello[[#This Row],[NOME]],I14_Concello!B:D,3,FALSE)</f>
        <v>Ferrol</v>
      </c>
    </row>
    <row r="2841" spans="1:7" x14ac:dyDescent="0.3">
      <c r="A2841" s="1">
        <v>44166</v>
      </c>
      <c r="B2841">
        <v>34121515023</v>
      </c>
      <c r="C2841" s="2" t="s">
        <v>32</v>
      </c>
      <c r="D2841" s="4" t="s">
        <v>354</v>
      </c>
      <c r="E2841" s="2" t="s">
        <v>11</v>
      </c>
      <c r="F2841" s="14">
        <f>IF(historico_incidencia_concello[[#This Row],[CASOS]]=" entre 1 e 9",5,VALUE(historico_incidencia_concello[[#This Row],[CASOS]]))</f>
        <v>25</v>
      </c>
      <c r="G2841" s="2" t="str">
        <f>VLOOKUP(historico_incidencia_concello[[#This Row],[NOME]],I14_Concello!B:D,3,FALSE)</f>
        <v>Coruña</v>
      </c>
    </row>
    <row r="2842" spans="1:7" x14ac:dyDescent="0.3">
      <c r="A2842" s="1">
        <v>44166</v>
      </c>
      <c r="B2842">
        <v>34121515024</v>
      </c>
      <c r="C2842" s="2" t="s">
        <v>33</v>
      </c>
      <c r="D2842" s="4" t="s">
        <v>330</v>
      </c>
      <c r="E2842" s="2" t="s">
        <v>11</v>
      </c>
      <c r="F2842" s="14">
        <f>IF(historico_incidencia_concello[[#This Row],[CASOS]]=" entre 1 e 9",5,VALUE(historico_incidencia_concello[[#This Row],[CASOS]]))</f>
        <v>31</v>
      </c>
      <c r="G2842" s="2" t="str">
        <f>VLOOKUP(historico_incidencia_concello[[#This Row],[NOME]],I14_Concello!B:D,3,FALSE)</f>
        <v>Coruña</v>
      </c>
    </row>
    <row r="2843" spans="1:7" x14ac:dyDescent="0.3">
      <c r="A2843" s="1">
        <v>44166</v>
      </c>
      <c r="B2843">
        <v>34121515025</v>
      </c>
      <c r="C2843" s="2" t="s">
        <v>34</v>
      </c>
      <c r="D2843" s="4" t="s">
        <v>10</v>
      </c>
      <c r="E2843" s="2" t="s">
        <v>8</v>
      </c>
      <c r="F2843" s="14">
        <f>IF(historico_incidencia_concello[[#This Row],[CASOS]]=" entre 1 e 9",5,VALUE(historico_incidencia_concello[[#This Row],[CASOS]]))</f>
        <v>5</v>
      </c>
      <c r="G2843" s="2" t="str">
        <f>VLOOKUP(historico_incidencia_concello[[#This Row],[NOME]],I14_Concello!B:D,3,FALSE)</f>
        <v>Ferrol</v>
      </c>
    </row>
    <row r="2844" spans="1:7" x14ac:dyDescent="0.3">
      <c r="A2844" s="1">
        <v>44166</v>
      </c>
      <c r="B2844">
        <v>34121515027</v>
      </c>
      <c r="C2844" s="2" t="s">
        <v>36</v>
      </c>
      <c r="D2844" s="4" t="s">
        <v>10</v>
      </c>
      <c r="E2844" s="2" t="s">
        <v>6</v>
      </c>
      <c r="F2844" s="14">
        <f>IF(historico_incidencia_concello[[#This Row],[CASOS]]=" entre 1 e 9",5,VALUE(historico_incidencia_concello[[#This Row],[CASOS]]))</f>
        <v>5</v>
      </c>
      <c r="G2844" s="2" t="str">
        <f>VLOOKUP(historico_incidencia_concello[[#This Row],[NOME]],I14_Concello!B:D,3,FALSE)</f>
        <v>Coruña</v>
      </c>
    </row>
    <row r="2845" spans="1:7" x14ac:dyDescent="0.3">
      <c r="A2845" s="1">
        <v>44166</v>
      </c>
      <c r="B2845">
        <v>34121515028</v>
      </c>
      <c r="C2845" s="2" t="s">
        <v>37</v>
      </c>
      <c r="D2845" s="4" t="s">
        <v>338</v>
      </c>
      <c r="E2845" s="2" t="s">
        <v>35</v>
      </c>
      <c r="F2845" s="14">
        <f>IF(historico_incidencia_concello[[#This Row],[CASOS]]=" entre 1 e 9",5,VALUE(historico_incidencia_concello[[#This Row],[CASOS]]))</f>
        <v>0</v>
      </c>
      <c r="G2845" s="2" t="str">
        <f>VLOOKUP(historico_incidencia_concello[[#This Row],[NOME]],I14_Concello!B:D,3,FALSE)</f>
        <v>Coruña</v>
      </c>
    </row>
    <row r="2846" spans="1:7" x14ac:dyDescent="0.3">
      <c r="A2846" s="1">
        <v>44166</v>
      </c>
      <c r="B2846">
        <v>34121515029</v>
      </c>
      <c r="C2846" s="2" t="s">
        <v>38</v>
      </c>
      <c r="D2846" s="4" t="s">
        <v>334</v>
      </c>
      <c r="E2846" s="2" t="s">
        <v>11</v>
      </c>
      <c r="F2846" s="14">
        <f>IF(historico_incidencia_concello[[#This Row],[CASOS]]=" entre 1 e 9",5,VALUE(historico_incidencia_concello[[#This Row],[CASOS]]))</f>
        <v>64</v>
      </c>
      <c r="G2846" s="2" t="str">
        <f>VLOOKUP(historico_incidencia_concello[[#This Row],[NOME]],I14_Concello!B:D,3,FALSE)</f>
        <v>Coruña</v>
      </c>
    </row>
    <row r="2847" spans="1:7" x14ac:dyDescent="0.3">
      <c r="A2847" s="1">
        <v>44166</v>
      </c>
      <c r="B2847">
        <v>34121515030</v>
      </c>
      <c r="C2847" s="2" t="s">
        <v>39</v>
      </c>
      <c r="D2847" s="4" t="s">
        <v>515</v>
      </c>
      <c r="E2847" s="2" t="s">
        <v>6</v>
      </c>
      <c r="F2847" s="14">
        <f>IF(historico_incidencia_concello[[#This Row],[CASOS]]=" entre 1 e 9",5,VALUE(historico_incidencia_concello[[#This Row],[CASOS]]))</f>
        <v>375</v>
      </c>
      <c r="G2847" s="2" t="str">
        <f>VLOOKUP(historico_incidencia_concello[[#This Row],[NOME]],I14_Concello!B:D,3,FALSE)</f>
        <v>Coruña</v>
      </c>
    </row>
    <row r="2848" spans="1:7" x14ac:dyDescent="0.3">
      <c r="A2848" s="1">
        <v>44166</v>
      </c>
      <c r="B2848">
        <v>34121515031</v>
      </c>
      <c r="C2848" s="2" t="s">
        <v>40</v>
      </c>
      <c r="D2848" s="4" t="s">
        <v>429</v>
      </c>
      <c r="E2848" s="2" t="s">
        <v>6</v>
      </c>
      <c r="F2848" s="14">
        <f>IF(historico_incidencia_concello[[#This Row],[CASOS]]=" entre 1 e 9",5,VALUE(historico_incidencia_concello[[#This Row],[CASOS]]))</f>
        <v>73</v>
      </c>
      <c r="G2848" s="2" t="str">
        <f>VLOOKUP(historico_incidencia_concello[[#This Row],[NOME]],I14_Concello!B:D,3,FALSE)</f>
        <v>Coruña</v>
      </c>
    </row>
    <row r="2849" spans="1:7" x14ac:dyDescent="0.3">
      <c r="A2849" s="1">
        <v>44166</v>
      </c>
      <c r="B2849">
        <v>34121515032</v>
      </c>
      <c r="C2849" s="2" t="s">
        <v>41</v>
      </c>
      <c r="D2849" s="4" t="s">
        <v>10</v>
      </c>
      <c r="E2849" s="2" t="s">
        <v>8</v>
      </c>
      <c r="F2849" s="14">
        <f>IF(historico_incidencia_concello[[#This Row],[CASOS]]=" entre 1 e 9",5,VALUE(historico_incidencia_concello[[#This Row],[CASOS]]))</f>
        <v>5</v>
      </c>
      <c r="G2849" s="2" t="str">
        <f>VLOOKUP(historico_incidencia_concello[[#This Row],[NOME]],I14_Concello!B:D,3,FALSE)</f>
        <v>Coruña</v>
      </c>
    </row>
    <row r="2850" spans="1:7" x14ac:dyDescent="0.3">
      <c r="A2850" s="1">
        <v>44166</v>
      </c>
      <c r="B2850">
        <v>34121515033</v>
      </c>
      <c r="C2850" s="2" t="s">
        <v>42</v>
      </c>
      <c r="D2850" s="4" t="s">
        <v>328</v>
      </c>
      <c r="E2850" s="2" t="s">
        <v>11</v>
      </c>
      <c r="F2850" s="14">
        <f>IF(historico_incidencia_concello[[#This Row],[CASOS]]=" entre 1 e 9",5,VALUE(historico_incidencia_concello[[#This Row],[CASOS]]))</f>
        <v>13</v>
      </c>
      <c r="G2850" s="2" t="str">
        <f>VLOOKUP(historico_incidencia_concello[[#This Row],[NOME]],I14_Concello!B:D,3,FALSE)</f>
        <v>Santiago</v>
      </c>
    </row>
    <row r="2851" spans="1:7" x14ac:dyDescent="0.3">
      <c r="A2851" s="1">
        <v>44166</v>
      </c>
      <c r="B2851">
        <v>34121515034</v>
      </c>
      <c r="C2851" s="2" t="s">
        <v>43</v>
      </c>
      <c r="D2851" s="4" t="s">
        <v>329</v>
      </c>
      <c r="E2851" s="2" t="s">
        <v>11</v>
      </c>
      <c r="F2851" s="14">
        <f>IF(historico_incidencia_concello[[#This Row],[CASOS]]=" entre 1 e 9",5,VALUE(historico_incidencia_concello[[#This Row],[CASOS]]))</f>
        <v>19</v>
      </c>
      <c r="G2851" s="2" t="str">
        <f>VLOOKUP(historico_incidencia_concello[[#This Row],[NOME]],I14_Concello!B:D,3,FALSE)</f>
        <v>Coruña</v>
      </c>
    </row>
    <row r="2852" spans="1:7" x14ac:dyDescent="0.3">
      <c r="A2852" s="1">
        <v>44166</v>
      </c>
      <c r="B2852">
        <v>34121515035</v>
      </c>
      <c r="C2852" s="2" t="s">
        <v>44</v>
      </c>
      <c r="D2852" s="4" t="s">
        <v>362</v>
      </c>
      <c r="E2852" s="2" t="s">
        <v>6</v>
      </c>
      <c r="F2852" s="14">
        <f>IF(historico_incidencia_concello[[#This Row],[CASOS]]=" entre 1 e 9",5,VALUE(historico_incidencia_concello[[#This Row],[CASOS]]))</f>
        <v>26</v>
      </c>
      <c r="G2852" s="2" t="str">
        <f>VLOOKUP(historico_incidencia_concello[[#This Row],[NOME]],I14_Concello!B:D,3,FALSE)</f>
        <v>Ferrol</v>
      </c>
    </row>
    <row r="2853" spans="1:7" x14ac:dyDescent="0.3">
      <c r="A2853" s="1">
        <v>44166</v>
      </c>
      <c r="B2853">
        <v>34121515036</v>
      </c>
      <c r="C2853" s="2" t="s">
        <v>45</v>
      </c>
      <c r="D2853" s="4" t="s">
        <v>490</v>
      </c>
      <c r="E2853" s="2" t="s">
        <v>6</v>
      </c>
      <c r="F2853" s="14">
        <f>IF(historico_incidencia_concello[[#This Row],[CASOS]]=" entre 1 e 9",5,VALUE(historico_incidencia_concello[[#This Row],[CASOS]]))</f>
        <v>138</v>
      </c>
      <c r="G2853" s="2" t="str">
        <f>VLOOKUP(historico_incidencia_concello[[#This Row],[NOME]],I14_Concello!B:D,3,FALSE)</f>
        <v>Ferrol</v>
      </c>
    </row>
    <row r="2854" spans="1:7" x14ac:dyDescent="0.3">
      <c r="A2854" s="1">
        <v>44166</v>
      </c>
      <c r="B2854">
        <v>34121515037</v>
      </c>
      <c r="C2854" s="2" t="s">
        <v>46</v>
      </c>
      <c r="D2854" s="4" t="s">
        <v>10</v>
      </c>
      <c r="E2854" s="2" t="s">
        <v>6</v>
      </c>
      <c r="F2854" s="14">
        <f>IF(historico_incidencia_concello[[#This Row],[CASOS]]=" entre 1 e 9",5,VALUE(historico_incidencia_concello[[#This Row],[CASOS]]))</f>
        <v>5</v>
      </c>
      <c r="G2854" s="2" t="str">
        <f>VLOOKUP(historico_incidencia_concello[[#This Row],[NOME]],I14_Concello!B:D,3,FALSE)</f>
        <v>Coruña</v>
      </c>
    </row>
    <row r="2855" spans="1:7" x14ac:dyDescent="0.3">
      <c r="A2855" s="1">
        <v>44166</v>
      </c>
      <c r="B2855">
        <v>34121515038</v>
      </c>
      <c r="C2855" s="2" t="s">
        <v>47</v>
      </c>
      <c r="D2855" s="4" t="s">
        <v>10</v>
      </c>
      <c r="E2855" s="2" t="s">
        <v>8</v>
      </c>
      <c r="F2855" s="14">
        <f>IF(historico_incidencia_concello[[#This Row],[CASOS]]=" entre 1 e 9",5,VALUE(historico_incidencia_concello[[#This Row],[CASOS]]))</f>
        <v>5</v>
      </c>
      <c r="G2855" s="2" t="str">
        <f>VLOOKUP(historico_incidencia_concello[[#This Row],[NOME]],I14_Concello!B:D,3,FALSE)</f>
        <v>Santiago</v>
      </c>
    </row>
    <row r="2856" spans="1:7" x14ac:dyDescent="0.3">
      <c r="A2856" s="1">
        <v>44166</v>
      </c>
      <c r="B2856">
        <v>34121515039</v>
      </c>
      <c r="C2856" s="2" t="s">
        <v>48</v>
      </c>
      <c r="D2856" s="4" t="s">
        <v>385</v>
      </c>
      <c r="E2856" s="2" t="s">
        <v>11</v>
      </c>
      <c r="F2856" s="14">
        <f>IF(historico_incidencia_concello[[#This Row],[CASOS]]=" entre 1 e 9",5,VALUE(historico_incidencia_concello[[#This Row],[CASOS]]))</f>
        <v>30</v>
      </c>
      <c r="G2856" s="2" t="str">
        <f>VLOOKUP(historico_incidencia_concello[[#This Row],[NOME]],I14_Concello!B:D,3,FALSE)</f>
        <v>Coruña</v>
      </c>
    </row>
    <row r="2857" spans="1:7" x14ac:dyDescent="0.3">
      <c r="A2857" s="1">
        <v>44166</v>
      </c>
      <c r="B2857">
        <v>34121515040</v>
      </c>
      <c r="C2857" s="2" t="s">
        <v>49</v>
      </c>
      <c r="D2857" s="4" t="s">
        <v>10</v>
      </c>
      <c r="E2857" s="2" t="s">
        <v>6</v>
      </c>
      <c r="F2857" s="14">
        <f>IF(historico_incidencia_concello[[#This Row],[CASOS]]=" entre 1 e 9",5,VALUE(historico_incidencia_concello[[#This Row],[CASOS]]))</f>
        <v>5</v>
      </c>
      <c r="G2857" s="2" t="str">
        <f>VLOOKUP(historico_incidencia_concello[[#This Row],[NOME]],I14_Concello!B:D,3,FALSE)</f>
        <v>Coruña</v>
      </c>
    </row>
    <row r="2858" spans="1:7" x14ac:dyDescent="0.3">
      <c r="A2858" s="1">
        <v>44166</v>
      </c>
      <c r="B2858">
        <v>34121515041</v>
      </c>
      <c r="C2858" s="2" t="s">
        <v>50</v>
      </c>
      <c r="D2858" s="4" t="s">
        <v>385</v>
      </c>
      <c r="E2858" s="2" t="s">
        <v>11</v>
      </c>
      <c r="F2858" s="14">
        <f>IF(historico_incidencia_concello[[#This Row],[CASOS]]=" entre 1 e 9",5,VALUE(historico_incidencia_concello[[#This Row],[CASOS]]))</f>
        <v>30</v>
      </c>
      <c r="G2858" s="2" t="str">
        <f>VLOOKUP(historico_incidencia_concello[[#This Row],[NOME]],I14_Concello!B:D,3,FALSE)</f>
        <v>Coruña</v>
      </c>
    </row>
    <row r="2859" spans="1:7" x14ac:dyDescent="0.3">
      <c r="A2859" s="1">
        <v>44166</v>
      </c>
      <c r="B2859">
        <v>34121515042</v>
      </c>
      <c r="C2859" s="2" t="s">
        <v>51</v>
      </c>
      <c r="D2859" s="4" t="s">
        <v>10</v>
      </c>
      <c r="E2859" s="2" t="s">
        <v>21</v>
      </c>
      <c r="F2859" s="14">
        <f>IF(historico_incidencia_concello[[#This Row],[CASOS]]=" entre 1 e 9",5,VALUE(historico_incidencia_concello[[#This Row],[CASOS]]))</f>
        <v>5</v>
      </c>
      <c r="G2859" s="2" t="str">
        <f>VLOOKUP(historico_incidencia_concello[[#This Row],[NOME]],I14_Concello!B:D,3,FALSE)</f>
        <v>Santiago</v>
      </c>
    </row>
    <row r="2860" spans="1:7" x14ac:dyDescent="0.3">
      <c r="A2860" s="1">
        <v>44166</v>
      </c>
      <c r="B2860">
        <v>34121515043</v>
      </c>
      <c r="C2860" s="2" t="s">
        <v>52</v>
      </c>
      <c r="D2860" s="4" t="s">
        <v>358</v>
      </c>
      <c r="E2860" s="2" t="s">
        <v>11</v>
      </c>
      <c r="F2860" s="14">
        <f>IF(historico_incidencia_concello[[#This Row],[CASOS]]=" entre 1 e 9",5,VALUE(historico_incidencia_concello[[#This Row],[CASOS]]))</f>
        <v>24</v>
      </c>
      <c r="G2860" s="2" t="str">
        <f>VLOOKUP(historico_incidencia_concello[[#This Row],[NOME]],I14_Concello!B:D,3,FALSE)</f>
        <v>Coruña</v>
      </c>
    </row>
    <row r="2861" spans="1:7" x14ac:dyDescent="0.3">
      <c r="A2861" s="1">
        <v>44166</v>
      </c>
      <c r="B2861">
        <v>34121515044</v>
      </c>
      <c r="C2861" s="2" t="s">
        <v>53</v>
      </c>
      <c r="D2861" s="4" t="s">
        <v>338</v>
      </c>
      <c r="E2861" s="2" t="s">
        <v>35</v>
      </c>
      <c r="F2861" s="14">
        <f>IF(historico_incidencia_concello[[#This Row],[CASOS]]=" entre 1 e 9",5,VALUE(historico_incidencia_concello[[#This Row],[CASOS]]))</f>
        <v>0</v>
      </c>
      <c r="G2861" s="2" t="str">
        <f>VLOOKUP(historico_incidencia_concello[[#This Row],[NOME]],I14_Concello!B:D,3,FALSE)</f>
        <v>Ferrol</v>
      </c>
    </row>
    <row r="2862" spans="1:7" x14ac:dyDescent="0.3">
      <c r="A2862" s="1">
        <v>44166</v>
      </c>
      <c r="B2862">
        <v>34121515045</v>
      </c>
      <c r="C2862" s="2" t="s">
        <v>54</v>
      </c>
      <c r="D2862" s="4" t="s">
        <v>330</v>
      </c>
      <c r="E2862" s="2" t="s">
        <v>11</v>
      </c>
      <c r="F2862" s="14">
        <f>IF(historico_incidencia_concello[[#This Row],[CASOS]]=" entre 1 e 9",5,VALUE(historico_incidencia_concello[[#This Row],[CASOS]]))</f>
        <v>31</v>
      </c>
      <c r="G2862" s="2" t="str">
        <f>VLOOKUP(historico_incidencia_concello[[#This Row],[NOME]],I14_Concello!B:D,3,FALSE)</f>
        <v>Santiago</v>
      </c>
    </row>
    <row r="2863" spans="1:7" x14ac:dyDescent="0.3">
      <c r="A2863" s="1">
        <v>44166</v>
      </c>
      <c r="B2863">
        <v>34121515046</v>
      </c>
      <c r="C2863" s="2" t="s">
        <v>55</v>
      </c>
      <c r="D2863" s="4" t="s">
        <v>332</v>
      </c>
      <c r="E2863" s="2" t="s">
        <v>6</v>
      </c>
      <c r="F2863" s="14">
        <f>IF(historico_incidencia_concello[[#This Row],[CASOS]]=" entre 1 e 9",5,VALUE(historico_incidencia_concello[[#This Row],[CASOS]]))</f>
        <v>12</v>
      </c>
      <c r="G2863" s="2" t="str">
        <f>VLOOKUP(historico_incidencia_concello[[#This Row],[NOME]],I14_Concello!B:D,3,FALSE)</f>
        <v>Santiago</v>
      </c>
    </row>
    <row r="2864" spans="1:7" x14ac:dyDescent="0.3">
      <c r="A2864" s="1">
        <v>44166</v>
      </c>
      <c r="B2864">
        <v>34121515047</v>
      </c>
      <c r="C2864" s="2" t="s">
        <v>56</v>
      </c>
      <c r="D2864" s="4" t="s">
        <v>10</v>
      </c>
      <c r="E2864" s="2" t="s">
        <v>6</v>
      </c>
      <c r="F2864" s="14">
        <f>IF(historico_incidencia_concello[[#This Row],[CASOS]]=" entre 1 e 9",5,VALUE(historico_incidencia_concello[[#This Row],[CASOS]]))</f>
        <v>5</v>
      </c>
      <c r="G2864" s="2" t="str">
        <f>VLOOKUP(historico_incidencia_concello[[#This Row],[NOME]],I14_Concello!B:D,3,FALSE)</f>
        <v>Santiago</v>
      </c>
    </row>
    <row r="2865" spans="1:7" x14ac:dyDescent="0.3">
      <c r="A2865" s="1">
        <v>44166</v>
      </c>
      <c r="B2865">
        <v>34121515048</v>
      </c>
      <c r="C2865" s="2" t="s">
        <v>57</v>
      </c>
      <c r="D2865" s="4" t="s">
        <v>324</v>
      </c>
      <c r="E2865" s="2" t="s">
        <v>6</v>
      </c>
      <c r="F2865" s="14">
        <f>IF(historico_incidencia_concello[[#This Row],[CASOS]]=" entre 1 e 9",5,VALUE(historico_incidencia_concello[[#This Row],[CASOS]]))</f>
        <v>11</v>
      </c>
      <c r="G2865" s="2" t="str">
        <f>VLOOKUP(historico_incidencia_concello[[#This Row],[NOME]],I14_Concello!B:D,3,FALSE)</f>
        <v>Coruña</v>
      </c>
    </row>
    <row r="2866" spans="1:7" x14ac:dyDescent="0.3">
      <c r="A2866" s="1">
        <v>44166</v>
      </c>
      <c r="B2866">
        <v>34121515049</v>
      </c>
      <c r="C2866" s="2" t="s">
        <v>58</v>
      </c>
      <c r="D2866" s="4" t="s">
        <v>10</v>
      </c>
      <c r="E2866" s="2" t="s">
        <v>11</v>
      </c>
      <c r="F2866" s="14">
        <f>IF(historico_incidencia_concello[[#This Row],[CASOS]]=" entre 1 e 9",5,VALUE(historico_incidencia_concello[[#This Row],[CASOS]]))</f>
        <v>5</v>
      </c>
      <c r="G2866" s="2" t="str">
        <f>VLOOKUP(historico_incidencia_concello[[#This Row],[NOME]],I14_Concello!B:D,3,FALSE)</f>
        <v>Ferrol</v>
      </c>
    </row>
    <row r="2867" spans="1:7" x14ac:dyDescent="0.3">
      <c r="A2867" s="1">
        <v>44166</v>
      </c>
      <c r="B2867">
        <v>34121515050</v>
      </c>
      <c r="C2867" s="2" t="s">
        <v>59</v>
      </c>
      <c r="D2867" s="4" t="s">
        <v>329</v>
      </c>
      <c r="E2867" s="2" t="s">
        <v>11</v>
      </c>
      <c r="F2867" s="14">
        <f>IF(historico_incidencia_concello[[#This Row],[CASOS]]=" entre 1 e 9",5,VALUE(historico_incidencia_concello[[#This Row],[CASOS]]))</f>
        <v>19</v>
      </c>
      <c r="G2867" s="2" t="str">
        <f>VLOOKUP(historico_incidencia_concello[[#This Row],[NOME]],I14_Concello!B:D,3,FALSE)</f>
        <v>Ferrol</v>
      </c>
    </row>
    <row r="2868" spans="1:7" x14ac:dyDescent="0.3">
      <c r="A2868" s="1">
        <v>44166</v>
      </c>
      <c r="B2868">
        <v>34121515051</v>
      </c>
      <c r="C2868" s="2" t="s">
        <v>60</v>
      </c>
      <c r="D2868" s="4" t="s">
        <v>10</v>
      </c>
      <c r="E2868" s="2" t="s">
        <v>8</v>
      </c>
      <c r="F2868" s="14">
        <f>IF(historico_incidencia_concello[[#This Row],[CASOS]]=" entre 1 e 9",5,VALUE(historico_incidencia_concello[[#This Row],[CASOS]]))</f>
        <v>5</v>
      </c>
      <c r="G2868" s="2" t="str">
        <f>VLOOKUP(historico_incidencia_concello[[#This Row],[NOME]],I14_Concello!B:D,3,FALSE)</f>
        <v>Ferrol</v>
      </c>
    </row>
    <row r="2869" spans="1:7" x14ac:dyDescent="0.3">
      <c r="A2869" s="1">
        <v>44166</v>
      </c>
      <c r="B2869">
        <v>34121515052</v>
      </c>
      <c r="C2869" s="2" t="s">
        <v>61</v>
      </c>
      <c r="D2869" s="4" t="s">
        <v>369</v>
      </c>
      <c r="E2869" s="2" t="s">
        <v>11</v>
      </c>
      <c r="F2869" s="14">
        <f>IF(historico_incidencia_concello[[#This Row],[CASOS]]=" entre 1 e 9",5,VALUE(historico_incidencia_concello[[#This Row],[CASOS]]))</f>
        <v>49</v>
      </c>
      <c r="G2869" s="2" t="str">
        <f>VLOOKUP(historico_incidencia_concello[[#This Row],[NOME]],I14_Concello!B:D,3,FALSE)</f>
        <v>Coruña</v>
      </c>
    </row>
    <row r="2870" spans="1:7" x14ac:dyDescent="0.3">
      <c r="A2870" s="1">
        <v>44166</v>
      </c>
      <c r="B2870">
        <v>34121515053</v>
      </c>
      <c r="C2870" s="2" t="s">
        <v>62</v>
      </c>
      <c r="D2870" s="4" t="s">
        <v>10</v>
      </c>
      <c r="E2870" s="2" t="s">
        <v>21</v>
      </c>
      <c r="F2870" s="14">
        <f>IF(historico_incidencia_concello[[#This Row],[CASOS]]=" entre 1 e 9",5,VALUE(historico_incidencia_concello[[#This Row],[CASOS]]))</f>
        <v>5</v>
      </c>
      <c r="G2870" s="2" t="str">
        <f>VLOOKUP(historico_incidencia_concello[[#This Row],[NOME]],I14_Concello!B:D,3,FALSE)</f>
        <v>Santiago</v>
      </c>
    </row>
    <row r="2871" spans="1:7" x14ac:dyDescent="0.3">
      <c r="A2871" s="1">
        <v>44166</v>
      </c>
      <c r="B2871">
        <v>34121515054</v>
      </c>
      <c r="C2871" s="2" t="s">
        <v>63</v>
      </c>
      <c r="D2871" s="4" t="s">
        <v>434</v>
      </c>
      <c r="E2871" s="2" t="s">
        <v>11</v>
      </c>
      <c r="F2871" s="14">
        <f>IF(historico_incidencia_concello[[#This Row],[CASOS]]=" entre 1 e 9",5,VALUE(historico_incidencia_concello[[#This Row],[CASOS]]))</f>
        <v>126</v>
      </c>
      <c r="G2871" s="2" t="str">
        <f>VLOOKUP(historico_incidencia_concello[[#This Row],[NOME]],I14_Concello!B:D,3,FALSE)</f>
        <v>Ferrol</v>
      </c>
    </row>
    <row r="2872" spans="1:7" x14ac:dyDescent="0.3">
      <c r="A2872" s="1">
        <v>44166</v>
      </c>
      <c r="B2872">
        <v>34121515055</v>
      </c>
      <c r="C2872" s="2" t="s">
        <v>64</v>
      </c>
      <c r="D2872" s="4" t="s">
        <v>10</v>
      </c>
      <c r="E2872" s="2" t="s">
        <v>6</v>
      </c>
      <c r="F2872" s="14">
        <f>IF(historico_incidencia_concello[[#This Row],[CASOS]]=" entre 1 e 9",5,VALUE(historico_incidencia_concello[[#This Row],[CASOS]]))</f>
        <v>5</v>
      </c>
      <c r="G2872" s="2" t="str">
        <f>VLOOKUP(historico_incidencia_concello[[#This Row],[NOME]],I14_Concello!B:D,3,FALSE)</f>
        <v>Ferrol</v>
      </c>
    </row>
    <row r="2873" spans="1:7" x14ac:dyDescent="0.3">
      <c r="A2873" s="1">
        <v>44166</v>
      </c>
      <c r="B2873">
        <v>34121515056</v>
      </c>
      <c r="C2873" s="2" t="s">
        <v>65</v>
      </c>
      <c r="D2873" s="4" t="s">
        <v>342</v>
      </c>
      <c r="E2873" s="2" t="s">
        <v>6</v>
      </c>
      <c r="F2873" s="14">
        <f>IF(historico_incidencia_concello[[#This Row],[CASOS]]=" entre 1 e 9",5,VALUE(historico_incidencia_concello[[#This Row],[CASOS]]))</f>
        <v>16</v>
      </c>
      <c r="G2873" s="2" t="str">
        <f>VLOOKUP(historico_incidencia_concello[[#This Row],[NOME]],I14_Concello!B:D,3,FALSE)</f>
        <v>Santiago</v>
      </c>
    </row>
    <row r="2874" spans="1:7" x14ac:dyDescent="0.3">
      <c r="A2874" s="1">
        <v>44166</v>
      </c>
      <c r="B2874">
        <v>34121515057</v>
      </c>
      <c r="C2874" s="2" t="s">
        <v>66</v>
      </c>
      <c r="D2874" s="4" t="s">
        <v>362</v>
      </c>
      <c r="E2874" s="2" t="s">
        <v>6</v>
      </c>
      <c r="F2874" s="14">
        <f>IF(historico_incidencia_concello[[#This Row],[CASOS]]=" entre 1 e 9",5,VALUE(historico_incidencia_concello[[#This Row],[CASOS]]))</f>
        <v>26</v>
      </c>
      <c r="G2874" s="2" t="str">
        <f>VLOOKUP(historico_incidencia_concello[[#This Row],[NOME]],I14_Concello!B:D,3,FALSE)</f>
        <v>Santiago</v>
      </c>
    </row>
    <row r="2875" spans="1:7" x14ac:dyDescent="0.3">
      <c r="A2875" s="1">
        <v>44166</v>
      </c>
      <c r="B2875">
        <v>34121515058</v>
      </c>
      <c r="C2875" s="2" t="s">
        <v>67</v>
      </c>
      <c r="D2875" s="4" t="s">
        <v>360</v>
      </c>
      <c r="E2875" s="2" t="s">
        <v>8</v>
      </c>
      <c r="F2875" s="14">
        <f>IF(historico_incidencia_concello[[#This Row],[CASOS]]=" entre 1 e 9",5,VALUE(historico_incidencia_concello[[#This Row],[CASOS]]))</f>
        <v>29</v>
      </c>
      <c r="G2875" s="2" t="str">
        <f>VLOOKUP(historico_incidencia_concello[[#This Row],[NOME]],I14_Concello!B:D,3,FALSE)</f>
        <v>Coruña</v>
      </c>
    </row>
    <row r="2876" spans="1:7" x14ac:dyDescent="0.3">
      <c r="A2876" s="1">
        <v>44166</v>
      </c>
      <c r="B2876">
        <v>34121515059</v>
      </c>
      <c r="C2876" s="2" t="s">
        <v>68</v>
      </c>
      <c r="D2876" s="4" t="s">
        <v>356</v>
      </c>
      <c r="E2876" s="2" t="s">
        <v>6</v>
      </c>
      <c r="F2876" s="14">
        <f>IF(historico_incidencia_concello[[#This Row],[CASOS]]=" entre 1 e 9",5,VALUE(historico_incidencia_concello[[#This Row],[CASOS]]))</f>
        <v>27</v>
      </c>
      <c r="G2876" s="2" t="str">
        <f>VLOOKUP(historico_incidencia_concello[[#This Row],[NOME]],I14_Concello!B:D,3,FALSE)</f>
        <v>Santiago</v>
      </c>
    </row>
    <row r="2877" spans="1:7" x14ac:dyDescent="0.3">
      <c r="A2877" s="1">
        <v>44166</v>
      </c>
      <c r="B2877">
        <v>34121515060</v>
      </c>
      <c r="C2877" s="2" t="s">
        <v>69</v>
      </c>
      <c r="D2877" s="4" t="s">
        <v>329</v>
      </c>
      <c r="E2877" s="2" t="s">
        <v>11</v>
      </c>
      <c r="F2877" s="14">
        <f>IF(historico_incidencia_concello[[#This Row],[CASOS]]=" entre 1 e 9",5,VALUE(historico_incidencia_concello[[#This Row],[CASOS]]))</f>
        <v>19</v>
      </c>
      <c r="G2877" s="2" t="str">
        <f>VLOOKUP(historico_incidencia_concello[[#This Row],[NOME]],I14_Concello!B:D,3,FALSE)</f>
        <v>Santiago</v>
      </c>
    </row>
    <row r="2878" spans="1:7" x14ac:dyDescent="0.3">
      <c r="A2878" s="1">
        <v>44166</v>
      </c>
      <c r="B2878">
        <v>34121515061</v>
      </c>
      <c r="C2878" s="2" t="s">
        <v>70</v>
      </c>
      <c r="D2878" s="4" t="s">
        <v>10</v>
      </c>
      <c r="E2878" s="2" t="s">
        <v>21</v>
      </c>
      <c r="F2878" s="14">
        <f>IF(historico_incidencia_concello[[#This Row],[CASOS]]=" entre 1 e 9",5,VALUE(historico_incidencia_concello[[#This Row],[CASOS]]))</f>
        <v>5</v>
      </c>
      <c r="G2878" s="2" t="str">
        <f>VLOOKUP(historico_incidencia_concello[[#This Row],[NOME]],I14_Concello!B:D,3,FALSE)</f>
        <v>Ferrol</v>
      </c>
    </row>
    <row r="2879" spans="1:7" x14ac:dyDescent="0.3">
      <c r="A2879" s="1">
        <v>44166</v>
      </c>
      <c r="B2879">
        <v>34121515062</v>
      </c>
      <c r="C2879" s="2" t="s">
        <v>71</v>
      </c>
      <c r="D2879" s="4" t="s">
        <v>10</v>
      </c>
      <c r="E2879" s="2" t="s">
        <v>8</v>
      </c>
      <c r="F2879" s="14">
        <f>IF(historico_incidencia_concello[[#This Row],[CASOS]]=" entre 1 e 9",5,VALUE(historico_incidencia_concello[[#This Row],[CASOS]]))</f>
        <v>5</v>
      </c>
      <c r="G2879" s="2" t="str">
        <f>VLOOKUP(historico_incidencia_concello[[#This Row],[NOME]],I14_Concello!B:D,3,FALSE)</f>
        <v>Santiago</v>
      </c>
    </row>
    <row r="2880" spans="1:7" x14ac:dyDescent="0.3">
      <c r="A2880" s="1">
        <v>44166</v>
      </c>
      <c r="B2880">
        <v>34121515064</v>
      </c>
      <c r="C2880" s="2" t="s">
        <v>72</v>
      </c>
      <c r="D2880" s="4" t="s">
        <v>336</v>
      </c>
      <c r="E2880" s="2" t="s">
        <v>11</v>
      </c>
      <c r="F2880" s="14">
        <f>IF(historico_incidencia_concello[[#This Row],[CASOS]]=" entre 1 e 9",5,VALUE(historico_incidencia_concello[[#This Row],[CASOS]]))</f>
        <v>10</v>
      </c>
      <c r="G2880" s="2" t="str">
        <f>VLOOKUP(historico_incidencia_concello[[#This Row],[NOME]],I14_Concello!B:D,3,FALSE)</f>
        <v>Coruña</v>
      </c>
    </row>
    <row r="2881" spans="1:7" x14ac:dyDescent="0.3">
      <c r="A2881" s="1">
        <v>44166</v>
      </c>
      <c r="B2881">
        <v>34121515065</v>
      </c>
      <c r="C2881" s="2" t="s">
        <v>73</v>
      </c>
      <c r="D2881" s="4" t="s">
        <v>342</v>
      </c>
      <c r="E2881" s="2" t="s">
        <v>6</v>
      </c>
      <c r="F2881" s="14">
        <f>IF(historico_incidencia_concello[[#This Row],[CASOS]]=" entre 1 e 9",5,VALUE(historico_incidencia_concello[[#This Row],[CASOS]]))</f>
        <v>16</v>
      </c>
      <c r="G2881" s="2" t="str">
        <f>VLOOKUP(historico_incidencia_concello[[#This Row],[NOME]],I14_Concello!B:D,3,FALSE)</f>
        <v>Santiago</v>
      </c>
    </row>
    <row r="2882" spans="1:7" x14ac:dyDescent="0.3">
      <c r="A2882" s="1">
        <v>44166</v>
      </c>
      <c r="B2882">
        <v>34121515066</v>
      </c>
      <c r="C2882" s="2" t="s">
        <v>74</v>
      </c>
      <c r="D2882" s="4" t="s">
        <v>10</v>
      </c>
      <c r="E2882" s="2" t="s">
        <v>8</v>
      </c>
      <c r="F2882" s="14">
        <f>IF(historico_incidencia_concello[[#This Row],[CASOS]]=" entre 1 e 9",5,VALUE(historico_incidencia_concello[[#This Row],[CASOS]]))</f>
        <v>5</v>
      </c>
      <c r="G2882" s="2" t="str">
        <f>VLOOKUP(historico_incidencia_concello[[#This Row],[NOME]],I14_Concello!B:D,3,FALSE)</f>
        <v>Santiago</v>
      </c>
    </row>
    <row r="2883" spans="1:7" x14ac:dyDescent="0.3">
      <c r="A2883" s="1">
        <v>44166</v>
      </c>
      <c r="B2883">
        <v>34121515067</v>
      </c>
      <c r="C2883" s="2" t="s">
        <v>75</v>
      </c>
      <c r="D2883" s="4" t="s">
        <v>345</v>
      </c>
      <c r="E2883" s="2" t="s">
        <v>6</v>
      </c>
      <c r="F2883" s="14">
        <f>IF(historico_incidencia_concello[[#This Row],[CASOS]]=" entre 1 e 9",5,VALUE(historico_incidencia_concello[[#This Row],[CASOS]]))</f>
        <v>18</v>
      </c>
      <c r="G2883" s="2" t="str">
        <f>VLOOKUP(historico_incidencia_concello[[#This Row],[NOME]],I14_Concello!B:D,3,FALSE)</f>
        <v>Santiago</v>
      </c>
    </row>
    <row r="2884" spans="1:7" x14ac:dyDescent="0.3">
      <c r="A2884" s="1">
        <v>44166</v>
      </c>
      <c r="B2884">
        <v>34121515068</v>
      </c>
      <c r="C2884" s="2" t="s">
        <v>76</v>
      </c>
      <c r="D2884" s="4" t="s">
        <v>385</v>
      </c>
      <c r="E2884" s="2" t="s">
        <v>11</v>
      </c>
      <c r="F2884" s="14">
        <f>IF(historico_incidencia_concello[[#This Row],[CASOS]]=" entre 1 e 9",5,VALUE(historico_incidencia_concello[[#This Row],[CASOS]]))</f>
        <v>30</v>
      </c>
      <c r="G2884" s="2" t="str">
        <f>VLOOKUP(historico_incidencia_concello[[#This Row],[NOME]],I14_Concello!B:D,3,FALSE)</f>
        <v>Coruña</v>
      </c>
    </row>
    <row r="2885" spans="1:7" x14ac:dyDescent="0.3">
      <c r="A2885" s="1">
        <v>44166</v>
      </c>
      <c r="B2885">
        <v>34121515069</v>
      </c>
      <c r="C2885" s="2" t="s">
        <v>77</v>
      </c>
      <c r="D2885" s="4" t="s">
        <v>395</v>
      </c>
      <c r="E2885" s="2" t="s">
        <v>11</v>
      </c>
      <c r="F2885" s="14">
        <f>IF(historico_incidencia_concello[[#This Row],[CASOS]]=" entre 1 e 9",5,VALUE(historico_incidencia_concello[[#This Row],[CASOS]]))</f>
        <v>35</v>
      </c>
      <c r="G2885" s="2" t="str">
        <f>VLOOKUP(historico_incidencia_concello[[#This Row],[NOME]],I14_Concello!B:D,3,FALSE)</f>
        <v>Ferrol</v>
      </c>
    </row>
    <row r="2886" spans="1:7" x14ac:dyDescent="0.3">
      <c r="A2886" s="1">
        <v>44166</v>
      </c>
      <c r="B2886">
        <v>34121515070</v>
      </c>
      <c r="C2886" s="2" t="s">
        <v>78</v>
      </c>
      <c r="D2886" s="4" t="s">
        <v>441</v>
      </c>
      <c r="E2886" s="2" t="s">
        <v>11</v>
      </c>
      <c r="F2886" s="14">
        <f>IF(historico_incidencia_concello[[#This Row],[CASOS]]=" entre 1 e 9",5,VALUE(historico_incidencia_concello[[#This Row],[CASOS]]))</f>
        <v>79</v>
      </c>
      <c r="G2886" s="2" t="str">
        <f>VLOOKUP(historico_incidencia_concello[[#This Row],[NOME]],I14_Concello!B:D,3,FALSE)</f>
        <v>Ferrol</v>
      </c>
    </row>
    <row r="2887" spans="1:7" x14ac:dyDescent="0.3">
      <c r="A2887" s="1">
        <v>44166</v>
      </c>
      <c r="B2887">
        <v>34121515071</v>
      </c>
      <c r="C2887" s="2" t="s">
        <v>79</v>
      </c>
      <c r="D2887" s="4" t="s">
        <v>358</v>
      </c>
      <c r="E2887" s="2" t="s">
        <v>11</v>
      </c>
      <c r="F2887" s="14">
        <f>IF(historico_incidencia_concello[[#This Row],[CASOS]]=" entre 1 e 9",5,VALUE(historico_incidencia_concello[[#This Row],[CASOS]]))</f>
        <v>24</v>
      </c>
      <c r="G2887" s="2" t="str">
        <f>VLOOKUP(historico_incidencia_concello[[#This Row],[NOME]],I14_Concello!B:D,3,FALSE)</f>
        <v>Santiago</v>
      </c>
    </row>
    <row r="2888" spans="1:7" x14ac:dyDescent="0.3">
      <c r="A2888" s="1">
        <v>44166</v>
      </c>
      <c r="B2888">
        <v>34121515072</v>
      </c>
      <c r="C2888" s="2" t="s">
        <v>80</v>
      </c>
      <c r="D2888" s="4" t="s">
        <v>349</v>
      </c>
      <c r="E2888" s="2" t="s">
        <v>8</v>
      </c>
      <c r="F2888" s="14">
        <f>IF(historico_incidencia_concello[[#This Row],[CASOS]]=" entre 1 e 9",5,VALUE(historico_incidencia_concello[[#This Row],[CASOS]]))</f>
        <v>14</v>
      </c>
      <c r="G2888" s="2" t="str">
        <f>VLOOKUP(historico_incidencia_concello[[#This Row],[NOME]],I14_Concello!B:D,3,FALSE)</f>
        <v>Santiago</v>
      </c>
    </row>
    <row r="2889" spans="1:7" x14ac:dyDescent="0.3">
      <c r="A2889" s="1">
        <v>44166</v>
      </c>
      <c r="B2889">
        <v>34121515073</v>
      </c>
      <c r="C2889" s="2" t="s">
        <v>81</v>
      </c>
      <c r="D2889" s="4" t="s">
        <v>376</v>
      </c>
      <c r="E2889" s="2" t="s">
        <v>6</v>
      </c>
      <c r="F2889" s="14">
        <f>IF(historico_incidencia_concello[[#This Row],[CASOS]]=" entre 1 e 9",5,VALUE(historico_incidencia_concello[[#This Row],[CASOS]]))</f>
        <v>55</v>
      </c>
      <c r="G2889" s="2" t="str">
        <f>VLOOKUP(historico_incidencia_concello[[#This Row],[NOME]],I14_Concello!B:D,3,FALSE)</f>
        <v>Santiago</v>
      </c>
    </row>
    <row r="2890" spans="1:7" x14ac:dyDescent="0.3">
      <c r="A2890" s="1">
        <v>44166</v>
      </c>
      <c r="B2890">
        <v>34121515074</v>
      </c>
      <c r="C2890" s="2" t="s">
        <v>82</v>
      </c>
      <c r="D2890" s="4" t="s">
        <v>10</v>
      </c>
      <c r="E2890" s="2" t="s">
        <v>8</v>
      </c>
      <c r="F2890" s="14">
        <f>IF(historico_incidencia_concello[[#This Row],[CASOS]]=" entre 1 e 9",5,VALUE(historico_incidencia_concello[[#This Row],[CASOS]]))</f>
        <v>5</v>
      </c>
      <c r="G2890" s="2" t="str">
        <f>VLOOKUP(historico_incidencia_concello[[#This Row],[NOME]],I14_Concello!B:D,3,FALSE)</f>
        <v>Santiago</v>
      </c>
    </row>
    <row r="2891" spans="1:7" x14ac:dyDescent="0.3">
      <c r="A2891" s="1">
        <v>44166</v>
      </c>
      <c r="B2891">
        <v>34121515075</v>
      </c>
      <c r="C2891" s="2" t="s">
        <v>83</v>
      </c>
      <c r="D2891" s="4" t="s">
        <v>350</v>
      </c>
      <c r="E2891" s="2" t="s">
        <v>8</v>
      </c>
      <c r="F2891" s="14">
        <f>IF(historico_incidencia_concello[[#This Row],[CASOS]]=" entre 1 e 9",5,VALUE(historico_incidencia_concello[[#This Row],[CASOS]]))</f>
        <v>17</v>
      </c>
      <c r="G2891" s="2" t="str">
        <f>VLOOKUP(historico_incidencia_concello[[#This Row],[NOME]],I14_Concello!B:D,3,FALSE)</f>
        <v>Coruña</v>
      </c>
    </row>
    <row r="2892" spans="1:7" x14ac:dyDescent="0.3">
      <c r="A2892" s="1">
        <v>44166</v>
      </c>
      <c r="B2892">
        <v>34121515076</v>
      </c>
      <c r="C2892" s="2" t="s">
        <v>84</v>
      </c>
      <c r="D2892" s="4" t="s">
        <v>336</v>
      </c>
      <c r="E2892" s="2" t="s">
        <v>11</v>
      </c>
      <c r="F2892" s="14">
        <f>IF(historico_incidencia_concello[[#This Row],[CASOS]]=" entre 1 e 9",5,VALUE(historico_incidencia_concello[[#This Row],[CASOS]]))</f>
        <v>10</v>
      </c>
      <c r="G2892" s="2" t="str">
        <f>VLOOKUP(historico_incidencia_concello[[#This Row],[NOME]],I14_Concello!B:D,3,FALSE)</f>
        <v>Ferrol</v>
      </c>
    </row>
    <row r="2893" spans="1:7" x14ac:dyDescent="0.3">
      <c r="A2893" s="1">
        <v>44166</v>
      </c>
      <c r="B2893">
        <v>34121515077</v>
      </c>
      <c r="C2893" s="2" t="s">
        <v>85</v>
      </c>
      <c r="D2893" s="4" t="s">
        <v>367</v>
      </c>
      <c r="E2893" s="2" t="s">
        <v>11</v>
      </c>
      <c r="F2893" s="14">
        <f>IF(historico_incidencia_concello[[#This Row],[CASOS]]=" entre 1 e 9",5,VALUE(historico_incidencia_concello[[#This Row],[CASOS]]))</f>
        <v>34</v>
      </c>
      <c r="G2893" s="2" t="str">
        <f>VLOOKUP(historico_incidencia_concello[[#This Row],[NOME]],I14_Concello!B:D,3,FALSE)</f>
        <v>Santiago</v>
      </c>
    </row>
    <row r="2894" spans="1:7" x14ac:dyDescent="0.3">
      <c r="A2894" s="1">
        <v>44166</v>
      </c>
      <c r="B2894">
        <v>34121515078</v>
      </c>
      <c r="C2894" s="2" t="s">
        <v>86</v>
      </c>
      <c r="D2894" s="4" t="s">
        <v>437</v>
      </c>
      <c r="E2894" s="2" t="s">
        <v>8</v>
      </c>
      <c r="F2894" s="14">
        <f>IF(historico_incidencia_concello[[#This Row],[CASOS]]=" entre 1 e 9",5,VALUE(historico_incidencia_concello[[#This Row],[CASOS]]))</f>
        <v>99</v>
      </c>
      <c r="G2894" s="2" t="str">
        <f>VLOOKUP(historico_incidencia_concello[[#This Row],[NOME]],I14_Concello!B:D,3,FALSE)</f>
        <v>Santiago</v>
      </c>
    </row>
    <row r="2895" spans="1:7" x14ac:dyDescent="0.3">
      <c r="A2895" s="1">
        <v>44166</v>
      </c>
      <c r="B2895">
        <v>34121515079</v>
      </c>
      <c r="C2895" s="2" t="s">
        <v>87</v>
      </c>
      <c r="D2895" s="4" t="s">
        <v>10</v>
      </c>
      <c r="E2895" s="2" t="s">
        <v>8</v>
      </c>
      <c r="F2895" s="14">
        <f>IF(historico_incidencia_concello[[#This Row],[CASOS]]=" entre 1 e 9",5,VALUE(historico_incidencia_concello[[#This Row],[CASOS]]))</f>
        <v>5</v>
      </c>
      <c r="G2895" s="2" t="str">
        <f>VLOOKUP(historico_incidencia_concello[[#This Row],[NOME]],I14_Concello!B:D,3,FALSE)</f>
        <v>Santiago</v>
      </c>
    </row>
    <row r="2896" spans="1:7" x14ac:dyDescent="0.3">
      <c r="A2896" s="1">
        <v>44166</v>
      </c>
      <c r="B2896">
        <v>34121515080</v>
      </c>
      <c r="C2896" s="2" t="s">
        <v>88</v>
      </c>
      <c r="D2896" s="4" t="s">
        <v>10</v>
      </c>
      <c r="E2896" s="2" t="s">
        <v>8</v>
      </c>
      <c r="F2896" s="14">
        <f>IF(historico_incidencia_concello[[#This Row],[CASOS]]=" entre 1 e 9",5,VALUE(historico_incidencia_concello[[#This Row],[CASOS]]))</f>
        <v>5</v>
      </c>
      <c r="G2896" s="2" t="str">
        <f>VLOOKUP(historico_incidencia_concello[[#This Row],[NOME]],I14_Concello!B:D,3,FALSE)</f>
        <v>Coruña</v>
      </c>
    </row>
    <row r="2897" spans="1:7" x14ac:dyDescent="0.3">
      <c r="A2897" s="1">
        <v>44166</v>
      </c>
      <c r="B2897">
        <v>34121515081</v>
      </c>
      <c r="C2897" s="2" t="s">
        <v>89</v>
      </c>
      <c r="D2897" s="4" t="s">
        <v>10</v>
      </c>
      <c r="E2897" s="2" t="s">
        <v>8</v>
      </c>
      <c r="F2897" s="14">
        <f>IF(historico_incidencia_concello[[#This Row],[CASOS]]=" entre 1 e 9",5,VALUE(historico_incidencia_concello[[#This Row],[CASOS]]))</f>
        <v>5</v>
      </c>
      <c r="G2897" s="2" t="str">
        <f>VLOOKUP(historico_incidencia_concello[[#This Row],[NOME]],I14_Concello!B:D,3,FALSE)</f>
        <v>Ferrol</v>
      </c>
    </row>
    <row r="2898" spans="1:7" x14ac:dyDescent="0.3">
      <c r="A2898" s="1">
        <v>44166</v>
      </c>
      <c r="B2898">
        <v>34121515082</v>
      </c>
      <c r="C2898" s="2" t="s">
        <v>90</v>
      </c>
      <c r="D2898" s="4" t="s">
        <v>345</v>
      </c>
      <c r="E2898" s="2" t="s">
        <v>8</v>
      </c>
      <c r="F2898" s="14">
        <f>IF(historico_incidencia_concello[[#This Row],[CASOS]]=" entre 1 e 9",5,VALUE(historico_incidencia_concello[[#This Row],[CASOS]]))</f>
        <v>18</v>
      </c>
      <c r="G2898" s="2" t="str">
        <f>VLOOKUP(historico_incidencia_concello[[#This Row],[NOME]],I14_Concello!B:D,3,FALSE)</f>
        <v>Santiago</v>
      </c>
    </row>
    <row r="2899" spans="1:7" x14ac:dyDescent="0.3">
      <c r="A2899" s="1">
        <v>44166</v>
      </c>
      <c r="B2899">
        <v>34121515083</v>
      </c>
      <c r="C2899" s="2" t="s">
        <v>91</v>
      </c>
      <c r="D2899" s="4" t="s">
        <v>338</v>
      </c>
      <c r="E2899" s="2" t="s">
        <v>35</v>
      </c>
      <c r="F2899" s="14">
        <f>IF(historico_incidencia_concello[[#This Row],[CASOS]]=" entre 1 e 9",5,VALUE(historico_incidencia_concello[[#This Row],[CASOS]]))</f>
        <v>0</v>
      </c>
      <c r="G2899" s="2" t="str">
        <f>VLOOKUP(historico_incidencia_concello[[#This Row],[NOME]],I14_Concello!B:D,3,FALSE)</f>
        <v>Santiago</v>
      </c>
    </row>
    <row r="2900" spans="1:7" x14ac:dyDescent="0.3">
      <c r="A2900" s="1">
        <v>44166</v>
      </c>
      <c r="B2900">
        <v>34121515084</v>
      </c>
      <c r="C2900" s="2" t="s">
        <v>92</v>
      </c>
      <c r="D2900" s="4" t="s">
        <v>326</v>
      </c>
      <c r="E2900" s="2" t="s">
        <v>11</v>
      </c>
      <c r="F2900" s="14">
        <f>IF(historico_incidencia_concello[[#This Row],[CASOS]]=" entre 1 e 9",5,VALUE(historico_incidencia_concello[[#This Row],[CASOS]]))</f>
        <v>15</v>
      </c>
      <c r="G2900" s="2" t="str">
        <f>VLOOKUP(historico_incidencia_concello[[#This Row],[NOME]],I14_Concello!B:D,3,FALSE)</f>
        <v>Santiago</v>
      </c>
    </row>
    <row r="2901" spans="1:7" x14ac:dyDescent="0.3">
      <c r="A2901" s="1">
        <v>44166</v>
      </c>
      <c r="B2901">
        <v>34121515085</v>
      </c>
      <c r="C2901" s="2" t="s">
        <v>93</v>
      </c>
      <c r="D2901" s="4" t="s">
        <v>10</v>
      </c>
      <c r="E2901" s="2" t="s">
        <v>21</v>
      </c>
      <c r="F2901" s="14">
        <f>IF(historico_incidencia_concello[[#This Row],[CASOS]]=" entre 1 e 9",5,VALUE(historico_incidencia_concello[[#This Row],[CASOS]]))</f>
        <v>5</v>
      </c>
      <c r="G2901" s="2" t="str">
        <f>VLOOKUP(historico_incidencia_concello[[#This Row],[NOME]],I14_Concello!B:D,3,FALSE)</f>
        <v>Santiago</v>
      </c>
    </row>
    <row r="2902" spans="1:7" x14ac:dyDescent="0.3">
      <c r="A2902" s="1">
        <v>44166</v>
      </c>
      <c r="B2902">
        <v>34121515086</v>
      </c>
      <c r="C2902" s="2" t="s">
        <v>94</v>
      </c>
      <c r="D2902" s="4" t="s">
        <v>10</v>
      </c>
      <c r="E2902" s="2" t="s">
        <v>21</v>
      </c>
      <c r="F2902" s="14">
        <f>IF(historico_incidencia_concello[[#This Row],[CASOS]]=" entre 1 e 9",5,VALUE(historico_incidencia_concello[[#This Row],[CASOS]]))</f>
        <v>5</v>
      </c>
      <c r="G2902" s="2" t="str">
        <f>VLOOKUP(historico_incidencia_concello[[#This Row],[NOME]],I14_Concello!B:D,3,FALSE)</f>
        <v>Santiago</v>
      </c>
    </row>
    <row r="2903" spans="1:7" x14ac:dyDescent="0.3">
      <c r="A2903" s="1">
        <v>44166</v>
      </c>
      <c r="B2903">
        <v>34121515087</v>
      </c>
      <c r="C2903" s="2" t="s">
        <v>95</v>
      </c>
      <c r="D2903" s="4" t="s">
        <v>342</v>
      </c>
      <c r="E2903" s="2" t="s">
        <v>6</v>
      </c>
      <c r="F2903" s="14">
        <f>IF(historico_incidencia_concello[[#This Row],[CASOS]]=" entre 1 e 9",5,VALUE(historico_incidencia_concello[[#This Row],[CASOS]]))</f>
        <v>16</v>
      </c>
      <c r="G2903" s="2" t="str">
        <f>VLOOKUP(historico_incidencia_concello[[#This Row],[NOME]],I14_Concello!B:D,3,FALSE)</f>
        <v>Ferrol</v>
      </c>
    </row>
    <row r="2904" spans="1:7" x14ac:dyDescent="0.3">
      <c r="A2904" s="1">
        <v>44166</v>
      </c>
      <c r="B2904">
        <v>34121515088</v>
      </c>
      <c r="C2904" s="2" t="s">
        <v>96</v>
      </c>
      <c r="D2904" s="4" t="s">
        <v>10</v>
      </c>
      <c r="E2904" s="2" t="s">
        <v>8</v>
      </c>
      <c r="F2904" s="14">
        <f>IF(historico_incidencia_concello[[#This Row],[CASOS]]=" entre 1 e 9",5,VALUE(historico_incidencia_concello[[#This Row],[CASOS]]))</f>
        <v>5</v>
      </c>
      <c r="G2904" s="2" t="str">
        <f>VLOOKUP(historico_incidencia_concello[[#This Row],[NOME]],I14_Concello!B:D,3,FALSE)</f>
        <v>Santiago</v>
      </c>
    </row>
    <row r="2905" spans="1:7" x14ac:dyDescent="0.3">
      <c r="A2905" s="1">
        <v>44166</v>
      </c>
      <c r="B2905">
        <v>34121515089</v>
      </c>
      <c r="C2905" s="2" t="s">
        <v>97</v>
      </c>
      <c r="D2905" s="4" t="s">
        <v>10</v>
      </c>
      <c r="E2905" s="2" t="s">
        <v>8</v>
      </c>
      <c r="F2905" s="14">
        <f>IF(historico_incidencia_concello[[#This Row],[CASOS]]=" entre 1 e 9",5,VALUE(historico_incidencia_concello[[#This Row],[CASOS]]))</f>
        <v>5</v>
      </c>
      <c r="G2905" s="2" t="str">
        <f>VLOOKUP(historico_incidencia_concello[[#This Row],[NOME]],I14_Concello!B:D,3,FALSE)</f>
        <v>Santiago</v>
      </c>
    </row>
    <row r="2906" spans="1:7" x14ac:dyDescent="0.3">
      <c r="A2906" s="1">
        <v>44166</v>
      </c>
      <c r="B2906">
        <v>34121515090</v>
      </c>
      <c r="C2906" s="2" t="s">
        <v>98</v>
      </c>
      <c r="D2906" s="4" t="s">
        <v>10</v>
      </c>
      <c r="E2906" s="2" t="s">
        <v>6</v>
      </c>
      <c r="F2906" s="14">
        <f>IF(historico_incidencia_concello[[#This Row],[CASOS]]=" entre 1 e 9",5,VALUE(historico_incidencia_concello[[#This Row],[CASOS]]))</f>
        <v>5</v>
      </c>
      <c r="G2906" s="2" t="str">
        <f>VLOOKUP(historico_incidencia_concello[[#This Row],[NOME]],I14_Concello!B:D,3,FALSE)</f>
        <v>Coruña</v>
      </c>
    </row>
    <row r="2907" spans="1:7" x14ac:dyDescent="0.3">
      <c r="A2907" s="1">
        <v>44166</v>
      </c>
      <c r="B2907">
        <v>34121515091</v>
      </c>
      <c r="C2907" s="2" t="s">
        <v>99</v>
      </c>
      <c r="D2907" s="4" t="s">
        <v>10</v>
      </c>
      <c r="E2907" s="2" t="s">
        <v>8</v>
      </c>
      <c r="F2907" s="14">
        <f>IF(historico_incidencia_concello[[#This Row],[CASOS]]=" entre 1 e 9",5,VALUE(historico_incidencia_concello[[#This Row],[CASOS]]))</f>
        <v>5</v>
      </c>
      <c r="G2907" s="2" t="str">
        <f>VLOOKUP(historico_incidencia_concello[[#This Row],[NOME]],I14_Concello!B:D,3,FALSE)</f>
        <v>Coruña</v>
      </c>
    </row>
    <row r="2908" spans="1:7" x14ac:dyDescent="0.3">
      <c r="A2908" s="1">
        <v>44166</v>
      </c>
      <c r="B2908">
        <v>34121515092</v>
      </c>
      <c r="C2908" s="2" t="s">
        <v>100</v>
      </c>
      <c r="D2908" s="4" t="s">
        <v>358</v>
      </c>
      <c r="E2908" s="2" t="s">
        <v>11</v>
      </c>
      <c r="F2908" s="14">
        <f>IF(historico_incidencia_concello[[#This Row],[CASOS]]=" entre 1 e 9",5,VALUE(historico_incidencia_concello[[#This Row],[CASOS]]))</f>
        <v>24</v>
      </c>
      <c r="G2908" s="2" t="str">
        <f>VLOOKUP(historico_incidencia_concello[[#This Row],[NOME]],I14_Concello!B:D,3,FALSE)</f>
        <v>Coruña</v>
      </c>
    </row>
    <row r="2909" spans="1:7" x14ac:dyDescent="0.3">
      <c r="A2909" s="1">
        <v>44166</v>
      </c>
      <c r="B2909">
        <v>34121515093</v>
      </c>
      <c r="C2909" s="2" t="s">
        <v>101</v>
      </c>
      <c r="D2909" s="4" t="s">
        <v>350</v>
      </c>
      <c r="E2909" s="2" t="s">
        <v>11</v>
      </c>
      <c r="F2909" s="14">
        <f>IF(historico_incidencia_concello[[#This Row],[CASOS]]=" entre 1 e 9",5,VALUE(historico_incidencia_concello[[#This Row],[CASOS]]))</f>
        <v>17</v>
      </c>
      <c r="G2909" s="2" t="str">
        <f>VLOOKUP(historico_incidencia_concello[[#This Row],[NOME]],I14_Concello!B:D,3,FALSE)</f>
        <v>Coruña</v>
      </c>
    </row>
    <row r="2910" spans="1:7" x14ac:dyDescent="0.3">
      <c r="A2910" s="1">
        <v>44166</v>
      </c>
      <c r="B2910">
        <v>34121515901</v>
      </c>
      <c r="C2910" s="2" t="s">
        <v>102</v>
      </c>
      <c r="D2910" s="4" t="s">
        <v>10</v>
      </c>
      <c r="E2910" s="2" t="s">
        <v>8</v>
      </c>
      <c r="F2910" s="14">
        <f>IF(historico_incidencia_concello[[#This Row],[CASOS]]=" entre 1 e 9",5,VALUE(historico_incidencia_concello[[#This Row],[CASOS]]))</f>
        <v>5</v>
      </c>
      <c r="G2910" s="2" t="str">
        <f>VLOOKUP(historico_incidencia_concello[[#This Row],[NOME]],I14_Concello!B:D,3,FALSE)</f>
        <v>Ferrol</v>
      </c>
    </row>
    <row r="2911" spans="1:7" x14ac:dyDescent="0.3">
      <c r="A2911" s="1">
        <v>44166</v>
      </c>
      <c r="B2911">
        <v>34121515902</v>
      </c>
      <c r="C2911" s="2" t="s">
        <v>103</v>
      </c>
      <c r="D2911" s="4" t="s">
        <v>10</v>
      </c>
      <c r="E2911" s="2" t="s">
        <v>8</v>
      </c>
      <c r="F2911" s="14">
        <f>IF(historico_incidencia_concello[[#This Row],[CASOS]]=" entre 1 e 9",5,VALUE(historico_incidencia_concello[[#This Row],[CASOS]]))</f>
        <v>5</v>
      </c>
      <c r="G2911" s="2" t="str">
        <f>VLOOKUP(historico_incidencia_concello[[#This Row],[NOME]],I14_Concello!B:D,3,FALSE)</f>
        <v>Coruña</v>
      </c>
    </row>
    <row r="2912" spans="1:7" x14ac:dyDescent="0.3">
      <c r="A2912" s="1">
        <v>44166</v>
      </c>
      <c r="B2912">
        <v>34122727001</v>
      </c>
      <c r="C2912" s="2" t="s">
        <v>104</v>
      </c>
      <c r="D2912" s="4" t="s">
        <v>10</v>
      </c>
      <c r="E2912" s="2" t="s">
        <v>11</v>
      </c>
      <c r="F2912" s="14">
        <f>IF(historico_incidencia_concello[[#This Row],[CASOS]]=" entre 1 e 9",5,VALUE(historico_incidencia_concello[[#This Row],[CASOS]]))</f>
        <v>5</v>
      </c>
      <c r="G2912" s="2" t="str">
        <f>VLOOKUP(historico_incidencia_concello[[#This Row],[NOME]],I14_Concello!B:D,3,FALSE)</f>
        <v>Lugo</v>
      </c>
    </row>
    <row r="2913" spans="1:7" x14ac:dyDescent="0.3">
      <c r="A2913" s="1">
        <v>44166</v>
      </c>
      <c r="B2913">
        <v>34122727002</v>
      </c>
      <c r="C2913" s="2" t="s">
        <v>105</v>
      </c>
      <c r="D2913" s="4" t="s">
        <v>10</v>
      </c>
      <c r="E2913" s="2" t="s">
        <v>8</v>
      </c>
      <c r="F2913" s="14">
        <f>IF(historico_incidencia_concello[[#This Row],[CASOS]]=" entre 1 e 9",5,VALUE(historico_incidencia_concello[[#This Row],[CASOS]]))</f>
        <v>5</v>
      </c>
      <c r="G2913" s="2" t="str">
        <f>VLOOKUP(historico_incidencia_concello[[#This Row],[NOME]],I14_Concello!B:D,3,FALSE)</f>
        <v>Lugo</v>
      </c>
    </row>
    <row r="2914" spans="1:7" x14ac:dyDescent="0.3">
      <c r="A2914" s="1">
        <v>44166</v>
      </c>
      <c r="B2914">
        <v>34122727003</v>
      </c>
      <c r="C2914" s="2" t="s">
        <v>106</v>
      </c>
      <c r="D2914" s="4" t="s">
        <v>350</v>
      </c>
      <c r="E2914" s="2" t="s">
        <v>11</v>
      </c>
      <c r="F2914" s="14">
        <f>IF(historico_incidencia_concello[[#This Row],[CASOS]]=" entre 1 e 9",5,VALUE(historico_incidencia_concello[[#This Row],[CASOS]]))</f>
        <v>17</v>
      </c>
      <c r="G2914" s="2" t="str">
        <f>VLOOKUP(historico_incidencia_concello[[#This Row],[NOME]],I14_Concello!B:D,3,FALSE)</f>
        <v>Lugo</v>
      </c>
    </row>
    <row r="2915" spans="1:7" x14ac:dyDescent="0.3">
      <c r="A2915" s="1">
        <v>44166</v>
      </c>
      <c r="B2915">
        <v>34122727004</v>
      </c>
      <c r="C2915" s="2" t="s">
        <v>107</v>
      </c>
      <c r="D2915" s="4" t="s">
        <v>10</v>
      </c>
      <c r="E2915" s="2" t="s">
        <v>11</v>
      </c>
      <c r="F2915" s="14">
        <f>IF(historico_incidencia_concello[[#This Row],[CASOS]]=" entre 1 e 9",5,VALUE(historico_incidencia_concello[[#This Row],[CASOS]]))</f>
        <v>5</v>
      </c>
      <c r="G2915" s="2" t="str">
        <f>VLOOKUP(historico_incidencia_concello[[#This Row],[NOME]],I14_Concello!B:D,3,FALSE)</f>
        <v>Lugo</v>
      </c>
    </row>
    <row r="2916" spans="1:7" x14ac:dyDescent="0.3">
      <c r="A2916" s="1">
        <v>44166</v>
      </c>
      <c r="B2916">
        <v>34122727005</v>
      </c>
      <c r="C2916" s="2" t="s">
        <v>108</v>
      </c>
      <c r="D2916" s="4" t="s">
        <v>10</v>
      </c>
      <c r="E2916" s="2" t="s">
        <v>21</v>
      </c>
      <c r="F2916" s="14">
        <f>IF(historico_incidencia_concello[[#This Row],[CASOS]]=" entre 1 e 9",5,VALUE(historico_incidencia_concello[[#This Row],[CASOS]]))</f>
        <v>5</v>
      </c>
      <c r="G2916" s="2" t="str">
        <f>VLOOKUP(historico_incidencia_concello[[#This Row],[NOME]],I14_Concello!B:D,3,FALSE)</f>
        <v>Lugo</v>
      </c>
    </row>
    <row r="2917" spans="1:7" x14ac:dyDescent="0.3">
      <c r="A2917" s="1">
        <v>44166</v>
      </c>
      <c r="B2917">
        <v>34122727006</v>
      </c>
      <c r="C2917" s="2" t="s">
        <v>109</v>
      </c>
      <c r="D2917" s="4" t="s">
        <v>10</v>
      </c>
      <c r="E2917" s="2" t="s">
        <v>8</v>
      </c>
      <c r="F2917" s="14">
        <f>IF(historico_incidencia_concello[[#This Row],[CASOS]]=" entre 1 e 9",5,VALUE(historico_incidencia_concello[[#This Row],[CASOS]]))</f>
        <v>5</v>
      </c>
      <c r="G2917" s="2" t="str">
        <f>VLOOKUP(historico_incidencia_concello[[#This Row],[NOME]],I14_Concello!B:D,3,FALSE)</f>
        <v>Lugo</v>
      </c>
    </row>
    <row r="2918" spans="1:7" x14ac:dyDescent="0.3">
      <c r="A2918" s="1">
        <v>44166</v>
      </c>
      <c r="B2918">
        <v>34122727007</v>
      </c>
      <c r="C2918" s="2" t="s">
        <v>110</v>
      </c>
      <c r="D2918" s="4" t="s">
        <v>10</v>
      </c>
      <c r="E2918" s="2" t="s">
        <v>8</v>
      </c>
      <c r="F2918" s="14">
        <f>IF(historico_incidencia_concello[[#This Row],[CASOS]]=" entre 1 e 9",5,VALUE(historico_incidencia_concello[[#This Row],[CASOS]]))</f>
        <v>5</v>
      </c>
      <c r="G2918" s="2" t="str">
        <f>VLOOKUP(historico_incidencia_concello[[#This Row],[NOME]],I14_Concello!B:D,3,FALSE)</f>
        <v>Lugo</v>
      </c>
    </row>
    <row r="2919" spans="1:7" x14ac:dyDescent="0.3">
      <c r="A2919" s="1">
        <v>44166</v>
      </c>
      <c r="B2919">
        <v>34122727008</v>
      </c>
      <c r="C2919" s="2" t="s">
        <v>111</v>
      </c>
      <c r="D2919" s="4" t="s">
        <v>10</v>
      </c>
      <c r="E2919" s="2" t="s">
        <v>11</v>
      </c>
      <c r="F2919" s="14">
        <f>IF(historico_incidencia_concello[[#This Row],[CASOS]]=" entre 1 e 9",5,VALUE(historico_incidencia_concello[[#This Row],[CASOS]]))</f>
        <v>5</v>
      </c>
      <c r="G2919" s="2" t="str">
        <f>VLOOKUP(historico_incidencia_concello[[#This Row],[NOME]],I14_Concello!B:D,3,FALSE)</f>
        <v>Lugo</v>
      </c>
    </row>
    <row r="2920" spans="1:7" x14ac:dyDescent="0.3">
      <c r="A2920" s="1">
        <v>44166</v>
      </c>
      <c r="B2920">
        <v>34122727009</v>
      </c>
      <c r="C2920" s="2" t="s">
        <v>112</v>
      </c>
      <c r="D2920" s="4" t="s">
        <v>10</v>
      </c>
      <c r="E2920" s="2" t="s">
        <v>11</v>
      </c>
      <c r="F2920" s="14">
        <f>IF(historico_incidencia_concello[[#This Row],[CASOS]]=" entre 1 e 9",5,VALUE(historico_incidencia_concello[[#This Row],[CASOS]]))</f>
        <v>5</v>
      </c>
      <c r="G2920" s="2" t="str">
        <f>VLOOKUP(historico_incidencia_concello[[#This Row],[NOME]],I14_Concello!B:D,3,FALSE)</f>
        <v>Lugo</v>
      </c>
    </row>
    <row r="2921" spans="1:7" x14ac:dyDescent="0.3">
      <c r="A2921" s="1">
        <v>44166</v>
      </c>
      <c r="B2921">
        <v>34122727010</v>
      </c>
      <c r="C2921" s="2" t="s">
        <v>113</v>
      </c>
      <c r="D2921" s="4" t="s">
        <v>351</v>
      </c>
      <c r="E2921" s="2" t="s">
        <v>11</v>
      </c>
      <c r="F2921" s="14">
        <f>IF(historico_incidencia_concello[[#This Row],[CASOS]]=" entre 1 e 9",5,VALUE(historico_incidencia_concello[[#This Row],[CASOS]]))</f>
        <v>22</v>
      </c>
      <c r="G2921" s="2" t="str">
        <f>VLOOKUP(historico_incidencia_concello[[#This Row],[NOME]],I14_Concello!B:D,3,FALSE)</f>
        <v>Lugo</v>
      </c>
    </row>
    <row r="2922" spans="1:7" x14ac:dyDescent="0.3">
      <c r="A2922" s="1">
        <v>44166</v>
      </c>
      <c r="B2922">
        <v>34122727011</v>
      </c>
      <c r="C2922" s="2" t="s">
        <v>114</v>
      </c>
      <c r="D2922" s="4" t="s">
        <v>10</v>
      </c>
      <c r="E2922" s="2" t="s">
        <v>8</v>
      </c>
      <c r="F2922" s="14">
        <f>IF(historico_incidencia_concello[[#This Row],[CASOS]]=" entre 1 e 9",5,VALUE(historico_incidencia_concello[[#This Row],[CASOS]]))</f>
        <v>5</v>
      </c>
      <c r="G2922" s="2" t="str">
        <f>VLOOKUP(historico_incidencia_concello[[#This Row],[NOME]],I14_Concello!B:D,3,FALSE)</f>
        <v>Lugo</v>
      </c>
    </row>
    <row r="2923" spans="1:7" x14ac:dyDescent="0.3">
      <c r="A2923" s="1">
        <v>44166</v>
      </c>
      <c r="B2923">
        <v>34122727012</v>
      </c>
      <c r="C2923" s="2" t="s">
        <v>115</v>
      </c>
      <c r="D2923" s="4" t="s">
        <v>338</v>
      </c>
      <c r="E2923" s="2" t="s">
        <v>35</v>
      </c>
      <c r="F2923" s="14">
        <f>IF(historico_incidencia_concello[[#This Row],[CASOS]]=" entre 1 e 9",5,VALUE(historico_incidencia_concello[[#This Row],[CASOS]]))</f>
        <v>0</v>
      </c>
      <c r="G2923" s="2" t="str">
        <f>VLOOKUP(historico_incidencia_concello[[#This Row],[NOME]],I14_Concello!B:D,3,FALSE)</f>
        <v>Lugo</v>
      </c>
    </row>
    <row r="2924" spans="1:7" x14ac:dyDescent="0.3">
      <c r="A2924" s="1">
        <v>44166</v>
      </c>
      <c r="B2924">
        <v>34122727013</v>
      </c>
      <c r="C2924" s="2" t="s">
        <v>116</v>
      </c>
      <c r="D2924" s="4" t="s">
        <v>10</v>
      </c>
      <c r="E2924" s="2" t="s">
        <v>8</v>
      </c>
      <c r="F2924" s="14">
        <f>IF(historico_incidencia_concello[[#This Row],[CASOS]]=" entre 1 e 9",5,VALUE(historico_incidencia_concello[[#This Row],[CASOS]]))</f>
        <v>5</v>
      </c>
      <c r="G2924" s="2" t="str">
        <f>VLOOKUP(historico_incidencia_concello[[#This Row],[NOME]],I14_Concello!B:D,3,FALSE)</f>
        <v>Lugo</v>
      </c>
    </row>
    <row r="2925" spans="1:7" x14ac:dyDescent="0.3">
      <c r="A2925" s="1">
        <v>44166</v>
      </c>
      <c r="B2925">
        <v>34122727014</v>
      </c>
      <c r="C2925" s="2" t="s">
        <v>117</v>
      </c>
      <c r="D2925" s="4" t="s">
        <v>10</v>
      </c>
      <c r="E2925" s="2" t="s">
        <v>8</v>
      </c>
      <c r="F2925" s="14">
        <f>IF(historico_incidencia_concello[[#This Row],[CASOS]]=" entre 1 e 9",5,VALUE(historico_incidencia_concello[[#This Row],[CASOS]]))</f>
        <v>5</v>
      </c>
      <c r="G2925" s="2" t="str">
        <f>VLOOKUP(historico_incidencia_concello[[#This Row],[NOME]],I14_Concello!B:D,3,FALSE)</f>
        <v>Lugo</v>
      </c>
    </row>
    <row r="2926" spans="1:7" x14ac:dyDescent="0.3">
      <c r="A2926" s="1">
        <v>44166</v>
      </c>
      <c r="B2926">
        <v>34122727015</v>
      </c>
      <c r="C2926" s="2" t="s">
        <v>118</v>
      </c>
      <c r="D2926" s="4" t="s">
        <v>10</v>
      </c>
      <c r="E2926" s="2" t="s">
        <v>6</v>
      </c>
      <c r="F2926" s="14">
        <f>IF(historico_incidencia_concello[[#This Row],[CASOS]]=" entre 1 e 9",5,VALUE(historico_incidencia_concello[[#This Row],[CASOS]]))</f>
        <v>5</v>
      </c>
      <c r="G2926" s="2" t="str">
        <f>VLOOKUP(historico_incidencia_concello[[#This Row],[NOME]],I14_Concello!B:D,3,FALSE)</f>
        <v>Lugo</v>
      </c>
    </row>
    <row r="2927" spans="1:7" x14ac:dyDescent="0.3">
      <c r="A2927" s="1">
        <v>44166</v>
      </c>
      <c r="B2927">
        <v>34122727016</v>
      </c>
      <c r="C2927" s="2" t="s">
        <v>119</v>
      </c>
      <c r="D2927" s="4" t="s">
        <v>350</v>
      </c>
      <c r="E2927" s="2" t="s">
        <v>6</v>
      </c>
      <c r="F2927" s="14">
        <f>IF(historico_incidencia_concello[[#This Row],[CASOS]]=" entre 1 e 9",5,VALUE(historico_incidencia_concello[[#This Row],[CASOS]]))</f>
        <v>17</v>
      </c>
      <c r="G2927" s="2" t="str">
        <f>VLOOKUP(historico_incidencia_concello[[#This Row],[NOME]],I14_Concello!B:D,3,FALSE)</f>
        <v>Lugo</v>
      </c>
    </row>
    <row r="2928" spans="1:7" x14ac:dyDescent="0.3">
      <c r="A2928" s="1">
        <v>44166</v>
      </c>
      <c r="B2928">
        <v>34122727017</v>
      </c>
      <c r="C2928" s="2" t="s">
        <v>120</v>
      </c>
      <c r="D2928" s="4" t="s">
        <v>338</v>
      </c>
      <c r="E2928" s="2" t="s">
        <v>35</v>
      </c>
      <c r="F2928" s="14">
        <f>IF(historico_incidencia_concello[[#This Row],[CASOS]]=" entre 1 e 9",5,VALUE(historico_incidencia_concello[[#This Row],[CASOS]]))</f>
        <v>0</v>
      </c>
      <c r="G2928" s="2" t="str">
        <f>VLOOKUP(historico_incidencia_concello[[#This Row],[NOME]],I14_Concello!B:D,3,FALSE)</f>
        <v>Lugo</v>
      </c>
    </row>
    <row r="2929" spans="1:7" x14ac:dyDescent="0.3">
      <c r="A2929" s="1">
        <v>44166</v>
      </c>
      <c r="B2929">
        <v>34122727018</v>
      </c>
      <c r="C2929" s="2" t="s">
        <v>121</v>
      </c>
      <c r="D2929" s="4" t="s">
        <v>338</v>
      </c>
      <c r="E2929" s="2" t="s">
        <v>35</v>
      </c>
      <c r="F2929" s="14">
        <f>IF(historico_incidencia_concello[[#This Row],[CASOS]]=" entre 1 e 9",5,VALUE(historico_incidencia_concello[[#This Row],[CASOS]]))</f>
        <v>0</v>
      </c>
      <c r="G2929" s="2" t="str">
        <f>VLOOKUP(historico_incidencia_concello[[#This Row],[NOME]],I14_Concello!B:D,3,FALSE)</f>
        <v>Lugo</v>
      </c>
    </row>
    <row r="2930" spans="1:7" x14ac:dyDescent="0.3">
      <c r="A2930" s="1">
        <v>44166</v>
      </c>
      <c r="B2930">
        <v>34122727019</v>
      </c>
      <c r="C2930" s="2" t="s">
        <v>122</v>
      </c>
      <c r="D2930" s="4" t="s">
        <v>351</v>
      </c>
      <c r="E2930" s="2" t="s">
        <v>6</v>
      </c>
      <c r="F2930" s="14">
        <f>IF(historico_incidencia_concello[[#This Row],[CASOS]]=" entre 1 e 9",5,VALUE(historico_incidencia_concello[[#This Row],[CASOS]]))</f>
        <v>22</v>
      </c>
      <c r="G2930" s="2" t="str">
        <f>VLOOKUP(historico_incidencia_concello[[#This Row],[NOME]],I14_Concello!B:D,3,FALSE)</f>
        <v>Lugo</v>
      </c>
    </row>
    <row r="2931" spans="1:7" x14ac:dyDescent="0.3">
      <c r="A2931" s="1">
        <v>44166</v>
      </c>
      <c r="B2931">
        <v>34122727020</v>
      </c>
      <c r="C2931" s="2" t="s">
        <v>123</v>
      </c>
      <c r="D2931" s="4" t="s">
        <v>10</v>
      </c>
      <c r="E2931" s="2" t="s">
        <v>6</v>
      </c>
      <c r="F2931" s="14">
        <f>IF(historico_incidencia_concello[[#This Row],[CASOS]]=" entre 1 e 9",5,VALUE(historico_incidencia_concello[[#This Row],[CASOS]]))</f>
        <v>5</v>
      </c>
      <c r="G2931" s="2" t="str">
        <f>VLOOKUP(historico_incidencia_concello[[#This Row],[NOME]],I14_Concello!B:D,3,FALSE)</f>
        <v>Lugo</v>
      </c>
    </row>
    <row r="2932" spans="1:7" x14ac:dyDescent="0.3">
      <c r="A2932" s="1">
        <v>44166</v>
      </c>
      <c r="B2932">
        <v>34122727021</v>
      </c>
      <c r="C2932" s="2" t="s">
        <v>124</v>
      </c>
      <c r="D2932" s="4" t="s">
        <v>10</v>
      </c>
      <c r="E2932" s="2" t="s">
        <v>6</v>
      </c>
      <c r="F2932" s="14">
        <f>IF(historico_incidencia_concello[[#This Row],[CASOS]]=" entre 1 e 9",5,VALUE(historico_incidencia_concello[[#This Row],[CASOS]]))</f>
        <v>5</v>
      </c>
      <c r="G2932" s="2" t="str">
        <f>VLOOKUP(historico_incidencia_concello[[#This Row],[NOME]],I14_Concello!B:D,3,FALSE)</f>
        <v>Lugo</v>
      </c>
    </row>
    <row r="2933" spans="1:7" x14ac:dyDescent="0.3">
      <c r="A2933" s="1">
        <v>44166</v>
      </c>
      <c r="B2933">
        <v>34122727022</v>
      </c>
      <c r="C2933" s="2" t="s">
        <v>125</v>
      </c>
      <c r="D2933" s="4" t="s">
        <v>10</v>
      </c>
      <c r="E2933" s="2" t="s">
        <v>8</v>
      </c>
      <c r="F2933" s="14">
        <f>IF(historico_incidencia_concello[[#This Row],[CASOS]]=" entre 1 e 9",5,VALUE(historico_incidencia_concello[[#This Row],[CASOS]]))</f>
        <v>5</v>
      </c>
      <c r="G2933" s="2" t="str">
        <f>VLOOKUP(historico_incidencia_concello[[#This Row],[NOME]],I14_Concello!B:D,3,FALSE)</f>
        <v>Lugo</v>
      </c>
    </row>
    <row r="2934" spans="1:7" x14ac:dyDescent="0.3">
      <c r="A2934" s="1">
        <v>44166</v>
      </c>
      <c r="B2934">
        <v>34122727023</v>
      </c>
      <c r="C2934" s="2" t="s">
        <v>126</v>
      </c>
      <c r="D2934" s="4" t="s">
        <v>385</v>
      </c>
      <c r="E2934" s="2" t="s">
        <v>11</v>
      </c>
      <c r="F2934" s="14">
        <f>IF(historico_incidencia_concello[[#This Row],[CASOS]]=" entre 1 e 9",5,VALUE(historico_incidencia_concello[[#This Row],[CASOS]]))</f>
        <v>30</v>
      </c>
      <c r="G2934" s="2" t="str">
        <f>VLOOKUP(historico_incidencia_concello[[#This Row],[NOME]],I14_Concello!B:D,3,FALSE)</f>
        <v>Lugo</v>
      </c>
    </row>
    <row r="2935" spans="1:7" x14ac:dyDescent="0.3">
      <c r="A2935" s="1">
        <v>44166</v>
      </c>
      <c r="B2935">
        <v>34122727024</v>
      </c>
      <c r="C2935" s="2" t="s">
        <v>127</v>
      </c>
      <c r="D2935" s="4" t="s">
        <v>10</v>
      </c>
      <c r="E2935" s="2" t="s">
        <v>11</v>
      </c>
      <c r="F2935" s="14">
        <f>IF(historico_incidencia_concello[[#This Row],[CASOS]]=" entre 1 e 9",5,VALUE(historico_incidencia_concello[[#This Row],[CASOS]]))</f>
        <v>5</v>
      </c>
      <c r="G2935" s="2" t="str">
        <f>VLOOKUP(historico_incidencia_concello[[#This Row],[NOME]],I14_Concello!B:D,3,FALSE)</f>
        <v>Lugo</v>
      </c>
    </row>
    <row r="2936" spans="1:7" x14ac:dyDescent="0.3">
      <c r="A2936" s="1">
        <v>44166</v>
      </c>
      <c r="B2936">
        <v>34122727025</v>
      </c>
      <c r="C2936" s="2" t="s">
        <v>128</v>
      </c>
      <c r="D2936" s="4" t="s">
        <v>10</v>
      </c>
      <c r="E2936" s="2" t="s">
        <v>8</v>
      </c>
      <c r="F2936" s="14">
        <f>IF(historico_incidencia_concello[[#This Row],[CASOS]]=" entre 1 e 9",5,VALUE(historico_incidencia_concello[[#This Row],[CASOS]]))</f>
        <v>5</v>
      </c>
      <c r="G2936" s="2" t="str">
        <f>VLOOKUP(historico_incidencia_concello[[#This Row],[NOME]],I14_Concello!B:D,3,FALSE)</f>
        <v>Lugo</v>
      </c>
    </row>
    <row r="2937" spans="1:7" x14ac:dyDescent="0.3">
      <c r="A2937" s="1">
        <v>44166</v>
      </c>
      <c r="B2937">
        <v>34122727026</v>
      </c>
      <c r="C2937" s="2" t="s">
        <v>129</v>
      </c>
      <c r="D2937" s="4" t="s">
        <v>10</v>
      </c>
      <c r="E2937" s="2" t="s">
        <v>11</v>
      </c>
      <c r="F2937" s="14">
        <f>IF(historico_incidencia_concello[[#This Row],[CASOS]]=" entre 1 e 9",5,VALUE(historico_incidencia_concello[[#This Row],[CASOS]]))</f>
        <v>5</v>
      </c>
      <c r="G2937" s="2" t="str">
        <f>VLOOKUP(historico_incidencia_concello[[#This Row],[NOME]],I14_Concello!B:D,3,FALSE)</f>
        <v>Lugo</v>
      </c>
    </row>
    <row r="2938" spans="1:7" x14ac:dyDescent="0.3">
      <c r="A2938" s="1">
        <v>44166</v>
      </c>
      <c r="B2938">
        <v>34122727027</v>
      </c>
      <c r="C2938" s="2" t="s">
        <v>130</v>
      </c>
      <c r="D2938" s="4" t="s">
        <v>10</v>
      </c>
      <c r="E2938" s="2" t="s">
        <v>11</v>
      </c>
      <c r="F2938" s="14">
        <f>IF(historico_incidencia_concello[[#This Row],[CASOS]]=" entre 1 e 9",5,VALUE(historico_incidencia_concello[[#This Row],[CASOS]]))</f>
        <v>5</v>
      </c>
      <c r="G2938" s="2" t="str">
        <f>VLOOKUP(historico_incidencia_concello[[#This Row],[NOME]],I14_Concello!B:D,3,FALSE)</f>
        <v>Lugo</v>
      </c>
    </row>
    <row r="2939" spans="1:7" x14ac:dyDescent="0.3">
      <c r="A2939" s="1">
        <v>44166</v>
      </c>
      <c r="B2939">
        <v>34122727028</v>
      </c>
      <c r="C2939" s="2" t="s">
        <v>131</v>
      </c>
      <c r="D2939" s="4" t="s">
        <v>516</v>
      </c>
      <c r="E2939" s="2" t="s">
        <v>6</v>
      </c>
      <c r="F2939" s="14">
        <f>IF(historico_incidencia_concello[[#This Row],[CASOS]]=" entre 1 e 9",5,VALUE(historico_incidencia_concello[[#This Row],[CASOS]]))</f>
        <v>234</v>
      </c>
      <c r="G2939" s="2" t="str">
        <f>VLOOKUP(historico_incidencia_concello[[#This Row],[NOME]],I14_Concello!B:D,3,FALSE)</f>
        <v>Lugo</v>
      </c>
    </row>
    <row r="2940" spans="1:7" x14ac:dyDescent="0.3">
      <c r="A2940" s="1">
        <v>44166</v>
      </c>
      <c r="B2940">
        <v>34122727029</v>
      </c>
      <c r="C2940" s="2" t="s">
        <v>132</v>
      </c>
      <c r="D2940" s="4" t="s">
        <v>10</v>
      </c>
      <c r="E2940" s="2" t="s">
        <v>8</v>
      </c>
      <c r="F2940" s="14">
        <f>IF(historico_incidencia_concello[[#This Row],[CASOS]]=" entre 1 e 9",5,VALUE(historico_incidencia_concello[[#This Row],[CASOS]]))</f>
        <v>5</v>
      </c>
      <c r="G2940" s="2" t="str">
        <f>VLOOKUP(historico_incidencia_concello[[#This Row],[NOME]],I14_Concello!B:D,3,FALSE)</f>
        <v>Lugo</v>
      </c>
    </row>
    <row r="2941" spans="1:7" x14ac:dyDescent="0.3">
      <c r="A2941" s="1">
        <v>44166</v>
      </c>
      <c r="B2941">
        <v>34122727030</v>
      </c>
      <c r="C2941" s="2" t="s">
        <v>133</v>
      </c>
      <c r="D2941" s="4" t="s">
        <v>10</v>
      </c>
      <c r="E2941" s="2" t="s">
        <v>8</v>
      </c>
      <c r="F2941" s="14">
        <f>IF(historico_incidencia_concello[[#This Row],[CASOS]]=" entre 1 e 9",5,VALUE(historico_incidencia_concello[[#This Row],[CASOS]]))</f>
        <v>5</v>
      </c>
      <c r="G2941" s="2" t="str">
        <f>VLOOKUP(historico_incidencia_concello[[#This Row],[NOME]],I14_Concello!B:D,3,FALSE)</f>
        <v>Lugo</v>
      </c>
    </row>
    <row r="2942" spans="1:7" x14ac:dyDescent="0.3">
      <c r="A2942" s="1">
        <v>44166</v>
      </c>
      <c r="B2942">
        <v>34122727031</v>
      </c>
      <c r="C2942" s="2" t="s">
        <v>134</v>
      </c>
      <c r="D2942" s="4" t="s">
        <v>10</v>
      </c>
      <c r="E2942" s="2" t="s">
        <v>21</v>
      </c>
      <c r="F2942" s="14">
        <f>IF(historico_incidencia_concello[[#This Row],[CASOS]]=" entre 1 e 9",5,VALUE(historico_incidencia_concello[[#This Row],[CASOS]]))</f>
        <v>5</v>
      </c>
      <c r="G2942" s="2" t="str">
        <f>VLOOKUP(historico_incidencia_concello[[#This Row],[NOME]],I14_Concello!B:D,3,FALSE)</f>
        <v>Lugo</v>
      </c>
    </row>
    <row r="2943" spans="1:7" x14ac:dyDescent="0.3">
      <c r="A2943" s="1">
        <v>44166</v>
      </c>
      <c r="B2943">
        <v>34122727032</v>
      </c>
      <c r="C2943" s="2" t="s">
        <v>135</v>
      </c>
      <c r="D2943" s="4" t="s">
        <v>354</v>
      </c>
      <c r="E2943" s="2" t="s">
        <v>11</v>
      </c>
      <c r="F2943" s="14">
        <f>IF(historico_incidencia_concello[[#This Row],[CASOS]]=" entre 1 e 9",5,VALUE(historico_incidencia_concello[[#This Row],[CASOS]]))</f>
        <v>25</v>
      </c>
      <c r="G2943" s="2" t="str">
        <f>VLOOKUP(historico_incidencia_concello[[#This Row],[NOME]],I14_Concello!B:D,3,FALSE)</f>
        <v>Lugo</v>
      </c>
    </row>
    <row r="2944" spans="1:7" x14ac:dyDescent="0.3">
      <c r="A2944" s="1">
        <v>44166</v>
      </c>
      <c r="B2944">
        <v>34122727033</v>
      </c>
      <c r="C2944" s="2" t="s">
        <v>136</v>
      </c>
      <c r="D2944" s="4" t="s">
        <v>10</v>
      </c>
      <c r="E2944" s="2" t="s">
        <v>11</v>
      </c>
      <c r="F2944" s="14">
        <f>IF(historico_incidencia_concello[[#This Row],[CASOS]]=" entre 1 e 9",5,VALUE(historico_incidencia_concello[[#This Row],[CASOS]]))</f>
        <v>5</v>
      </c>
      <c r="G2944" s="2" t="str">
        <f>VLOOKUP(historico_incidencia_concello[[#This Row],[NOME]],I14_Concello!B:D,3,FALSE)</f>
        <v>Lugo</v>
      </c>
    </row>
    <row r="2945" spans="1:7" x14ac:dyDescent="0.3">
      <c r="A2945" s="1">
        <v>44166</v>
      </c>
      <c r="B2945">
        <v>34122727034</v>
      </c>
      <c r="C2945" s="2" t="s">
        <v>137</v>
      </c>
      <c r="D2945" s="4" t="s">
        <v>338</v>
      </c>
      <c r="E2945" s="2" t="s">
        <v>35</v>
      </c>
      <c r="F2945" s="14">
        <f>IF(historico_incidencia_concello[[#This Row],[CASOS]]=" entre 1 e 9",5,VALUE(historico_incidencia_concello[[#This Row],[CASOS]]))</f>
        <v>0</v>
      </c>
      <c r="G2945" s="2" t="str">
        <f>VLOOKUP(historico_incidencia_concello[[#This Row],[NOME]],I14_Concello!B:D,3,FALSE)</f>
        <v>Lugo</v>
      </c>
    </row>
    <row r="2946" spans="1:7" x14ac:dyDescent="0.3">
      <c r="A2946" s="1">
        <v>44166</v>
      </c>
      <c r="B2946">
        <v>34122727035</v>
      </c>
      <c r="C2946" s="2" t="s">
        <v>138</v>
      </c>
      <c r="D2946" s="4" t="s">
        <v>338</v>
      </c>
      <c r="E2946" s="2" t="s">
        <v>35</v>
      </c>
      <c r="F2946" s="14">
        <f>IF(historico_incidencia_concello[[#This Row],[CASOS]]=" entre 1 e 9",5,VALUE(historico_incidencia_concello[[#This Row],[CASOS]]))</f>
        <v>0</v>
      </c>
      <c r="G2946" s="2" t="str">
        <f>VLOOKUP(historico_incidencia_concello[[#This Row],[NOME]],I14_Concello!B:D,3,FALSE)</f>
        <v>Lugo</v>
      </c>
    </row>
    <row r="2947" spans="1:7" x14ac:dyDescent="0.3">
      <c r="A2947" s="1">
        <v>44166</v>
      </c>
      <c r="B2947">
        <v>34122727037</v>
      </c>
      <c r="C2947" s="2" t="s">
        <v>139</v>
      </c>
      <c r="D2947" s="4" t="s">
        <v>338</v>
      </c>
      <c r="E2947" s="2" t="s">
        <v>35</v>
      </c>
      <c r="F2947" s="14">
        <f>IF(historico_incidencia_concello[[#This Row],[CASOS]]=" entre 1 e 9",5,VALUE(historico_incidencia_concello[[#This Row],[CASOS]]))</f>
        <v>0</v>
      </c>
      <c r="G2947" s="2" t="str">
        <f>VLOOKUP(historico_incidencia_concello[[#This Row],[NOME]],I14_Concello!B:D,3,FALSE)</f>
        <v>Lugo</v>
      </c>
    </row>
    <row r="2948" spans="1:7" x14ac:dyDescent="0.3">
      <c r="A2948" s="1">
        <v>44166</v>
      </c>
      <c r="B2948">
        <v>34122727038</v>
      </c>
      <c r="C2948" s="2" t="s">
        <v>140</v>
      </c>
      <c r="D2948" s="4" t="s">
        <v>338</v>
      </c>
      <c r="E2948" s="2" t="s">
        <v>35</v>
      </c>
      <c r="F2948" s="14">
        <f>IF(historico_incidencia_concello[[#This Row],[CASOS]]=" entre 1 e 9",5,VALUE(historico_incidencia_concello[[#This Row],[CASOS]]))</f>
        <v>0</v>
      </c>
      <c r="G2948" s="2" t="str">
        <f>VLOOKUP(historico_incidencia_concello[[#This Row],[NOME]],I14_Concello!B:D,3,FALSE)</f>
        <v>Lugo</v>
      </c>
    </row>
    <row r="2949" spans="1:7" x14ac:dyDescent="0.3">
      <c r="A2949" s="1">
        <v>44166</v>
      </c>
      <c r="B2949">
        <v>34122727039</v>
      </c>
      <c r="C2949" s="2" t="s">
        <v>141</v>
      </c>
      <c r="D2949" s="4" t="s">
        <v>324</v>
      </c>
      <c r="E2949" s="2" t="s">
        <v>6</v>
      </c>
      <c r="F2949" s="14">
        <f>IF(historico_incidencia_concello[[#This Row],[CASOS]]=" entre 1 e 9",5,VALUE(historico_incidencia_concello[[#This Row],[CASOS]]))</f>
        <v>11</v>
      </c>
      <c r="G2949" s="2" t="str">
        <f>VLOOKUP(historico_incidencia_concello[[#This Row],[NOME]],I14_Concello!B:D,3,FALSE)</f>
        <v>Lugo</v>
      </c>
    </row>
    <row r="2950" spans="1:7" x14ac:dyDescent="0.3">
      <c r="A2950" s="1">
        <v>44166</v>
      </c>
      <c r="B2950">
        <v>34122727040</v>
      </c>
      <c r="C2950" s="2" t="s">
        <v>142</v>
      </c>
      <c r="D2950" s="4" t="s">
        <v>10</v>
      </c>
      <c r="E2950" s="2" t="s">
        <v>8</v>
      </c>
      <c r="F2950" s="14">
        <f>IF(historico_incidencia_concello[[#This Row],[CASOS]]=" entre 1 e 9",5,VALUE(historico_incidencia_concello[[#This Row],[CASOS]]))</f>
        <v>5</v>
      </c>
      <c r="G2950" s="2" t="str">
        <f>VLOOKUP(historico_incidencia_concello[[#This Row],[NOME]],I14_Concello!B:D,3,FALSE)</f>
        <v>Lugo</v>
      </c>
    </row>
    <row r="2951" spans="1:7" x14ac:dyDescent="0.3">
      <c r="A2951" s="1">
        <v>44166</v>
      </c>
      <c r="B2951">
        <v>34122727041</v>
      </c>
      <c r="C2951" s="2" t="s">
        <v>143</v>
      </c>
      <c r="D2951" s="4" t="s">
        <v>10</v>
      </c>
      <c r="E2951" s="2" t="s">
        <v>21</v>
      </c>
      <c r="F2951" s="14">
        <f>IF(historico_incidencia_concello[[#This Row],[CASOS]]=" entre 1 e 9",5,VALUE(historico_incidencia_concello[[#This Row],[CASOS]]))</f>
        <v>5</v>
      </c>
      <c r="G2951" s="2" t="str">
        <f>VLOOKUP(historico_incidencia_concello[[#This Row],[NOME]],I14_Concello!B:D,3,FALSE)</f>
        <v>Lugo</v>
      </c>
    </row>
    <row r="2952" spans="1:7" x14ac:dyDescent="0.3">
      <c r="A2952" s="1">
        <v>44166</v>
      </c>
      <c r="B2952">
        <v>34122727042</v>
      </c>
      <c r="C2952" s="2" t="s">
        <v>144</v>
      </c>
      <c r="D2952" s="4" t="s">
        <v>10</v>
      </c>
      <c r="E2952" s="2" t="s">
        <v>11</v>
      </c>
      <c r="F2952" s="14">
        <f>IF(historico_incidencia_concello[[#This Row],[CASOS]]=" entre 1 e 9",5,VALUE(historico_incidencia_concello[[#This Row],[CASOS]]))</f>
        <v>5</v>
      </c>
      <c r="G2952" s="2" t="str">
        <f>VLOOKUP(historico_incidencia_concello[[#This Row],[NOME]],I14_Concello!B:D,3,FALSE)</f>
        <v>Lugo</v>
      </c>
    </row>
    <row r="2953" spans="1:7" x14ac:dyDescent="0.3">
      <c r="A2953" s="1">
        <v>44166</v>
      </c>
      <c r="B2953">
        <v>34122727043</v>
      </c>
      <c r="C2953" s="2" t="s">
        <v>145</v>
      </c>
      <c r="D2953" s="4" t="s">
        <v>10</v>
      </c>
      <c r="E2953" s="2" t="s">
        <v>6</v>
      </c>
      <c r="F2953" s="14">
        <f>IF(historico_incidencia_concello[[#This Row],[CASOS]]=" entre 1 e 9",5,VALUE(historico_incidencia_concello[[#This Row],[CASOS]]))</f>
        <v>5</v>
      </c>
      <c r="G2953" s="2" t="str">
        <f>VLOOKUP(historico_incidencia_concello[[#This Row],[NOME]],I14_Concello!B:D,3,FALSE)</f>
        <v>Lugo</v>
      </c>
    </row>
    <row r="2954" spans="1:7" x14ac:dyDescent="0.3">
      <c r="A2954" s="1">
        <v>44166</v>
      </c>
      <c r="B2954">
        <v>34122727044</v>
      </c>
      <c r="C2954" s="2" t="s">
        <v>146</v>
      </c>
      <c r="D2954" s="4" t="s">
        <v>338</v>
      </c>
      <c r="E2954" s="2" t="s">
        <v>35</v>
      </c>
      <c r="F2954" s="14">
        <f>IF(historico_incidencia_concello[[#This Row],[CASOS]]=" entre 1 e 9",5,VALUE(historico_incidencia_concello[[#This Row],[CASOS]]))</f>
        <v>0</v>
      </c>
      <c r="G2954" s="2" t="str">
        <f>VLOOKUP(historico_incidencia_concello[[#This Row],[NOME]],I14_Concello!B:D,3,FALSE)</f>
        <v>Lugo</v>
      </c>
    </row>
    <row r="2955" spans="1:7" x14ac:dyDescent="0.3">
      <c r="A2955" s="1">
        <v>44166</v>
      </c>
      <c r="B2955">
        <v>34122727045</v>
      </c>
      <c r="C2955" s="2" t="s">
        <v>147</v>
      </c>
      <c r="D2955" s="4" t="s">
        <v>338</v>
      </c>
      <c r="E2955" s="2" t="s">
        <v>35</v>
      </c>
      <c r="F2955" s="14">
        <f>IF(historico_incidencia_concello[[#This Row],[CASOS]]=" entre 1 e 9",5,VALUE(historico_incidencia_concello[[#This Row],[CASOS]]))</f>
        <v>0</v>
      </c>
      <c r="G2955" s="2" t="str">
        <f>VLOOKUP(historico_incidencia_concello[[#This Row],[NOME]],I14_Concello!B:D,3,FALSE)</f>
        <v>Lugo</v>
      </c>
    </row>
    <row r="2956" spans="1:7" x14ac:dyDescent="0.3">
      <c r="A2956" s="1">
        <v>44166</v>
      </c>
      <c r="B2956">
        <v>34122727046</v>
      </c>
      <c r="C2956" s="2" t="s">
        <v>148</v>
      </c>
      <c r="D2956" s="4" t="s">
        <v>10</v>
      </c>
      <c r="E2956" s="2" t="s">
        <v>11</v>
      </c>
      <c r="F2956" s="14">
        <f>IF(historico_incidencia_concello[[#This Row],[CASOS]]=" entre 1 e 9",5,VALUE(historico_incidencia_concello[[#This Row],[CASOS]]))</f>
        <v>5</v>
      </c>
      <c r="G2956" s="2" t="str">
        <f>VLOOKUP(historico_incidencia_concello[[#This Row],[NOME]],I14_Concello!B:D,3,FALSE)</f>
        <v>Lugo</v>
      </c>
    </row>
    <row r="2957" spans="1:7" x14ac:dyDescent="0.3">
      <c r="A2957" s="1">
        <v>44166</v>
      </c>
      <c r="B2957">
        <v>34122727047</v>
      </c>
      <c r="C2957" s="2" t="s">
        <v>149</v>
      </c>
      <c r="D2957" s="4" t="s">
        <v>338</v>
      </c>
      <c r="E2957" s="2" t="s">
        <v>35</v>
      </c>
      <c r="F2957" s="14">
        <f>IF(historico_incidencia_concello[[#This Row],[CASOS]]=" entre 1 e 9",5,VALUE(historico_incidencia_concello[[#This Row],[CASOS]]))</f>
        <v>0</v>
      </c>
      <c r="G2957" s="2" t="str">
        <f>VLOOKUP(historico_incidencia_concello[[#This Row],[NOME]],I14_Concello!B:D,3,FALSE)</f>
        <v>Lugo</v>
      </c>
    </row>
    <row r="2958" spans="1:7" x14ac:dyDescent="0.3">
      <c r="A2958" s="1">
        <v>44166</v>
      </c>
      <c r="B2958">
        <v>34122727048</v>
      </c>
      <c r="C2958" s="2" t="s">
        <v>150</v>
      </c>
      <c r="D2958" s="4" t="s">
        <v>10</v>
      </c>
      <c r="E2958" s="2" t="s">
        <v>8</v>
      </c>
      <c r="F2958" s="14">
        <f>IF(historico_incidencia_concello[[#This Row],[CASOS]]=" entre 1 e 9",5,VALUE(historico_incidencia_concello[[#This Row],[CASOS]]))</f>
        <v>5</v>
      </c>
      <c r="G2958" s="2" t="str">
        <f>VLOOKUP(historico_incidencia_concello[[#This Row],[NOME]],I14_Concello!B:D,3,FALSE)</f>
        <v>Lugo</v>
      </c>
    </row>
    <row r="2959" spans="1:7" x14ac:dyDescent="0.3">
      <c r="A2959" s="1">
        <v>44166</v>
      </c>
      <c r="B2959">
        <v>34122727049</v>
      </c>
      <c r="C2959" s="2" t="s">
        <v>151</v>
      </c>
      <c r="D2959" s="4" t="s">
        <v>10</v>
      </c>
      <c r="E2959" s="2" t="s">
        <v>8</v>
      </c>
      <c r="F2959" s="14">
        <f>IF(historico_incidencia_concello[[#This Row],[CASOS]]=" entre 1 e 9",5,VALUE(historico_incidencia_concello[[#This Row],[CASOS]]))</f>
        <v>5</v>
      </c>
      <c r="G2959" s="2" t="str">
        <f>VLOOKUP(historico_incidencia_concello[[#This Row],[NOME]],I14_Concello!B:D,3,FALSE)</f>
        <v>Lugo</v>
      </c>
    </row>
    <row r="2960" spans="1:7" x14ac:dyDescent="0.3">
      <c r="A2960" s="1">
        <v>44166</v>
      </c>
      <c r="B2960">
        <v>34122727050</v>
      </c>
      <c r="C2960" s="2" t="s">
        <v>152</v>
      </c>
      <c r="D2960" s="4" t="s">
        <v>10</v>
      </c>
      <c r="E2960" s="2" t="s">
        <v>8</v>
      </c>
      <c r="F2960" s="14">
        <f>IF(historico_incidencia_concello[[#This Row],[CASOS]]=" entre 1 e 9",5,VALUE(historico_incidencia_concello[[#This Row],[CASOS]]))</f>
        <v>5</v>
      </c>
      <c r="G2960" s="2" t="str">
        <f>VLOOKUP(historico_incidencia_concello[[#This Row],[NOME]],I14_Concello!B:D,3,FALSE)</f>
        <v>Lugo</v>
      </c>
    </row>
    <row r="2961" spans="1:7" x14ac:dyDescent="0.3">
      <c r="A2961" s="1">
        <v>44166</v>
      </c>
      <c r="B2961">
        <v>34122727051</v>
      </c>
      <c r="C2961" s="2" t="s">
        <v>153</v>
      </c>
      <c r="D2961" s="4" t="s">
        <v>10</v>
      </c>
      <c r="E2961" s="2" t="s">
        <v>8</v>
      </c>
      <c r="F2961" s="14">
        <f>IF(historico_incidencia_concello[[#This Row],[CASOS]]=" entre 1 e 9",5,VALUE(historico_incidencia_concello[[#This Row],[CASOS]]))</f>
        <v>5</v>
      </c>
      <c r="G2961" s="2" t="str">
        <f>VLOOKUP(historico_incidencia_concello[[#This Row],[NOME]],I14_Concello!B:D,3,FALSE)</f>
        <v>Lugo</v>
      </c>
    </row>
    <row r="2962" spans="1:7" x14ac:dyDescent="0.3">
      <c r="A2962" s="1">
        <v>44166</v>
      </c>
      <c r="B2962">
        <v>34122727052</v>
      </c>
      <c r="C2962" s="2" t="s">
        <v>154</v>
      </c>
      <c r="D2962" s="4" t="s">
        <v>338</v>
      </c>
      <c r="E2962" s="2" t="s">
        <v>35</v>
      </c>
      <c r="F2962" s="14">
        <f>IF(historico_incidencia_concello[[#This Row],[CASOS]]=" entre 1 e 9",5,VALUE(historico_incidencia_concello[[#This Row],[CASOS]]))</f>
        <v>0</v>
      </c>
      <c r="G2962" s="2" t="str">
        <f>VLOOKUP(historico_incidencia_concello[[#This Row],[NOME]],I14_Concello!B:D,3,FALSE)</f>
        <v>Lugo</v>
      </c>
    </row>
    <row r="2963" spans="1:7" x14ac:dyDescent="0.3">
      <c r="A2963" s="1">
        <v>44166</v>
      </c>
      <c r="B2963">
        <v>34122727053</v>
      </c>
      <c r="C2963" s="2" t="s">
        <v>155</v>
      </c>
      <c r="D2963" s="4" t="s">
        <v>338</v>
      </c>
      <c r="E2963" s="2" t="s">
        <v>35</v>
      </c>
      <c r="F2963" s="14">
        <f>IF(historico_incidencia_concello[[#This Row],[CASOS]]=" entre 1 e 9",5,VALUE(historico_incidencia_concello[[#This Row],[CASOS]]))</f>
        <v>0</v>
      </c>
      <c r="G2963" s="2" t="str">
        <f>VLOOKUP(historico_incidencia_concello[[#This Row],[NOME]],I14_Concello!B:D,3,FALSE)</f>
        <v>Lugo</v>
      </c>
    </row>
    <row r="2964" spans="1:7" x14ac:dyDescent="0.3">
      <c r="A2964" s="1">
        <v>44166</v>
      </c>
      <c r="B2964">
        <v>34122727054</v>
      </c>
      <c r="C2964" s="2" t="s">
        <v>156</v>
      </c>
      <c r="D2964" s="4" t="s">
        <v>10</v>
      </c>
      <c r="E2964" s="2" t="s">
        <v>8</v>
      </c>
      <c r="F2964" s="14">
        <f>IF(historico_incidencia_concello[[#This Row],[CASOS]]=" entre 1 e 9",5,VALUE(historico_incidencia_concello[[#This Row],[CASOS]]))</f>
        <v>5</v>
      </c>
      <c r="G2964" s="2" t="str">
        <f>VLOOKUP(historico_incidencia_concello[[#This Row],[NOME]],I14_Concello!B:D,3,FALSE)</f>
        <v>Lugo</v>
      </c>
    </row>
    <row r="2965" spans="1:7" x14ac:dyDescent="0.3">
      <c r="A2965" s="1">
        <v>44166</v>
      </c>
      <c r="B2965">
        <v>34122727055</v>
      </c>
      <c r="C2965" s="2" t="s">
        <v>157</v>
      </c>
      <c r="D2965" s="4" t="s">
        <v>10</v>
      </c>
      <c r="E2965" s="2" t="s">
        <v>6</v>
      </c>
      <c r="F2965" s="14">
        <f>IF(historico_incidencia_concello[[#This Row],[CASOS]]=" entre 1 e 9",5,VALUE(historico_incidencia_concello[[#This Row],[CASOS]]))</f>
        <v>5</v>
      </c>
      <c r="G2965" s="2" t="str">
        <f>VLOOKUP(historico_incidencia_concello[[#This Row],[NOME]],I14_Concello!B:D,3,FALSE)</f>
        <v>Lugo</v>
      </c>
    </row>
    <row r="2966" spans="1:7" x14ac:dyDescent="0.3">
      <c r="A2966" s="1">
        <v>44166</v>
      </c>
      <c r="B2966">
        <v>34122727056</v>
      </c>
      <c r="C2966" s="2" t="s">
        <v>158</v>
      </c>
      <c r="D2966" s="4" t="s">
        <v>10</v>
      </c>
      <c r="E2966" s="2" t="s">
        <v>6</v>
      </c>
      <c r="F2966" s="14">
        <f>IF(historico_incidencia_concello[[#This Row],[CASOS]]=" entre 1 e 9",5,VALUE(historico_incidencia_concello[[#This Row],[CASOS]]))</f>
        <v>5</v>
      </c>
      <c r="G2966" s="2" t="str">
        <f>VLOOKUP(historico_incidencia_concello[[#This Row],[NOME]],I14_Concello!B:D,3,FALSE)</f>
        <v>Lugo</v>
      </c>
    </row>
    <row r="2967" spans="1:7" x14ac:dyDescent="0.3">
      <c r="A2967" s="1">
        <v>44166</v>
      </c>
      <c r="B2967">
        <v>34122727057</v>
      </c>
      <c r="C2967" s="2" t="s">
        <v>159</v>
      </c>
      <c r="D2967" s="4" t="s">
        <v>381</v>
      </c>
      <c r="E2967" s="2" t="s">
        <v>6</v>
      </c>
      <c r="F2967" s="14">
        <f>IF(historico_incidencia_concello[[#This Row],[CASOS]]=" entre 1 e 9",5,VALUE(historico_incidencia_concello[[#This Row],[CASOS]]))</f>
        <v>21</v>
      </c>
      <c r="G2967" s="2" t="str">
        <f>VLOOKUP(historico_incidencia_concello[[#This Row],[NOME]],I14_Concello!B:D,3,FALSE)</f>
        <v>Lugo</v>
      </c>
    </row>
    <row r="2968" spans="1:7" x14ac:dyDescent="0.3">
      <c r="A2968" s="1">
        <v>44166</v>
      </c>
      <c r="B2968">
        <v>34122727058</v>
      </c>
      <c r="C2968" s="2" t="s">
        <v>160</v>
      </c>
      <c r="D2968" s="4" t="s">
        <v>10</v>
      </c>
      <c r="E2968" s="2" t="s">
        <v>21</v>
      </c>
      <c r="F2968" s="14">
        <f>IF(historico_incidencia_concello[[#This Row],[CASOS]]=" entre 1 e 9",5,VALUE(historico_incidencia_concello[[#This Row],[CASOS]]))</f>
        <v>5</v>
      </c>
      <c r="G2968" s="2" t="str">
        <f>VLOOKUP(historico_incidencia_concello[[#This Row],[NOME]],I14_Concello!B:D,3,FALSE)</f>
        <v>Lugo</v>
      </c>
    </row>
    <row r="2969" spans="1:7" x14ac:dyDescent="0.3">
      <c r="A2969" s="1">
        <v>44166</v>
      </c>
      <c r="B2969">
        <v>34122727059</v>
      </c>
      <c r="C2969" s="2" t="s">
        <v>161</v>
      </c>
      <c r="D2969" s="4" t="s">
        <v>338</v>
      </c>
      <c r="E2969" s="2" t="s">
        <v>35</v>
      </c>
      <c r="F2969" s="14">
        <f>IF(historico_incidencia_concello[[#This Row],[CASOS]]=" entre 1 e 9",5,VALUE(historico_incidencia_concello[[#This Row],[CASOS]]))</f>
        <v>0</v>
      </c>
      <c r="G2969" s="2" t="str">
        <f>VLOOKUP(historico_incidencia_concello[[#This Row],[NOME]],I14_Concello!B:D,3,FALSE)</f>
        <v>Lugo</v>
      </c>
    </row>
    <row r="2970" spans="1:7" x14ac:dyDescent="0.3">
      <c r="A2970" s="1">
        <v>44166</v>
      </c>
      <c r="B2970">
        <v>34122727060</v>
      </c>
      <c r="C2970" s="2" t="s">
        <v>162</v>
      </c>
      <c r="D2970" s="4" t="s">
        <v>10</v>
      </c>
      <c r="E2970" s="2" t="s">
        <v>8</v>
      </c>
      <c r="F2970" s="14">
        <f>IF(historico_incidencia_concello[[#This Row],[CASOS]]=" entre 1 e 9",5,VALUE(historico_incidencia_concello[[#This Row],[CASOS]]))</f>
        <v>5</v>
      </c>
      <c r="G2970" s="2" t="str">
        <f>VLOOKUP(historico_incidencia_concello[[#This Row],[NOME]],I14_Concello!B:D,3,FALSE)</f>
        <v>Lugo</v>
      </c>
    </row>
    <row r="2971" spans="1:7" x14ac:dyDescent="0.3">
      <c r="A2971" s="1">
        <v>44166</v>
      </c>
      <c r="B2971">
        <v>34122727061</v>
      </c>
      <c r="C2971" s="2" t="s">
        <v>163</v>
      </c>
      <c r="D2971" s="4" t="s">
        <v>338</v>
      </c>
      <c r="E2971" s="2" t="s">
        <v>35</v>
      </c>
      <c r="F2971" s="14">
        <f>IF(historico_incidencia_concello[[#This Row],[CASOS]]=" entre 1 e 9",5,VALUE(historico_incidencia_concello[[#This Row],[CASOS]]))</f>
        <v>0</v>
      </c>
      <c r="G2971" s="2" t="str">
        <f>VLOOKUP(historico_incidencia_concello[[#This Row],[NOME]],I14_Concello!B:D,3,FALSE)</f>
        <v>Lugo</v>
      </c>
    </row>
    <row r="2972" spans="1:7" x14ac:dyDescent="0.3">
      <c r="A2972" s="1">
        <v>44166</v>
      </c>
      <c r="B2972">
        <v>34122727062</v>
      </c>
      <c r="C2972" s="2" t="s">
        <v>164</v>
      </c>
      <c r="D2972" s="4" t="s">
        <v>10</v>
      </c>
      <c r="E2972" s="2" t="s">
        <v>6</v>
      </c>
      <c r="F2972" s="14">
        <f>IF(historico_incidencia_concello[[#This Row],[CASOS]]=" entre 1 e 9",5,VALUE(historico_incidencia_concello[[#This Row],[CASOS]]))</f>
        <v>5</v>
      </c>
      <c r="G2972" s="2" t="str">
        <f>VLOOKUP(historico_incidencia_concello[[#This Row],[NOME]],I14_Concello!B:D,3,FALSE)</f>
        <v>Lugo</v>
      </c>
    </row>
    <row r="2973" spans="1:7" x14ac:dyDescent="0.3">
      <c r="A2973" s="1">
        <v>44166</v>
      </c>
      <c r="B2973">
        <v>34122727063</v>
      </c>
      <c r="C2973" s="2" t="s">
        <v>165</v>
      </c>
      <c r="D2973" s="4" t="s">
        <v>338</v>
      </c>
      <c r="E2973" s="2" t="s">
        <v>35</v>
      </c>
      <c r="F2973" s="14">
        <f>IF(historico_incidencia_concello[[#This Row],[CASOS]]=" entre 1 e 9",5,VALUE(historico_incidencia_concello[[#This Row],[CASOS]]))</f>
        <v>0</v>
      </c>
      <c r="G2973" s="2" t="str">
        <f>VLOOKUP(historico_incidencia_concello[[#This Row],[NOME]],I14_Concello!B:D,3,FALSE)</f>
        <v>Lugo</v>
      </c>
    </row>
    <row r="2974" spans="1:7" x14ac:dyDescent="0.3">
      <c r="A2974" s="1">
        <v>44166</v>
      </c>
      <c r="B2974">
        <v>34122727064</v>
      </c>
      <c r="C2974" s="2" t="s">
        <v>166</v>
      </c>
      <c r="D2974" s="4" t="s">
        <v>338</v>
      </c>
      <c r="E2974" s="2" t="s">
        <v>35</v>
      </c>
      <c r="F2974" s="14">
        <f>IF(historico_incidencia_concello[[#This Row],[CASOS]]=" entre 1 e 9",5,VALUE(historico_incidencia_concello[[#This Row],[CASOS]]))</f>
        <v>0</v>
      </c>
      <c r="G2974" s="2" t="str">
        <f>VLOOKUP(historico_incidencia_concello[[#This Row],[NOME]],I14_Concello!B:D,3,FALSE)</f>
        <v>Lugo</v>
      </c>
    </row>
    <row r="2975" spans="1:7" x14ac:dyDescent="0.3">
      <c r="A2975" s="1">
        <v>44166</v>
      </c>
      <c r="B2975">
        <v>34122727065</v>
      </c>
      <c r="C2975" s="2" t="s">
        <v>167</v>
      </c>
      <c r="D2975" s="4" t="s">
        <v>517</v>
      </c>
      <c r="E2975" s="2" t="s">
        <v>11</v>
      </c>
      <c r="F2975" s="14">
        <f>IF(historico_incidencia_concello[[#This Row],[CASOS]]=" entre 1 e 9",5,VALUE(historico_incidencia_concello[[#This Row],[CASOS]]))</f>
        <v>193</v>
      </c>
      <c r="G2975" s="2" t="str">
        <f>VLOOKUP(historico_incidencia_concello[[#This Row],[NOME]],I14_Concello!B:D,3,FALSE)</f>
        <v>Lugo</v>
      </c>
    </row>
    <row r="2976" spans="1:7" x14ac:dyDescent="0.3">
      <c r="A2976" s="1">
        <v>44166</v>
      </c>
      <c r="B2976">
        <v>34122727066</v>
      </c>
      <c r="C2976" s="2" t="s">
        <v>168</v>
      </c>
      <c r="D2976" s="4" t="s">
        <v>10</v>
      </c>
      <c r="E2976" s="2" t="s">
        <v>35</v>
      </c>
      <c r="F2976" s="14">
        <f>IF(historico_incidencia_concello[[#This Row],[CASOS]]=" entre 1 e 9",5,VALUE(historico_incidencia_concello[[#This Row],[CASOS]]))</f>
        <v>5</v>
      </c>
      <c r="G2976" s="2" t="str">
        <f>VLOOKUP(historico_incidencia_concello[[#This Row],[NOME]],I14_Concello!B:D,3,FALSE)</f>
        <v>Lugo</v>
      </c>
    </row>
    <row r="2977" spans="1:7" x14ac:dyDescent="0.3">
      <c r="A2977" s="1">
        <v>44166</v>
      </c>
      <c r="B2977">
        <v>34122727901</v>
      </c>
      <c r="C2977" s="2" t="s">
        <v>169</v>
      </c>
      <c r="D2977" s="4" t="s">
        <v>10</v>
      </c>
      <c r="E2977" s="2" t="s">
        <v>11</v>
      </c>
      <c r="F2977" s="14">
        <f>IF(historico_incidencia_concello[[#This Row],[CASOS]]=" entre 1 e 9",5,VALUE(historico_incidencia_concello[[#This Row],[CASOS]]))</f>
        <v>5</v>
      </c>
      <c r="G2977" s="2" t="str">
        <f>VLOOKUP(historico_incidencia_concello[[#This Row],[NOME]],I14_Concello!B:D,3,FALSE)</f>
        <v>Lugo</v>
      </c>
    </row>
    <row r="2978" spans="1:7" x14ac:dyDescent="0.3">
      <c r="A2978" s="1">
        <v>44166</v>
      </c>
      <c r="B2978">
        <v>34122727902</v>
      </c>
      <c r="C2978" s="2" t="s">
        <v>170</v>
      </c>
      <c r="D2978" s="4" t="s">
        <v>328</v>
      </c>
      <c r="E2978" s="2" t="s">
        <v>8</v>
      </c>
      <c r="F2978" s="14">
        <f>IF(historico_incidencia_concello[[#This Row],[CASOS]]=" entre 1 e 9",5,VALUE(historico_incidencia_concello[[#This Row],[CASOS]]))</f>
        <v>13</v>
      </c>
      <c r="G2978" s="2" t="str">
        <f>VLOOKUP(historico_incidencia_concello[[#This Row],[NOME]],I14_Concello!B:D,3,FALSE)</f>
        <v>Lugo</v>
      </c>
    </row>
    <row r="2979" spans="1:7" x14ac:dyDescent="0.3">
      <c r="A2979" s="1">
        <v>44166</v>
      </c>
      <c r="B2979">
        <v>34123232001</v>
      </c>
      <c r="C2979" s="2" t="s">
        <v>171</v>
      </c>
      <c r="D2979" s="4" t="s">
        <v>338</v>
      </c>
      <c r="E2979" s="2" t="s">
        <v>35</v>
      </c>
      <c r="F2979" s="14">
        <f>IF(historico_incidencia_concello[[#This Row],[CASOS]]=" entre 1 e 9",5,VALUE(historico_incidencia_concello[[#This Row],[CASOS]]))</f>
        <v>0</v>
      </c>
      <c r="G2979" s="2" t="str">
        <f>VLOOKUP(historico_incidencia_concello[[#This Row],[NOME]],I14_Concello!B:D,3,FALSE)</f>
        <v>Ourense</v>
      </c>
    </row>
    <row r="2980" spans="1:7" x14ac:dyDescent="0.3">
      <c r="A2980" s="1">
        <v>44166</v>
      </c>
      <c r="B2980">
        <v>34123232002</v>
      </c>
      <c r="C2980" s="2" t="s">
        <v>172</v>
      </c>
      <c r="D2980" s="4" t="s">
        <v>338</v>
      </c>
      <c r="E2980" s="2" t="s">
        <v>35</v>
      </c>
      <c r="F2980" s="14">
        <f>IF(historico_incidencia_concello[[#This Row],[CASOS]]=" entre 1 e 9",5,VALUE(historico_incidencia_concello[[#This Row],[CASOS]]))</f>
        <v>0</v>
      </c>
      <c r="G2980" s="2" t="str">
        <f>VLOOKUP(historico_incidencia_concello[[#This Row],[NOME]],I14_Concello!B:D,3,FALSE)</f>
        <v>Ourense</v>
      </c>
    </row>
    <row r="2981" spans="1:7" x14ac:dyDescent="0.3">
      <c r="A2981" s="1">
        <v>44166</v>
      </c>
      <c r="B2981">
        <v>34123232003</v>
      </c>
      <c r="C2981" s="2" t="s">
        <v>173</v>
      </c>
      <c r="D2981" s="4" t="s">
        <v>338</v>
      </c>
      <c r="E2981" s="2" t="s">
        <v>35</v>
      </c>
      <c r="F2981" s="14">
        <f>IF(historico_incidencia_concello[[#This Row],[CASOS]]=" entre 1 e 9",5,VALUE(historico_incidencia_concello[[#This Row],[CASOS]]))</f>
        <v>0</v>
      </c>
      <c r="G2981" s="2" t="str">
        <f>VLOOKUP(historico_incidencia_concello[[#This Row],[NOME]],I14_Concello!B:D,3,FALSE)</f>
        <v>Ourense</v>
      </c>
    </row>
    <row r="2982" spans="1:7" x14ac:dyDescent="0.3">
      <c r="A2982" s="1">
        <v>44166</v>
      </c>
      <c r="B2982">
        <v>34123232004</v>
      </c>
      <c r="C2982" s="2" t="s">
        <v>174</v>
      </c>
      <c r="D2982" s="4" t="s">
        <v>10</v>
      </c>
      <c r="E2982" s="2" t="s">
        <v>8</v>
      </c>
      <c r="F2982" s="14">
        <f>IF(historico_incidencia_concello[[#This Row],[CASOS]]=" entre 1 e 9",5,VALUE(historico_incidencia_concello[[#This Row],[CASOS]]))</f>
        <v>5</v>
      </c>
      <c r="G2982" s="2" t="str">
        <f>VLOOKUP(historico_incidencia_concello[[#This Row],[NOME]],I14_Concello!B:D,3,FALSE)</f>
        <v>Ourense</v>
      </c>
    </row>
    <row r="2983" spans="1:7" x14ac:dyDescent="0.3">
      <c r="A2983" s="1">
        <v>44166</v>
      </c>
      <c r="B2983">
        <v>34123232005</v>
      </c>
      <c r="C2983" s="2" t="s">
        <v>175</v>
      </c>
      <c r="D2983" s="4" t="s">
        <v>332</v>
      </c>
      <c r="E2983" s="2" t="s">
        <v>11</v>
      </c>
      <c r="F2983" s="14">
        <f>IF(historico_incidencia_concello[[#This Row],[CASOS]]=" entre 1 e 9",5,VALUE(historico_incidencia_concello[[#This Row],[CASOS]]))</f>
        <v>12</v>
      </c>
      <c r="G2983" s="2" t="str">
        <f>VLOOKUP(historico_incidencia_concello[[#This Row],[NOME]],I14_Concello!B:D,3,FALSE)</f>
        <v>Ourense</v>
      </c>
    </row>
    <row r="2984" spans="1:7" x14ac:dyDescent="0.3">
      <c r="A2984" s="1">
        <v>44166</v>
      </c>
      <c r="B2984">
        <v>34123232006</v>
      </c>
      <c r="C2984" s="2" t="s">
        <v>176</v>
      </c>
      <c r="D2984" s="4" t="s">
        <v>338</v>
      </c>
      <c r="E2984" s="2" t="s">
        <v>35</v>
      </c>
      <c r="F2984" s="14">
        <f>IF(historico_incidencia_concello[[#This Row],[CASOS]]=" entre 1 e 9",5,VALUE(historico_incidencia_concello[[#This Row],[CASOS]]))</f>
        <v>0</v>
      </c>
      <c r="G2984" s="2" t="str">
        <f>VLOOKUP(historico_incidencia_concello[[#This Row],[NOME]],I14_Concello!B:D,3,FALSE)</f>
        <v>Ourense</v>
      </c>
    </row>
    <row r="2985" spans="1:7" x14ac:dyDescent="0.3">
      <c r="A2985" s="1">
        <v>44166</v>
      </c>
      <c r="B2985">
        <v>34123232007</v>
      </c>
      <c r="C2985" s="2" t="s">
        <v>177</v>
      </c>
      <c r="D2985" s="4" t="s">
        <v>338</v>
      </c>
      <c r="E2985" s="2" t="s">
        <v>35</v>
      </c>
      <c r="F2985" s="14">
        <f>IF(historico_incidencia_concello[[#This Row],[CASOS]]=" entre 1 e 9",5,VALUE(historico_incidencia_concello[[#This Row],[CASOS]]))</f>
        <v>0</v>
      </c>
      <c r="G2985" s="2" t="str">
        <f>VLOOKUP(historico_incidencia_concello[[#This Row],[NOME]],I14_Concello!B:D,3,FALSE)</f>
        <v>Ourense</v>
      </c>
    </row>
    <row r="2986" spans="1:7" x14ac:dyDescent="0.3">
      <c r="A2986" s="1">
        <v>44166</v>
      </c>
      <c r="B2986">
        <v>34123232008</v>
      </c>
      <c r="C2986" s="2" t="s">
        <v>178</v>
      </c>
      <c r="D2986" s="4" t="s">
        <v>10</v>
      </c>
      <c r="E2986" s="2" t="s">
        <v>8</v>
      </c>
      <c r="F2986" s="14">
        <f>IF(historico_incidencia_concello[[#This Row],[CASOS]]=" entre 1 e 9",5,VALUE(historico_incidencia_concello[[#This Row],[CASOS]]))</f>
        <v>5</v>
      </c>
      <c r="G2986" s="2" t="str">
        <f>VLOOKUP(historico_incidencia_concello[[#This Row],[NOME]],I14_Concello!B:D,3,FALSE)</f>
        <v>Ourense</v>
      </c>
    </row>
    <row r="2987" spans="1:7" x14ac:dyDescent="0.3">
      <c r="A2987" s="1">
        <v>44166</v>
      </c>
      <c r="B2987">
        <v>34123232009</v>
      </c>
      <c r="C2987" s="2" t="s">
        <v>179</v>
      </c>
      <c r="D2987" s="4" t="s">
        <v>350</v>
      </c>
      <c r="E2987" s="2" t="s">
        <v>8</v>
      </c>
      <c r="F2987" s="14">
        <f>IF(historico_incidencia_concello[[#This Row],[CASOS]]=" entre 1 e 9",5,VALUE(historico_incidencia_concello[[#This Row],[CASOS]]))</f>
        <v>17</v>
      </c>
      <c r="G2987" s="2" t="str">
        <f>VLOOKUP(historico_incidencia_concello[[#This Row],[NOME]],I14_Concello!B:D,3,FALSE)</f>
        <v>Ourense</v>
      </c>
    </row>
    <row r="2988" spans="1:7" x14ac:dyDescent="0.3">
      <c r="A2988" s="1">
        <v>44166</v>
      </c>
      <c r="B2988">
        <v>34123232010</v>
      </c>
      <c r="C2988" s="2" t="s">
        <v>180</v>
      </c>
      <c r="D2988" s="4" t="s">
        <v>338</v>
      </c>
      <c r="E2988" s="2" t="s">
        <v>35</v>
      </c>
      <c r="F2988" s="14">
        <f>IF(historico_incidencia_concello[[#This Row],[CASOS]]=" entre 1 e 9",5,VALUE(historico_incidencia_concello[[#This Row],[CASOS]]))</f>
        <v>0</v>
      </c>
      <c r="G2988" s="2" t="str">
        <f>VLOOKUP(historico_incidencia_concello[[#This Row],[NOME]],I14_Concello!B:D,3,FALSE)</f>
        <v>Ourense</v>
      </c>
    </row>
    <row r="2989" spans="1:7" x14ac:dyDescent="0.3">
      <c r="A2989" s="1">
        <v>44166</v>
      </c>
      <c r="B2989">
        <v>34123232011</v>
      </c>
      <c r="C2989" s="2" t="s">
        <v>181</v>
      </c>
      <c r="D2989" s="4" t="s">
        <v>367</v>
      </c>
      <c r="E2989" s="2" t="s">
        <v>11</v>
      </c>
      <c r="F2989" s="14">
        <f>IF(historico_incidencia_concello[[#This Row],[CASOS]]=" entre 1 e 9",5,VALUE(historico_incidencia_concello[[#This Row],[CASOS]]))</f>
        <v>34</v>
      </c>
      <c r="G2989" s="2" t="str">
        <f>VLOOKUP(historico_incidencia_concello[[#This Row],[NOME]],I14_Concello!B:D,3,FALSE)</f>
        <v>Ourense</v>
      </c>
    </row>
    <row r="2990" spans="1:7" x14ac:dyDescent="0.3">
      <c r="A2990" s="1">
        <v>44166</v>
      </c>
      <c r="B2990">
        <v>34123232012</v>
      </c>
      <c r="C2990" s="2" t="s">
        <v>182</v>
      </c>
      <c r="D2990" s="4" t="s">
        <v>10</v>
      </c>
      <c r="E2990" s="2" t="s">
        <v>11</v>
      </c>
      <c r="F2990" s="14">
        <f>IF(historico_incidencia_concello[[#This Row],[CASOS]]=" entre 1 e 9",5,VALUE(historico_incidencia_concello[[#This Row],[CASOS]]))</f>
        <v>5</v>
      </c>
      <c r="G2990" s="2" t="str">
        <f>VLOOKUP(historico_incidencia_concello[[#This Row],[NOME]],I14_Concello!B:D,3,FALSE)</f>
        <v>Ourense</v>
      </c>
    </row>
    <row r="2991" spans="1:7" x14ac:dyDescent="0.3">
      <c r="A2991" s="1">
        <v>44166</v>
      </c>
      <c r="B2991">
        <v>34123232013</v>
      </c>
      <c r="C2991" s="2" t="s">
        <v>183</v>
      </c>
      <c r="D2991" s="4" t="s">
        <v>10</v>
      </c>
      <c r="E2991" s="2" t="s">
        <v>21</v>
      </c>
      <c r="F2991" s="14">
        <f>IF(historico_incidencia_concello[[#This Row],[CASOS]]=" entre 1 e 9",5,VALUE(historico_incidencia_concello[[#This Row],[CASOS]]))</f>
        <v>5</v>
      </c>
      <c r="G2991" s="2" t="str">
        <f>VLOOKUP(historico_incidencia_concello[[#This Row],[NOME]],I14_Concello!B:D,3,FALSE)</f>
        <v>Ourense</v>
      </c>
    </row>
    <row r="2992" spans="1:7" x14ac:dyDescent="0.3">
      <c r="A2992" s="1">
        <v>44166</v>
      </c>
      <c r="B2992">
        <v>34123232014</v>
      </c>
      <c r="C2992" s="2" t="s">
        <v>184</v>
      </c>
      <c r="D2992" s="4" t="s">
        <v>338</v>
      </c>
      <c r="E2992" s="2" t="s">
        <v>35</v>
      </c>
      <c r="F2992" s="14">
        <f>IF(historico_incidencia_concello[[#This Row],[CASOS]]=" entre 1 e 9",5,VALUE(historico_incidencia_concello[[#This Row],[CASOS]]))</f>
        <v>0</v>
      </c>
      <c r="G2992" s="2" t="str">
        <f>VLOOKUP(historico_incidencia_concello[[#This Row],[NOME]],I14_Concello!B:D,3,FALSE)</f>
        <v>Ourense</v>
      </c>
    </row>
    <row r="2993" spans="1:7" x14ac:dyDescent="0.3">
      <c r="A2993" s="1">
        <v>44166</v>
      </c>
      <c r="B2993">
        <v>34123232015</v>
      </c>
      <c r="C2993" s="2" t="s">
        <v>185</v>
      </c>
      <c r="D2993" s="4" t="s">
        <v>338</v>
      </c>
      <c r="E2993" s="2" t="s">
        <v>35</v>
      </c>
      <c r="F2993" s="14">
        <f>IF(historico_incidencia_concello[[#This Row],[CASOS]]=" entre 1 e 9",5,VALUE(historico_incidencia_concello[[#This Row],[CASOS]]))</f>
        <v>0</v>
      </c>
      <c r="G2993" s="2" t="str">
        <f>VLOOKUP(historico_incidencia_concello[[#This Row],[NOME]],I14_Concello!B:D,3,FALSE)</f>
        <v>Ourense</v>
      </c>
    </row>
    <row r="2994" spans="1:7" x14ac:dyDescent="0.3">
      <c r="A2994" s="1">
        <v>44166</v>
      </c>
      <c r="B2994">
        <v>34123232016</v>
      </c>
      <c r="C2994" s="2" t="s">
        <v>186</v>
      </c>
      <c r="D2994" s="4" t="s">
        <v>10</v>
      </c>
      <c r="E2994" s="2" t="s">
        <v>11</v>
      </c>
      <c r="F2994" s="14">
        <f>IF(historico_incidencia_concello[[#This Row],[CASOS]]=" entre 1 e 9",5,VALUE(historico_incidencia_concello[[#This Row],[CASOS]]))</f>
        <v>5</v>
      </c>
      <c r="G2994" s="2" t="str">
        <f>VLOOKUP(historico_incidencia_concello[[#This Row],[NOME]],I14_Concello!B:D,3,FALSE)</f>
        <v>Ourense</v>
      </c>
    </row>
    <row r="2995" spans="1:7" x14ac:dyDescent="0.3">
      <c r="A2995" s="1">
        <v>44166</v>
      </c>
      <c r="B2995">
        <v>34123232017</v>
      </c>
      <c r="C2995" s="2" t="s">
        <v>187</v>
      </c>
      <c r="D2995" s="4" t="s">
        <v>338</v>
      </c>
      <c r="E2995" s="2" t="s">
        <v>35</v>
      </c>
      <c r="F2995" s="14">
        <f>IF(historico_incidencia_concello[[#This Row],[CASOS]]=" entre 1 e 9",5,VALUE(historico_incidencia_concello[[#This Row],[CASOS]]))</f>
        <v>0</v>
      </c>
      <c r="G2995" s="2" t="str">
        <f>VLOOKUP(historico_incidencia_concello[[#This Row],[NOME]],I14_Concello!B:D,3,FALSE)</f>
        <v>Ourense</v>
      </c>
    </row>
    <row r="2996" spans="1:7" x14ac:dyDescent="0.3">
      <c r="A2996" s="1">
        <v>44166</v>
      </c>
      <c r="B2996">
        <v>34123232018</v>
      </c>
      <c r="C2996" s="2" t="s">
        <v>188</v>
      </c>
      <c r="D2996" s="4" t="s">
        <v>338</v>
      </c>
      <c r="E2996" s="2" t="s">
        <v>35</v>
      </c>
      <c r="F2996" s="14">
        <f>IF(historico_incidencia_concello[[#This Row],[CASOS]]=" entre 1 e 9",5,VALUE(historico_incidencia_concello[[#This Row],[CASOS]]))</f>
        <v>0</v>
      </c>
      <c r="G2996" s="2" t="str">
        <f>VLOOKUP(historico_incidencia_concello[[#This Row],[NOME]],I14_Concello!B:D,3,FALSE)</f>
        <v>Ourense</v>
      </c>
    </row>
    <row r="2997" spans="1:7" x14ac:dyDescent="0.3">
      <c r="A2997" s="1">
        <v>44166</v>
      </c>
      <c r="B2997">
        <v>34123232019</v>
      </c>
      <c r="C2997" s="2" t="s">
        <v>189</v>
      </c>
      <c r="D2997" s="4" t="s">
        <v>10</v>
      </c>
      <c r="E2997" s="2" t="s">
        <v>21</v>
      </c>
      <c r="F2997" s="14">
        <f>IF(historico_incidencia_concello[[#This Row],[CASOS]]=" entre 1 e 9",5,VALUE(historico_incidencia_concello[[#This Row],[CASOS]]))</f>
        <v>5</v>
      </c>
      <c r="G2997" s="2" t="str">
        <f>VLOOKUP(historico_incidencia_concello[[#This Row],[NOME]],I14_Concello!B:D,3,FALSE)</f>
        <v>Ourense</v>
      </c>
    </row>
    <row r="2998" spans="1:7" x14ac:dyDescent="0.3">
      <c r="A2998" s="1">
        <v>44166</v>
      </c>
      <c r="B2998">
        <v>34123232020</v>
      </c>
      <c r="C2998" s="2" t="s">
        <v>190</v>
      </c>
      <c r="D2998" s="4" t="s">
        <v>338</v>
      </c>
      <c r="E2998" s="2" t="s">
        <v>35</v>
      </c>
      <c r="F2998" s="14">
        <f>IF(historico_incidencia_concello[[#This Row],[CASOS]]=" entre 1 e 9",5,VALUE(historico_incidencia_concello[[#This Row],[CASOS]]))</f>
        <v>0</v>
      </c>
      <c r="G2998" s="2" t="str">
        <f>VLOOKUP(historico_incidencia_concello[[#This Row],[NOME]],I14_Concello!B:D,3,FALSE)</f>
        <v>Ourense</v>
      </c>
    </row>
    <row r="2999" spans="1:7" x14ac:dyDescent="0.3">
      <c r="A2999" s="1">
        <v>44166</v>
      </c>
      <c r="B2999">
        <v>34123232021</v>
      </c>
      <c r="C2999" s="2" t="s">
        <v>191</v>
      </c>
      <c r="D2999" s="4" t="s">
        <v>338</v>
      </c>
      <c r="E2999" s="2" t="s">
        <v>35</v>
      </c>
      <c r="F2999" s="14">
        <f>IF(historico_incidencia_concello[[#This Row],[CASOS]]=" entre 1 e 9",5,VALUE(historico_incidencia_concello[[#This Row],[CASOS]]))</f>
        <v>0</v>
      </c>
      <c r="G2999" s="2" t="str">
        <f>VLOOKUP(historico_incidencia_concello[[#This Row],[NOME]],I14_Concello!B:D,3,FALSE)</f>
        <v>Ourense</v>
      </c>
    </row>
    <row r="3000" spans="1:7" x14ac:dyDescent="0.3">
      <c r="A3000" s="1">
        <v>44166</v>
      </c>
      <c r="B3000">
        <v>34123232022</v>
      </c>
      <c r="C3000" s="2" t="s">
        <v>192</v>
      </c>
      <c r="D3000" s="4" t="s">
        <v>10</v>
      </c>
      <c r="E3000" s="2" t="s">
        <v>6</v>
      </c>
      <c r="F3000" s="14">
        <f>IF(historico_incidencia_concello[[#This Row],[CASOS]]=" entre 1 e 9",5,VALUE(historico_incidencia_concello[[#This Row],[CASOS]]))</f>
        <v>5</v>
      </c>
      <c r="G3000" s="2" t="str">
        <f>VLOOKUP(historico_incidencia_concello[[#This Row],[NOME]],I14_Concello!B:D,3,FALSE)</f>
        <v>Ourense</v>
      </c>
    </row>
    <row r="3001" spans="1:7" x14ac:dyDescent="0.3">
      <c r="A3001" s="1">
        <v>44166</v>
      </c>
      <c r="B3001">
        <v>34123232023</v>
      </c>
      <c r="C3001" s="2" t="s">
        <v>193</v>
      </c>
      <c r="D3001" s="4" t="s">
        <v>338</v>
      </c>
      <c r="E3001" s="2" t="s">
        <v>35</v>
      </c>
      <c r="F3001" s="14">
        <f>IF(historico_incidencia_concello[[#This Row],[CASOS]]=" entre 1 e 9",5,VALUE(historico_incidencia_concello[[#This Row],[CASOS]]))</f>
        <v>0</v>
      </c>
      <c r="G3001" s="2" t="str">
        <f>VLOOKUP(historico_incidencia_concello[[#This Row],[NOME]],I14_Concello!B:D,3,FALSE)</f>
        <v>Ourense</v>
      </c>
    </row>
    <row r="3002" spans="1:7" x14ac:dyDescent="0.3">
      <c r="A3002" s="1">
        <v>44166</v>
      </c>
      <c r="B3002">
        <v>34123232024</v>
      </c>
      <c r="C3002" s="2" t="s">
        <v>194</v>
      </c>
      <c r="D3002" s="4" t="s">
        <v>10</v>
      </c>
      <c r="E3002" s="2" t="s">
        <v>8</v>
      </c>
      <c r="F3002" s="14">
        <f>IF(historico_incidencia_concello[[#This Row],[CASOS]]=" entre 1 e 9",5,VALUE(historico_incidencia_concello[[#This Row],[CASOS]]))</f>
        <v>5</v>
      </c>
      <c r="G3002" s="2" t="str">
        <f>VLOOKUP(historico_incidencia_concello[[#This Row],[NOME]],I14_Concello!B:D,3,FALSE)</f>
        <v>Ourense</v>
      </c>
    </row>
    <row r="3003" spans="1:7" x14ac:dyDescent="0.3">
      <c r="A3003" s="1">
        <v>44166</v>
      </c>
      <c r="B3003">
        <v>34123232025</v>
      </c>
      <c r="C3003" s="2" t="s">
        <v>195</v>
      </c>
      <c r="D3003" s="4" t="s">
        <v>338</v>
      </c>
      <c r="E3003" s="2" t="s">
        <v>35</v>
      </c>
      <c r="F3003" s="14">
        <f>IF(historico_incidencia_concello[[#This Row],[CASOS]]=" entre 1 e 9",5,VALUE(historico_incidencia_concello[[#This Row],[CASOS]]))</f>
        <v>0</v>
      </c>
      <c r="G3003" s="2" t="str">
        <f>VLOOKUP(historico_incidencia_concello[[#This Row],[NOME]],I14_Concello!B:D,3,FALSE)</f>
        <v>Ourense</v>
      </c>
    </row>
    <row r="3004" spans="1:7" x14ac:dyDescent="0.3">
      <c r="A3004" s="1">
        <v>44166</v>
      </c>
      <c r="B3004">
        <v>34123232026</v>
      </c>
      <c r="C3004" s="2" t="s">
        <v>196</v>
      </c>
      <c r="D3004" s="4" t="s">
        <v>10</v>
      </c>
      <c r="E3004" s="2" t="s">
        <v>21</v>
      </c>
      <c r="F3004" s="14">
        <f>IF(historico_incidencia_concello[[#This Row],[CASOS]]=" entre 1 e 9",5,VALUE(historico_incidencia_concello[[#This Row],[CASOS]]))</f>
        <v>5</v>
      </c>
      <c r="G3004" s="2" t="str">
        <f>VLOOKUP(historico_incidencia_concello[[#This Row],[NOME]],I14_Concello!B:D,3,FALSE)</f>
        <v>Ourense</v>
      </c>
    </row>
    <row r="3005" spans="1:7" x14ac:dyDescent="0.3">
      <c r="A3005" s="1">
        <v>44166</v>
      </c>
      <c r="B3005">
        <v>34123232027</v>
      </c>
      <c r="C3005" s="2" t="s">
        <v>197</v>
      </c>
      <c r="D3005" s="4" t="s">
        <v>10</v>
      </c>
      <c r="E3005" s="2" t="s">
        <v>8</v>
      </c>
      <c r="F3005" s="14">
        <f>IF(historico_incidencia_concello[[#This Row],[CASOS]]=" entre 1 e 9",5,VALUE(historico_incidencia_concello[[#This Row],[CASOS]]))</f>
        <v>5</v>
      </c>
      <c r="G3005" s="2" t="str">
        <f>VLOOKUP(historico_incidencia_concello[[#This Row],[NOME]],I14_Concello!B:D,3,FALSE)</f>
        <v>Ourense</v>
      </c>
    </row>
    <row r="3006" spans="1:7" x14ac:dyDescent="0.3">
      <c r="A3006" s="1">
        <v>44166</v>
      </c>
      <c r="B3006">
        <v>34123232028</v>
      </c>
      <c r="C3006" s="2" t="s">
        <v>198</v>
      </c>
      <c r="D3006" s="4" t="s">
        <v>10</v>
      </c>
      <c r="E3006" s="2" t="s">
        <v>8</v>
      </c>
      <c r="F3006" s="14">
        <f>IF(historico_incidencia_concello[[#This Row],[CASOS]]=" entre 1 e 9",5,VALUE(historico_incidencia_concello[[#This Row],[CASOS]]))</f>
        <v>5</v>
      </c>
      <c r="G3006" s="2" t="str">
        <f>VLOOKUP(historico_incidencia_concello[[#This Row],[NOME]],I14_Concello!B:D,3,FALSE)</f>
        <v>Ourense</v>
      </c>
    </row>
    <row r="3007" spans="1:7" x14ac:dyDescent="0.3">
      <c r="A3007" s="1">
        <v>44166</v>
      </c>
      <c r="B3007">
        <v>34123232029</v>
      </c>
      <c r="C3007" s="2" t="s">
        <v>199</v>
      </c>
      <c r="D3007" s="4" t="s">
        <v>338</v>
      </c>
      <c r="E3007" s="2" t="s">
        <v>35</v>
      </c>
      <c r="F3007" s="14">
        <f>IF(historico_incidencia_concello[[#This Row],[CASOS]]=" entre 1 e 9",5,VALUE(historico_incidencia_concello[[#This Row],[CASOS]]))</f>
        <v>0</v>
      </c>
      <c r="G3007" s="2" t="str">
        <f>VLOOKUP(historico_incidencia_concello[[#This Row],[NOME]],I14_Concello!B:D,3,FALSE)</f>
        <v>Ourense</v>
      </c>
    </row>
    <row r="3008" spans="1:7" x14ac:dyDescent="0.3">
      <c r="A3008" s="1">
        <v>44166</v>
      </c>
      <c r="B3008">
        <v>34123232030</v>
      </c>
      <c r="C3008" s="2" t="s">
        <v>200</v>
      </c>
      <c r="D3008" s="4" t="s">
        <v>10</v>
      </c>
      <c r="E3008" s="2" t="s">
        <v>8</v>
      </c>
      <c r="F3008" s="14">
        <f>IF(historico_incidencia_concello[[#This Row],[CASOS]]=" entre 1 e 9",5,VALUE(historico_incidencia_concello[[#This Row],[CASOS]]))</f>
        <v>5</v>
      </c>
      <c r="G3008" s="2" t="str">
        <f>VLOOKUP(historico_incidencia_concello[[#This Row],[NOME]],I14_Concello!B:D,3,FALSE)</f>
        <v>Ourense</v>
      </c>
    </row>
    <row r="3009" spans="1:7" x14ac:dyDescent="0.3">
      <c r="A3009" s="1">
        <v>44166</v>
      </c>
      <c r="B3009">
        <v>34123232031</v>
      </c>
      <c r="C3009" s="2" t="s">
        <v>201</v>
      </c>
      <c r="D3009" s="4" t="s">
        <v>338</v>
      </c>
      <c r="E3009" s="2" t="s">
        <v>35</v>
      </c>
      <c r="F3009" s="14">
        <f>IF(historico_incidencia_concello[[#This Row],[CASOS]]=" entre 1 e 9",5,VALUE(historico_incidencia_concello[[#This Row],[CASOS]]))</f>
        <v>0</v>
      </c>
      <c r="G3009" s="2" t="str">
        <f>VLOOKUP(historico_incidencia_concello[[#This Row],[NOME]],I14_Concello!B:D,3,FALSE)</f>
        <v>Ourense</v>
      </c>
    </row>
    <row r="3010" spans="1:7" x14ac:dyDescent="0.3">
      <c r="A3010" s="1">
        <v>44166</v>
      </c>
      <c r="B3010">
        <v>34123232032</v>
      </c>
      <c r="C3010" s="2" t="s">
        <v>202</v>
      </c>
      <c r="D3010" s="4" t="s">
        <v>385</v>
      </c>
      <c r="E3010" s="2" t="s">
        <v>11</v>
      </c>
      <c r="F3010" s="14">
        <f>IF(historico_incidencia_concello[[#This Row],[CASOS]]=" entre 1 e 9",5,VALUE(historico_incidencia_concello[[#This Row],[CASOS]]))</f>
        <v>30</v>
      </c>
      <c r="G3010" s="2" t="str">
        <f>VLOOKUP(historico_incidencia_concello[[#This Row],[NOME]],I14_Concello!B:D,3,FALSE)</f>
        <v>Ourense</v>
      </c>
    </row>
    <row r="3011" spans="1:7" x14ac:dyDescent="0.3">
      <c r="A3011" s="1">
        <v>44166</v>
      </c>
      <c r="B3011">
        <v>34123232033</v>
      </c>
      <c r="C3011" s="2" t="s">
        <v>203</v>
      </c>
      <c r="D3011" s="4" t="s">
        <v>338</v>
      </c>
      <c r="E3011" s="2" t="s">
        <v>35</v>
      </c>
      <c r="F3011" s="14">
        <f>IF(historico_incidencia_concello[[#This Row],[CASOS]]=" entre 1 e 9",5,VALUE(historico_incidencia_concello[[#This Row],[CASOS]]))</f>
        <v>0</v>
      </c>
      <c r="G3011" s="2" t="str">
        <f>VLOOKUP(historico_incidencia_concello[[#This Row],[NOME]],I14_Concello!B:D,3,FALSE)</f>
        <v>Ourense</v>
      </c>
    </row>
    <row r="3012" spans="1:7" x14ac:dyDescent="0.3">
      <c r="A3012" s="1">
        <v>44166</v>
      </c>
      <c r="B3012">
        <v>34123232034</v>
      </c>
      <c r="C3012" s="2" t="s">
        <v>204</v>
      </c>
      <c r="D3012" s="4" t="s">
        <v>338</v>
      </c>
      <c r="E3012" s="2" t="s">
        <v>35</v>
      </c>
      <c r="F3012" s="14">
        <f>IF(historico_incidencia_concello[[#This Row],[CASOS]]=" entre 1 e 9",5,VALUE(historico_incidencia_concello[[#This Row],[CASOS]]))</f>
        <v>0</v>
      </c>
      <c r="G3012" s="2" t="str">
        <f>VLOOKUP(historico_incidencia_concello[[#This Row],[NOME]],I14_Concello!B:D,3,FALSE)</f>
        <v>Ourense</v>
      </c>
    </row>
    <row r="3013" spans="1:7" x14ac:dyDescent="0.3">
      <c r="A3013" s="1">
        <v>44166</v>
      </c>
      <c r="B3013">
        <v>34123232035</v>
      </c>
      <c r="C3013" s="2" t="s">
        <v>205</v>
      </c>
      <c r="D3013" s="4" t="s">
        <v>338</v>
      </c>
      <c r="E3013" s="2" t="s">
        <v>35</v>
      </c>
      <c r="F3013" s="14">
        <f>IF(historico_incidencia_concello[[#This Row],[CASOS]]=" entre 1 e 9",5,VALUE(historico_incidencia_concello[[#This Row],[CASOS]]))</f>
        <v>0</v>
      </c>
      <c r="G3013" s="2" t="str">
        <f>VLOOKUP(historico_incidencia_concello[[#This Row],[NOME]],I14_Concello!B:D,3,FALSE)</f>
        <v>Ourense</v>
      </c>
    </row>
    <row r="3014" spans="1:7" x14ac:dyDescent="0.3">
      <c r="A3014" s="1">
        <v>44166</v>
      </c>
      <c r="B3014">
        <v>34123232036</v>
      </c>
      <c r="C3014" s="2" t="s">
        <v>206</v>
      </c>
      <c r="D3014" s="4" t="s">
        <v>338</v>
      </c>
      <c r="E3014" s="2" t="s">
        <v>35</v>
      </c>
      <c r="F3014" s="14">
        <f>IF(historico_incidencia_concello[[#This Row],[CASOS]]=" entre 1 e 9",5,VALUE(historico_incidencia_concello[[#This Row],[CASOS]]))</f>
        <v>0</v>
      </c>
      <c r="G3014" s="2" t="str">
        <f>VLOOKUP(historico_incidencia_concello[[#This Row],[NOME]],I14_Concello!B:D,3,FALSE)</f>
        <v>Ourense</v>
      </c>
    </row>
    <row r="3015" spans="1:7" x14ac:dyDescent="0.3">
      <c r="A3015" s="1">
        <v>44166</v>
      </c>
      <c r="B3015">
        <v>34123232037</v>
      </c>
      <c r="C3015" s="2" t="s">
        <v>207</v>
      </c>
      <c r="D3015" s="4" t="s">
        <v>338</v>
      </c>
      <c r="E3015" s="2" t="s">
        <v>35</v>
      </c>
      <c r="F3015" s="14">
        <f>IF(historico_incidencia_concello[[#This Row],[CASOS]]=" entre 1 e 9",5,VALUE(historico_incidencia_concello[[#This Row],[CASOS]]))</f>
        <v>0</v>
      </c>
      <c r="G3015" s="2" t="str">
        <f>VLOOKUP(historico_incidencia_concello[[#This Row],[NOME]],I14_Concello!B:D,3,FALSE)</f>
        <v>Ourense</v>
      </c>
    </row>
    <row r="3016" spans="1:7" x14ac:dyDescent="0.3">
      <c r="A3016" s="1">
        <v>44166</v>
      </c>
      <c r="B3016">
        <v>34123232038</v>
      </c>
      <c r="C3016" s="2" t="s">
        <v>208</v>
      </c>
      <c r="D3016" s="4" t="s">
        <v>338</v>
      </c>
      <c r="E3016" s="2" t="s">
        <v>35</v>
      </c>
      <c r="F3016" s="14">
        <f>IF(historico_incidencia_concello[[#This Row],[CASOS]]=" entre 1 e 9",5,VALUE(historico_incidencia_concello[[#This Row],[CASOS]]))</f>
        <v>0</v>
      </c>
      <c r="G3016" s="2" t="str">
        <f>VLOOKUP(historico_incidencia_concello[[#This Row],[NOME]],I14_Concello!B:D,3,FALSE)</f>
        <v>Ourense</v>
      </c>
    </row>
    <row r="3017" spans="1:7" x14ac:dyDescent="0.3">
      <c r="A3017" s="1">
        <v>44166</v>
      </c>
      <c r="B3017">
        <v>34123232039</v>
      </c>
      <c r="C3017" s="2" t="s">
        <v>209</v>
      </c>
      <c r="D3017" s="4" t="s">
        <v>338</v>
      </c>
      <c r="E3017" s="2" t="s">
        <v>35</v>
      </c>
      <c r="F3017" s="14">
        <f>IF(historico_incidencia_concello[[#This Row],[CASOS]]=" entre 1 e 9",5,VALUE(historico_incidencia_concello[[#This Row],[CASOS]]))</f>
        <v>0</v>
      </c>
      <c r="G3017" s="2" t="str">
        <f>VLOOKUP(historico_incidencia_concello[[#This Row],[NOME]],I14_Concello!B:D,3,FALSE)</f>
        <v>Ourense</v>
      </c>
    </row>
    <row r="3018" spans="1:7" x14ac:dyDescent="0.3">
      <c r="A3018" s="1">
        <v>44166</v>
      </c>
      <c r="B3018">
        <v>34123232040</v>
      </c>
      <c r="C3018" s="2" t="s">
        <v>210</v>
      </c>
      <c r="D3018" s="4" t="s">
        <v>338</v>
      </c>
      <c r="E3018" s="2" t="s">
        <v>35</v>
      </c>
      <c r="F3018" s="14">
        <f>IF(historico_incidencia_concello[[#This Row],[CASOS]]=" entre 1 e 9",5,VALUE(historico_incidencia_concello[[#This Row],[CASOS]]))</f>
        <v>0</v>
      </c>
      <c r="G3018" s="2" t="str">
        <f>VLOOKUP(historico_incidencia_concello[[#This Row],[NOME]],I14_Concello!B:D,3,FALSE)</f>
        <v>Ourense</v>
      </c>
    </row>
    <row r="3019" spans="1:7" x14ac:dyDescent="0.3">
      <c r="A3019" s="1">
        <v>44166</v>
      </c>
      <c r="B3019">
        <v>34123232041</v>
      </c>
      <c r="C3019" s="2" t="s">
        <v>211</v>
      </c>
      <c r="D3019" s="4" t="s">
        <v>338</v>
      </c>
      <c r="E3019" s="2" t="s">
        <v>35</v>
      </c>
      <c r="F3019" s="14">
        <f>IF(historico_incidencia_concello[[#This Row],[CASOS]]=" entre 1 e 9",5,VALUE(historico_incidencia_concello[[#This Row],[CASOS]]))</f>
        <v>0</v>
      </c>
      <c r="G3019" s="2" t="str">
        <f>VLOOKUP(historico_incidencia_concello[[#This Row],[NOME]],I14_Concello!B:D,3,FALSE)</f>
        <v>Ourense</v>
      </c>
    </row>
    <row r="3020" spans="1:7" x14ac:dyDescent="0.3">
      <c r="A3020" s="1">
        <v>44166</v>
      </c>
      <c r="B3020">
        <v>34123232042</v>
      </c>
      <c r="C3020" s="2" t="s">
        <v>212</v>
      </c>
      <c r="D3020" s="4" t="s">
        <v>10</v>
      </c>
      <c r="E3020" s="2" t="s">
        <v>6</v>
      </c>
      <c r="F3020" s="14">
        <f>IF(historico_incidencia_concello[[#This Row],[CASOS]]=" entre 1 e 9",5,VALUE(historico_incidencia_concello[[#This Row],[CASOS]]))</f>
        <v>5</v>
      </c>
      <c r="G3020" s="2" t="str">
        <f>VLOOKUP(historico_incidencia_concello[[#This Row],[NOME]],I14_Concello!B:D,3,FALSE)</f>
        <v>Ourense</v>
      </c>
    </row>
    <row r="3021" spans="1:7" x14ac:dyDescent="0.3">
      <c r="A3021" s="1">
        <v>44166</v>
      </c>
      <c r="B3021">
        <v>34123232043</v>
      </c>
      <c r="C3021" s="2" t="s">
        <v>213</v>
      </c>
      <c r="D3021" s="4" t="s">
        <v>10</v>
      </c>
      <c r="E3021" s="2" t="s">
        <v>6</v>
      </c>
      <c r="F3021" s="14">
        <f>IF(historico_incidencia_concello[[#This Row],[CASOS]]=" entre 1 e 9",5,VALUE(historico_incidencia_concello[[#This Row],[CASOS]]))</f>
        <v>5</v>
      </c>
      <c r="G3021" s="2" t="str">
        <f>VLOOKUP(historico_incidencia_concello[[#This Row],[NOME]],I14_Concello!B:D,3,FALSE)</f>
        <v>Ourense</v>
      </c>
    </row>
    <row r="3022" spans="1:7" x14ac:dyDescent="0.3">
      <c r="A3022" s="1">
        <v>44166</v>
      </c>
      <c r="B3022">
        <v>34123232044</v>
      </c>
      <c r="C3022" s="2" t="s">
        <v>214</v>
      </c>
      <c r="D3022" s="4" t="s">
        <v>10</v>
      </c>
      <c r="E3022" s="2" t="s">
        <v>8</v>
      </c>
      <c r="F3022" s="14">
        <f>IF(historico_incidencia_concello[[#This Row],[CASOS]]=" entre 1 e 9",5,VALUE(historico_incidencia_concello[[#This Row],[CASOS]]))</f>
        <v>5</v>
      </c>
      <c r="G3022" s="2" t="str">
        <f>VLOOKUP(historico_incidencia_concello[[#This Row],[NOME]],I14_Concello!B:D,3,FALSE)</f>
        <v>Ourense</v>
      </c>
    </row>
    <row r="3023" spans="1:7" x14ac:dyDescent="0.3">
      <c r="A3023" s="1">
        <v>44166</v>
      </c>
      <c r="B3023">
        <v>34123232045</v>
      </c>
      <c r="C3023" s="2" t="s">
        <v>215</v>
      </c>
      <c r="D3023" s="4" t="s">
        <v>10</v>
      </c>
      <c r="E3023" s="2" t="s">
        <v>8</v>
      </c>
      <c r="F3023" s="14">
        <f>IF(historico_incidencia_concello[[#This Row],[CASOS]]=" entre 1 e 9",5,VALUE(historico_incidencia_concello[[#This Row],[CASOS]]))</f>
        <v>5</v>
      </c>
      <c r="G3023" s="2" t="str">
        <f>VLOOKUP(historico_incidencia_concello[[#This Row],[NOME]],I14_Concello!B:D,3,FALSE)</f>
        <v>Ourense</v>
      </c>
    </row>
    <row r="3024" spans="1:7" x14ac:dyDescent="0.3">
      <c r="A3024" s="1">
        <v>44166</v>
      </c>
      <c r="B3024">
        <v>34123232046</v>
      </c>
      <c r="C3024" s="2" t="s">
        <v>216</v>
      </c>
      <c r="D3024" s="4" t="s">
        <v>10</v>
      </c>
      <c r="E3024" s="2" t="s">
        <v>8</v>
      </c>
      <c r="F3024" s="14">
        <f>IF(historico_incidencia_concello[[#This Row],[CASOS]]=" entre 1 e 9",5,VALUE(historico_incidencia_concello[[#This Row],[CASOS]]))</f>
        <v>5</v>
      </c>
      <c r="G3024" s="2" t="str">
        <f>VLOOKUP(historico_incidencia_concello[[#This Row],[NOME]],I14_Concello!B:D,3,FALSE)</f>
        <v>Ourense</v>
      </c>
    </row>
    <row r="3025" spans="1:7" x14ac:dyDescent="0.3">
      <c r="A3025" s="1">
        <v>44166</v>
      </c>
      <c r="B3025">
        <v>34123232047</v>
      </c>
      <c r="C3025" s="2" t="s">
        <v>217</v>
      </c>
      <c r="D3025" s="4" t="s">
        <v>10</v>
      </c>
      <c r="E3025" s="2" t="s">
        <v>8</v>
      </c>
      <c r="F3025" s="14">
        <f>IF(historico_incidencia_concello[[#This Row],[CASOS]]=" entre 1 e 9",5,VALUE(historico_incidencia_concello[[#This Row],[CASOS]]))</f>
        <v>5</v>
      </c>
      <c r="G3025" s="2" t="str">
        <f>VLOOKUP(historico_incidencia_concello[[#This Row],[NOME]],I14_Concello!B:D,3,FALSE)</f>
        <v>Ourense</v>
      </c>
    </row>
    <row r="3026" spans="1:7" x14ac:dyDescent="0.3">
      <c r="A3026" s="1">
        <v>44166</v>
      </c>
      <c r="B3026">
        <v>34123232048</v>
      </c>
      <c r="C3026" s="2" t="s">
        <v>218</v>
      </c>
      <c r="D3026" s="4" t="s">
        <v>338</v>
      </c>
      <c r="E3026" s="2" t="s">
        <v>35</v>
      </c>
      <c r="F3026" s="14">
        <f>IF(historico_incidencia_concello[[#This Row],[CASOS]]=" entre 1 e 9",5,VALUE(historico_incidencia_concello[[#This Row],[CASOS]]))</f>
        <v>0</v>
      </c>
      <c r="G3026" s="2" t="str">
        <f>VLOOKUP(historico_incidencia_concello[[#This Row],[NOME]],I14_Concello!B:D,3,FALSE)</f>
        <v>Ourense</v>
      </c>
    </row>
    <row r="3027" spans="1:7" x14ac:dyDescent="0.3">
      <c r="A3027" s="1">
        <v>44166</v>
      </c>
      <c r="B3027">
        <v>34123232049</v>
      </c>
      <c r="C3027" s="2" t="s">
        <v>219</v>
      </c>
      <c r="D3027" s="4" t="s">
        <v>338</v>
      </c>
      <c r="E3027" s="2" t="s">
        <v>35</v>
      </c>
      <c r="F3027" s="14">
        <f>IF(historico_incidencia_concello[[#This Row],[CASOS]]=" entre 1 e 9",5,VALUE(historico_incidencia_concello[[#This Row],[CASOS]]))</f>
        <v>0</v>
      </c>
      <c r="G3027" s="2" t="str">
        <f>VLOOKUP(historico_incidencia_concello[[#This Row],[NOME]],I14_Concello!B:D,3,FALSE)</f>
        <v>Ourense</v>
      </c>
    </row>
    <row r="3028" spans="1:7" x14ac:dyDescent="0.3">
      <c r="A3028" s="1">
        <v>44166</v>
      </c>
      <c r="B3028">
        <v>34123232050</v>
      </c>
      <c r="C3028" s="2" t="s">
        <v>220</v>
      </c>
      <c r="D3028" s="4" t="s">
        <v>338</v>
      </c>
      <c r="E3028" s="2" t="s">
        <v>35</v>
      </c>
      <c r="F3028" s="14">
        <f>IF(historico_incidencia_concello[[#This Row],[CASOS]]=" entre 1 e 9",5,VALUE(historico_incidencia_concello[[#This Row],[CASOS]]))</f>
        <v>0</v>
      </c>
      <c r="G3028" s="2" t="str">
        <f>VLOOKUP(historico_incidencia_concello[[#This Row],[NOME]],I14_Concello!B:D,3,FALSE)</f>
        <v>Ourense</v>
      </c>
    </row>
    <row r="3029" spans="1:7" x14ac:dyDescent="0.3">
      <c r="A3029" s="1">
        <v>44166</v>
      </c>
      <c r="B3029">
        <v>34123232051</v>
      </c>
      <c r="C3029" s="2" t="s">
        <v>221</v>
      </c>
      <c r="D3029" s="4" t="s">
        <v>10</v>
      </c>
      <c r="E3029" s="2" t="s">
        <v>8</v>
      </c>
      <c r="F3029" s="14">
        <f>IF(historico_incidencia_concello[[#This Row],[CASOS]]=" entre 1 e 9",5,VALUE(historico_incidencia_concello[[#This Row],[CASOS]]))</f>
        <v>5</v>
      </c>
      <c r="G3029" s="2" t="str">
        <f>VLOOKUP(historico_incidencia_concello[[#This Row],[NOME]],I14_Concello!B:D,3,FALSE)</f>
        <v>Ourense</v>
      </c>
    </row>
    <row r="3030" spans="1:7" x14ac:dyDescent="0.3">
      <c r="A3030" s="1">
        <v>44166</v>
      </c>
      <c r="B3030">
        <v>34123232052</v>
      </c>
      <c r="C3030" s="2" t="s">
        <v>222</v>
      </c>
      <c r="D3030" s="4" t="s">
        <v>10</v>
      </c>
      <c r="E3030" s="2" t="s">
        <v>8</v>
      </c>
      <c r="F3030" s="14">
        <f>IF(historico_incidencia_concello[[#This Row],[CASOS]]=" entre 1 e 9",5,VALUE(historico_incidencia_concello[[#This Row],[CASOS]]))</f>
        <v>5</v>
      </c>
      <c r="G3030" s="2" t="str">
        <f>VLOOKUP(historico_incidencia_concello[[#This Row],[NOME]],I14_Concello!B:D,3,FALSE)</f>
        <v>Ourense</v>
      </c>
    </row>
    <row r="3031" spans="1:7" x14ac:dyDescent="0.3">
      <c r="A3031" s="1">
        <v>44166</v>
      </c>
      <c r="B3031">
        <v>34123232053</v>
      </c>
      <c r="C3031" s="2" t="s">
        <v>223</v>
      </c>
      <c r="D3031" s="4" t="s">
        <v>10</v>
      </c>
      <c r="E3031" s="2" t="s">
        <v>6</v>
      </c>
      <c r="F3031" s="14">
        <f>IF(historico_incidencia_concello[[#This Row],[CASOS]]=" entre 1 e 9",5,VALUE(historico_incidencia_concello[[#This Row],[CASOS]]))</f>
        <v>5</v>
      </c>
      <c r="G3031" s="2" t="str">
        <f>VLOOKUP(historico_incidencia_concello[[#This Row],[NOME]],I14_Concello!B:D,3,FALSE)</f>
        <v>Ourense</v>
      </c>
    </row>
    <row r="3032" spans="1:7" x14ac:dyDescent="0.3">
      <c r="A3032" s="1">
        <v>44166</v>
      </c>
      <c r="B3032">
        <v>34123232054</v>
      </c>
      <c r="C3032" s="2" t="s">
        <v>224</v>
      </c>
      <c r="D3032" s="4" t="s">
        <v>518</v>
      </c>
      <c r="E3032" s="2" t="s">
        <v>8</v>
      </c>
      <c r="F3032" s="14">
        <f>IF(historico_incidencia_concello[[#This Row],[CASOS]]=" entre 1 e 9",5,VALUE(historico_incidencia_concello[[#This Row],[CASOS]]))</f>
        <v>111</v>
      </c>
      <c r="G3032" s="2" t="str">
        <f>VLOOKUP(historico_incidencia_concello[[#This Row],[NOME]],I14_Concello!B:D,3,FALSE)</f>
        <v>Ourense</v>
      </c>
    </row>
    <row r="3033" spans="1:7" x14ac:dyDescent="0.3">
      <c r="A3033" s="1">
        <v>44166</v>
      </c>
      <c r="B3033">
        <v>34123232055</v>
      </c>
      <c r="C3033" s="2" t="s">
        <v>225</v>
      </c>
      <c r="D3033" s="4" t="s">
        <v>338</v>
      </c>
      <c r="E3033" s="2" t="s">
        <v>35</v>
      </c>
      <c r="F3033" s="14">
        <f>IF(historico_incidencia_concello[[#This Row],[CASOS]]=" entre 1 e 9",5,VALUE(historico_incidencia_concello[[#This Row],[CASOS]]))</f>
        <v>0</v>
      </c>
      <c r="G3033" s="2" t="str">
        <f>VLOOKUP(historico_incidencia_concello[[#This Row],[NOME]],I14_Concello!B:D,3,FALSE)</f>
        <v>Ourense</v>
      </c>
    </row>
    <row r="3034" spans="1:7" x14ac:dyDescent="0.3">
      <c r="A3034" s="1">
        <v>44166</v>
      </c>
      <c r="B3034">
        <v>34123232056</v>
      </c>
      <c r="C3034" s="2" t="s">
        <v>226</v>
      </c>
      <c r="D3034" s="4" t="s">
        <v>338</v>
      </c>
      <c r="E3034" s="2" t="s">
        <v>35</v>
      </c>
      <c r="F3034" s="14">
        <f>IF(historico_incidencia_concello[[#This Row],[CASOS]]=" entre 1 e 9",5,VALUE(historico_incidencia_concello[[#This Row],[CASOS]]))</f>
        <v>0</v>
      </c>
      <c r="G3034" s="2" t="str">
        <f>VLOOKUP(historico_incidencia_concello[[#This Row],[NOME]],I14_Concello!B:D,3,FALSE)</f>
        <v>Ourense</v>
      </c>
    </row>
    <row r="3035" spans="1:7" x14ac:dyDescent="0.3">
      <c r="A3035" s="1">
        <v>44166</v>
      </c>
      <c r="B3035">
        <v>34123232057</v>
      </c>
      <c r="C3035" s="2" t="s">
        <v>227</v>
      </c>
      <c r="D3035" s="4" t="s">
        <v>338</v>
      </c>
      <c r="E3035" s="2" t="s">
        <v>35</v>
      </c>
      <c r="F3035" s="14">
        <f>IF(historico_incidencia_concello[[#This Row],[CASOS]]=" entre 1 e 9",5,VALUE(historico_incidencia_concello[[#This Row],[CASOS]]))</f>
        <v>0</v>
      </c>
      <c r="G3035" s="2" t="str">
        <f>VLOOKUP(historico_incidencia_concello[[#This Row],[NOME]],I14_Concello!B:D,3,FALSE)</f>
        <v>Ourense</v>
      </c>
    </row>
    <row r="3036" spans="1:7" x14ac:dyDescent="0.3">
      <c r="A3036" s="1">
        <v>44166</v>
      </c>
      <c r="B3036">
        <v>34123232058</v>
      </c>
      <c r="C3036" s="2" t="s">
        <v>228</v>
      </c>
      <c r="D3036" s="4" t="s">
        <v>10</v>
      </c>
      <c r="E3036" s="2" t="s">
        <v>8</v>
      </c>
      <c r="F3036" s="14">
        <f>IF(historico_incidencia_concello[[#This Row],[CASOS]]=" entre 1 e 9",5,VALUE(historico_incidencia_concello[[#This Row],[CASOS]]))</f>
        <v>5</v>
      </c>
      <c r="G3036" s="2" t="str">
        <f>VLOOKUP(historico_incidencia_concello[[#This Row],[NOME]],I14_Concello!B:D,3,FALSE)</f>
        <v>Ourense</v>
      </c>
    </row>
    <row r="3037" spans="1:7" x14ac:dyDescent="0.3">
      <c r="A3037" s="1">
        <v>44166</v>
      </c>
      <c r="B3037">
        <v>34123232059</v>
      </c>
      <c r="C3037" s="2" t="s">
        <v>229</v>
      </c>
      <c r="D3037" s="4" t="s">
        <v>338</v>
      </c>
      <c r="E3037" s="2" t="s">
        <v>35</v>
      </c>
      <c r="F3037" s="14">
        <f>IF(historico_incidencia_concello[[#This Row],[CASOS]]=" entre 1 e 9",5,VALUE(historico_incidencia_concello[[#This Row],[CASOS]]))</f>
        <v>0</v>
      </c>
      <c r="G3037" s="2" t="str">
        <f>VLOOKUP(historico_incidencia_concello[[#This Row],[NOME]],I14_Concello!B:D,3,FALSE)</f>
        <v>Ourense</v>
      </c>
    </row>
    <row r="3038" spans="1:7" x14ac:dyDescent="0.3">
      <c r="A3038" s="1">
        <v>44166</v>
      </c>
      <c r="B3038">
        <v>34123232060</v>
      </c>
      <c r="C3038" s="2" t="s">
        <v>230</v>
      </c>
      <c r="D3038" s="4" t="s">
        <v>10</v>
      </c>
      <c r="E3038" s="2" t="s">
        <v>11</v>
      </c>
      <c r="F3038" s="14">
        <f>IF(historico_incidencia_concello[[#This Row],[CASOS]]=" entre 1 e 9",5,VALUE(historico_incidencia_concello[[#This Row],[CASOS]]))</f>
        <v>5</v>
      </c>
      <c r="G3038" s="2" t="str">
        <f>VLOOKUP(historico_incidencia_concello[[#This Row],[NOME]],I14_Concello!B:D,3,FALSE)</f>
        <v>Ourense</v>
      </c>
    </row>
    <row r="3039" spans="1:7" x14ac:dyDescent="0.3">
      <c r="A3039" s="1">
        <v>44166</v>
      </c>
      <c r="B3039">
        <v>34123232061</v>
      </c>
      <c r="C3039" s="2" t="s">
        <v>231</v>
      </c>
      <c r="D3039" s="4" t="s">
        <v>10</v>
      </c>
      <c r="E3039" s="2" t="s">
        <v>6</v>
      </c>
      <c r="F3039" s="14">
        <f>IF(historico_incidencia_concello[[#This Row],[CASOS]]=" entre 1 e 9",5,VALUE(historico_incidencia_concello[[#This Row],[CASOS]]))</f>
        <v>5</v>
      </c>
      <c r="G3039" s="2" t="str">
        <f>VLOOKUP(historico_incidencia_concello[[#This Row],[NOME]],I14_Concello!B:D,3,FALSE)</f>
        <v>Ourense</v>
      </c>
    </row>
    <row r="3040" spans="1:7" x14ac:dyDescent="0.3">
      <c r="A3040" s="1">
        <v>44166</v>
      </c>
      <c r="B3040">
        <v>34123232062</v>
      </c>
      <c r="C3040" s="2" t="s">
        <v>232</v>
      </c>
      <c r="D3040" s="4" t="s">
        <v>10</v>
      </c>
      <c r="E3040" s="2" t="s">
        <v>6</v>
      </c>
      <c r="F3040" s="14">
        <f>IF(historico_incidencia_concello[[#This Row],[CASOS]]=" entre 1 e 9",5,VALUE(historico_incidencia_concello[[#This Row],[CASOS]]))</f>
        <v>5</v>
      </c>
      <c r="G3040" s="2" t="str">
        <f>VLOOKUP(historico_incidencia_concello[[#This Row],[NOME]],I14_Concello!B:D,3,FALSE)</f>
        <v>Ourense</v>
      </c>
    </row>
    <row r="3041" spans="1:7" x14ac:dyDescent="0.3">
      <c r="A3041" s="1">
        <v>44166</v>
      </c>
      <c r="B3041">
        <v>34123232063</v>
      </c>
      <c r="C3041" s="2" t="s">
        <v>233</v>
      </c>
      <c r="D3041" s="4" t="s">
        <v>338</v>
      </c>
      <c r="E3041" s="2" t="s">
        <v>35</v>
      </c>
      <c r="F3041" s="14">
        <f>IF(historico_incidencia_concello[[#This Row],[CASOS]]=" entre 1 e 9",5,VALUE(historico_incidencia_concello[[#This Row],[CASOS]]))</f>
        <v>0</v>
      </c>
      <c r="G3041" s="2" t="str">
        <f>VLOOKUP(historico_incidencia_concello[[#This Row],[NOME]],I14_Concello!B:D,3,FALSE)</f>
        <v>Ourense</v>
      </c>
    </row>
    <row r="3042" spans="1:7" x14ac:dyDescent="0.3">
      <c r="A3042" s="1">
        <v>44166</v>
      </c>
      <c r="B3042">
        <v>34123232064</v>
      </c>
      <c r="C3042" s="2" t="s">
        <v>234</v>
      </c>
      <c r="D3042" s="4" t="s">
        <v>338</v>
      </c>
      <c r="E3042" s="2" t="s">
        <v>35</v>
      </c>
      <c r="F3042" s="14">
        <f>IF(historico_incidencia_concello[[#This Row],[CASOS]]=" entre 1 e 9",5,VALUE(historico_incidencia_concello[[#This Row],[CASOS]]))</f>
        <v>0</v>
      </c>
      <c r="G3042" s="2" t="str">
        <f>VLOOKUP(historico_incidencia_concello[[#This Row],[NOME]],I14_Concello!B:D,3,FALSE)</f>
        <v>Ourense</v>
      </c>
    </row>
    <row r="3043" spans="1:7" x14ac:dyDescent="0.3">
      <c r="A3043" s="1">
        <v>44166</v>
      </c>
      <c r="B3043">
        <v>34123232065</v>
      </c>
      <c r="C3043" s="2" t="s">
        <v>235</v>
      </c>
      <c r="D3043" s="4" t="s">
        <v>338</v>
      </c>
      <c r="E3043" s="2" t="s">
        <v>35</v>
      </c>
      <c r="F3043" s="14">
        <f>IF(historico_incidencia_concello[[#This Row],[CASOS]]=" entre 1 e 9",5,VALUE(historico_incidencia_concello[[#This Row],[CASOS]]))</f>
        <v>0</v>
      </c>
      <c r="G3043" s="2" t="str">
        <f>VLOOKUP(historico_incidencia_concello[[#This Row],[NOME]],I14_Concello!B:D,3,FALSE)</f>
        <v>Ourense</v>
      </c>
    </row>
    <row r="3044" spans="1:7" x14ac:dyDescent="0.3">
      <c r="A3044" s="1">
        <v>44166</v>
      </c>
      <c r="B3044">
        <v>34123232066</v>
      </c>
      <c r="C3044" s="2" t="s">
        <v>236</v>
      </c>
      <c r="D3044" s="4" t="s">
        <v>338</v>
      </c>
      <c r="E3044" s="2" t="s">
        <v>35</v>
      </c>
      <c r="F3044" s="14">
        <f>IF(historico_incidencia_concello[[#This Row],[CASOS]]=" entre 1 e 9",5,VALUE(historico_incidencia_concello[[#This Row],[CASOS]]))</f>
        <v>0</v>
      </c>
      <c r="G3044" s="2" t="str">
        <f>VLOOKUP(historico_incidencia_concello[[#This Row],[NOME]],I14_Concello!B:D,3,FALSE)</f>
        <v>Ourense</v>
      </c>
    </row>
    <row r="3045" spans="1:7" x14ac:dyDescent="0.3">
      <c r="A3045" s="1">
        <v>44166</v>
      </c>
      <c r="B3045">
        <v>34123232067</v>
      </c>
      <c r="C3045" s="2" t="s">
        <v>237</v>
      </c>
      <c r="D3045" s="4" t="s">
        <v>10</v>
      </c>
      <c r="E3045" s="2" t="s">
        <v>6</v>
      </c>
      <c r="F3045" s="14">
        <f>IF(historico_incidencia_concello[[#This Row],[CASOS]]=" entre 1 e 9",5,VALUE(historico_incidencia_concello[[#This Row],[CASOS]]))</f>
        <v>5</v>
      </c>
      <c r="G3045" s="2" t="str">
        <f>VLOOKUP(historico_incidencia_concello[[#This Row],[NOME]],I14_Concello!B:D,3,FALSE)</f>
        <v>Ourense</v>
      </c>
    </row>
    <row r="3046" spans="1:7" x14ac:dyDescent="0.3">
      <c r="A3046" s="1">
        <v>44166</v>
      </c>
      <c r="B3046">
        <v>34123232068</v>
      </c>
      <c r="C3046" s="2" t="s">
        <v>238</v>
      </c>
      <c r="D3046" s="4" t="s">
        <v>10</v>
      </c>
      <c r="E3046" s="2" t="s">
        <v>8</v>
      </c>
      <c r="F3046" s="14">
        <f>IF(historico_incidencia_concello[[#This Row],[CASOS]]=" entre 1 e 9",5,VALUE(historico_incidencia_concello[[#This Row],[CASOS]]))</f>
        <v>5</v>
      </c>
      <c r="G3046" s="2" t="str">
        <f>VLOOKUP(historico_incidencia_concello[[#This Row],[NOME]],I14_Concello!B:D,3,FALSE)</f>
        <v>Ourense</v>
      </c>
    </row>
    <row r="3047" spans="1:7" x14ac:dyDescent="0.3">
      <c r="A3047" s="1">
        <v>44166</v>
      </c>
      <c r="B3047">
        <v>34123232069</v>
      </c>
      <c r="C3047" s="2" t="s">
        <v>239</v>
      </c>
      <c r="D3047" s="4" t="s">
        <v>329</v>
      </c>
      <c r="E3047" s="2" t="s">
        <v>11</v>
      </c>
      <c r="F3047" s="14">
        <f>IF(historico_incidencia_concello[[#This Row],[CASOS]]=" entre 1 e 9",5,VALUE(historico_incidencia_concello[[#This Row],[CASOS]]))</f>
        <v>19</v>
      </c>
      <c r="G3047" s="2" t="str">
        <f>VLOOKUP(historico_incidencia_concello[[#This Row],[NOME]],I14_Concello!B:D,3,FALSE)</f>
        <v>Ourense</v>
      </c>
    </row>
    <row r="3048" spans="1:7" x14ac:dyDescent="0.3">
      <c r="A3048" s="1">
        <v>44166</v>
      </c>
      <c r="B3048">
        <v>34123232070</v>
      </c>
      <c r="C3048" s="2" t="s">
        <v>240</v>
      </c>
      <c r="D3048" s="4" t="s">
        <v>338</v>
      </c>
      <c r="E3048" s="2" t="s">
        <v>35</v>
      </c>
      <c r="F3048" s="14">
        <f>IF(historico_incidencia_concello[[#This Row],[CASOS]]=" entre 1 e 9",5,VALUE(historico_incidencia_concello[[#This Row],[CASOS]]))</f>
        <v>0</v>
      </c>
      <c r="G3048" s="2" t="str">
        <f>VLOOKUP(historico_incidencia_concello[[#This Row],[NOME]],I14_Concello!B:D,3,FALSE)</f>
        <v>Ourense</v>
      </c>
    </row>
    <row r="3049" spans="1:7" x14ac:dyDescent="0.3">
      <c r="A3049" s="1">
        <v>44166</v>
      </c>
      <c r="B3049">
        <v>34123232071</v>
      </c>
      <c r="C3049" s="2" t="s">
        <v>241</v>
      </c>
      <c r="D3049" s="4" t="s">
        <v>10</v>
      </c>
      <c r="E3049" s="2" t="s">
        <v>8</v>
      </c>
      <c r="F3049" s="14">
        <f>IF(historico_incidencia_concello[[#This Row],[CASOS]]=" entre 1 e 9",5,VALUE(historico_incidencia_concello[[#This Row],[CASOS]]))</f>
        <v>5</v>
      </c>
      <c r="G3049" s="2" t="str">
        <f>VLOOKUP(historico_incidencia_concello[[#This Row],[NOME]],I14_Concello!B:D,3,FALSE)</f>
        <v>Ourense</v>
      </c>
    </row>
    <row r="3050" spans="1:7" x14ac:dyDescent="0.3">
      <c r="A3050" s="1">
        <v>44166</v>
      </c>
      <c r="B3050">
        <v>34123232072</v>
      </c>
      <c r="C3050" s="2" t="s">
        <v>242</v>
      </c>
      <c r="D3050" s="4" t="s">
        <v>386</v>
      </c>
      <c r="E3050" s="2" t="s">
        <v>11</v>
      </c>
      <c r="F3050" s="14">
        <f>IF(historico_incidencia_concello[[#This Row],[CASOS]]=" entre 1 e 9",5,VALUE(historico_incidencia_concello[[#This Row],[CASOS]]))</f>
        <v>28</v>
      </c>
      <c r="G3050" s="2" t="str">
        <f>VLOOKUP(historico_incidencia_concello[[#This Row],[NOME]],I14_Concello!B:D,3,FALSE)</f>
        <v>Ourense</v>
      </c>
    </row>
    <row r="3051" spans="1:7" x14ac:dyDescent="0.3">
      <c r="A3051" s="1">
        <v>44166</v>
      </c>
      <c r="B3051">
        <v>34123232073</v>
      </c>
      <c r="C3051" s="2" t="s">
        <v>243</v>
      </c>
      <c r="D3051" s="4" t="s">
        <v>10</v>
      </c>
      <c r="E3051" s="2" t="s">
        <v>8</v>
      </c>
      <c r="F3051" s="14">
        <f>IF(historico_incidencia_concello[[#This Row],[CASOS]]=" entre 1 e 9",5,VALUE(historico_incidencia_concello[[#This Row],[CASOS]]))</f>
        <v>5</v>
      </c>
      <c r="G3051" s="2" t="str">
        <f>VLOOKUP(historico_incidencia_concello[[#This Row],[NOME]],I14_Concello!B:D,3,FALSE)</f>
        <v>Ourense</v>
      </c>
    </row>
    <row r="3052" spans="1:7" x14ac:dyDescent="0.3">
      <c r="A3052" s="1">
        <v>44166</v>
      </c>
      <c r="B3052">
        <v>34123232074</v>
      </c>
      <c r="C3052" s="2" t="s">
        <v>244</v>
      </c>
      <c r="D3052" s="4" t="s">
        <v>338</v>
      </c>
      <c r="E3052" s="2" t="s">
        <v>35</v>
      </c>
      <c r="F3052" s="14">
        <f>IF(historico_incidencia_concello[[#This Row],[CASOS]]=" entre 1 e 9",5,VALUE(historico_incidencia_concello[[#This Row],[CASOS]]))</f>
        <v>0</v>
      </c>
      <c r="G3052" s="2" t="str">
        <f>VLOOKUP(historico_incidencia_concello[[#This Row],[NOME]],I14_Concello!B:D,3,FALSE)</f>
        <v>Ourense</v>
      </c>
    </row>
    <row r="3053" spans="1:7" x14ac:dyDescent="0.3">
      <c r="A3053" s="1">
        <v>44166</v>
      </c>
      <c r="B3053">
        <v>34123232075</v>
      </c>
      <c r="C3053" s="2" t="s">
        <v>245</v>
      </c>
      <c r="D3053" s="4" t="s">
        <v>338</v>
      </c>
      <c r="E3053" s="2" t="s">
        <v>35</v>
      </c>
      <c r="F3053" s="14">
        <f>IF(historico_incidencia_concello[[#This Row],[CASOS]]=" entre 1 e 9",5,VALUE(historico_incidencia_concello[[#This Row],[CASOS]]))</f>
        <v>0</v>
      </c>
      <c r="G3053" s="2" t="str">
        <f>VLOOKUP(historico_incidencia_concello[[#This Row],[NOME]],I14_Concello!B:D,3,FALSE)</f>
        <v>Ourense</v>
      </c>
    </row>
    <row r="3054" spans="1:7" x14ac:dyDescent="0.3">
      <c r="A3054" s="1">
        <v>44166</v>
      </c>
      <c r="B3054">
        <v>34123232076</v>
      </c>
      <c r="C3054" s="2" t="s">
        <v>246</v>
      </c>
      <c r="D3054" s="4" t="s">
        <v>338</v>
      </c>
      <c r="E3054" s="2" t="s">
        <v>35</v>
      </c>
      <c r="F3054" s="14">
        <f>IF(historico_incidencia_concello[[#This Row],[CASOS]]=" entre 1 e 9",5,VALUE(historico_incidencia_concello[[#This Row],[CASOS]]))</f>
        <v>0</v>
      </c>
      <c r="G3054" s="2" t="str">
        <f>VLOOKUP(historico_incidencia_concello[[#This Row],[NOME]],I14_Concello!B:D,3,FALSE)</f>
        <v>Ourense</v>
      </c>
    </row>
    <row r="3055" spans="1:7" x14ac:dyDescent="0.3">
      <c r="A3055" s="1">
        <v>44166</v>
      </c>
      <c r="B3055">
        <v>34123232077</v>
      </c>
      <c r="C3055" s="2" t="s">
        <v>247</v>
      </c>
      <c r="D3055" s="4" t="s">
        <v>10</v>
      </c>
      <c r="E3055" s="2" t="s">
        <v>6</v>
      </c>
      <c r="F3055" s="14">
        <f>IF(historico_incidencia_concello[[#This Row],[CASOS]]=" entre 1 e 9",5,VALUE(historico_incidencia_concello[[#This Row],[CASOS]]))</f>
        <v>5</v>
      </c>
      <c r="G3055" s="2" t="str">
        <f>VLOOKUP(historico_incidencia_concello[[#This Row],[NOME]],I14_Concello!B:D,3,FALSE)</f>
        <v>Ourense</v>
      </c>
    </row>
    <row r="3056" spans="1:7" x14ac:dyDescent="0.3">
      <c r="A3056" s="1">
        <v>44166</v>
      </c>
      <c r="B3056">
        <v>34123232078</v>
      </c>
      <c r="C3056" s="2" t="s">
        <v>248</v>
      </c>
      <c r="D3056" s="4" t="s">
        <v>10</v>
      </c>
      <c r="E3056" s="2" t="s">
        <v>11</v>
      </c>
      <c r="F3056" s="14">
        <f>IF(historico_incidencia_concello[[#This Row],[CASOS]]=" entre 1 e 9",5,VALUE(historico_incidencia_concello[[#This Row],[CASOS]]))</f>
        <v>5</v>
      </c>
      <c r="G3056" s="2" t="str">
        <f>VLOOKUP(historico_incidencia_concello[[#This Row],[NOME]],I14_Concello!B:D,3,FALSE)</f>
        <v>Ourense</v>
      </c>
    </row>
    <row r="3057" spans="1:7" x14ac:dyDescent="0.3">
      <c r="A3057" s="1">
        <v>44166</v>
      </c>
      <c r="B3057">
        <v>34123232079</v>
      </c>
      <c r="C3057" s="2" t="s">
        <v>249</v>
      </c>
      <c r="D3057" s="4" t="s">
        <v>338</v>
      </c>
      <c r="E3057" s="2" t="s">
        <v>35</v>
      </c>
      <c r="F3057" s="14">
        <f>IF(historico_incidencia_concello[[#This Row],[CASOS]]=" entre 1 e 9",5,VALUE(historico_incidencia_concello[[#This Row],[CASOS]]))</f>
        <v>0</v>
      </c>
      <c r="G3057" s="2" t="str">
        <f>VLOOKUP(historico_incidencia_concello[[#This Row],[NOME]],I14_Concello!B:D,3,FALSE)</f>
        <v>Ourense</v>
      </c>
    </row>
    <row r="3058" spans="1:7" x14ac:dyDescent="0.3">
      <c r="A3058" s="1">
        <v>44166</v>
      </c>
      <c r="B3058">
        <v>34123232080</v>
      </c>
      <c r="C3058" s="2" t="s">
        <v>250</v>
      </c>
      <c r="D3058" s="4" t="s">
        <v>338</v>
      </c>
      <c r="E3058" s="2" t="s">
        <v>35</v>
      </c>
      <c r="F3058" s="14">
        <f>IF(historico_incidencia_concello[[#This Row],[CASOS]]=" entre 1 e 9",5,VALUE(historico_incidencia_concello[[#This Row],[CASOS]]))</f>
        <v>0</v>
      </c>
      <c r="G3058" s="2" t="str">
        <f>VLOOKUP(historico_incidencia_concello[[#This Row],[NOME]],I14_Concello!B:D,3,FALSE)</f>
        <v>Ourense</v>
      </c>
    </row>
    <row r="3059" spans="1:7" x14ac:dyDescent="0.3">
      <c r="A3059" s="1">
        <v>44166</v>
      </c>
      <c r="B3059">
        <v>34123232081</v>
      </c>
      <c r="C3059" s="2" t="s">
        <v>251</v>
      </c>
      <c r="D3059" s="4" t="s">
        <v>10</v>
      </c>
      <c r="E3059" s="2" t="s">
        <v>21</v>
      </c>
      <c r="F3059" s="14">
        <f>IF(historico_incidencia_concello[[#This Row],[CASOS]]=" entre 1 e 9",5,VALUE(historico_incidencia_concello[[#This Row],[CASOS]]))</f>
        <v>5</v>
      </c>
      <c r="G3059" s="2" t="str">
        <f>VLOOKUP(historico_incidencia_concello[[#This Row],[NOME]],I14_Concello!B:D,3,FALSE)</f>
        <v>Ourense</v>
      </c>
    </row>
    <row r="3060" spans="1:7" x14ac:dyDescent="0.3">
      <c r="A3060" s="1">
        <v>44166</v>
      </c>
      <c r="B3060">
        <v>34123232082</v>
      </c>
      <c r="C3060" s="2" t="s">
        <v>252</v>
      </c>
      <c r="D3060" s="4" t="s">
        <v>10</v>
      </c>
      <c r="E3060" s="2" t="s">
        <v>6</v>
      </c>
      <c r="F3060" s="14">
        <f>IF(historico_incidencia_concello[[#This Row],[CASOS]]=" entre 1 e 9",5,VALUE(historico_incidencia_concello[[#This Row],[CASOS]]))</f>
        <v>5</v>
      </c>
      <c r="G3060" s="2" t="str">
        <f>VLOOKUP(historico_incidencia_concello[[#This Row],[NOME]],I14_Concello!B:D,3,FALSE)</f>
        <v>Ourense</v>
      </c>
    </row>
    <row r="3061" spans="1:7" x14ac:dyDescent="0.3">
      <c r="A3061" s="1">
        <v>44166</v>
      </c>
      <c r="B3061">
        <v>34123232083</v>
      </c>
      <c r="C3061" s="2" t="s">
        <v>253</v>
      </c>
      <c r="D3061" s="4" t="s">
        <v>10</v>
      </c>
      <c r="E3061" s="2" t="s">
        <v>11</v>
      </c>
      <c r="F3061" s="14">
        <f>IF(historico_incidencia_concello[[#This Row],[CASOS]]=" entre 1 e 9",5,VALUE(historico_incidencia_concello[[#This Row],[CASOS]]))</f>
        <v>5</v>
      </c>
      <c r="G3061" s="2" t="str">
        <f>VLOOKUP(historico_incidencia_concello[[#This Row],[NOME]],I14_Concello!B:D,3,FALSE)</f>
        <v>Ourense</v>
      </c>
    </row>
    <row r="3062" spans="1:7" x14ac:dyDescent="0.3">
      <c r="A3062" s="1">
        <v>44166</v>
      </c>
      <c r="B3062">
        <v>34123232084</v>
      </c>
      <c r="C3062" s="2" t="s">
        <v>254</v>
      </c>
      <c r="D3062" s="4" t="s">
        <v>338</v>
      </c>
      <c r="E3062" s="2" t="s">
        <v>35</v>
      </c>
      <c r="F3062" s="14">
        <f>IF(historico_incidencia_concello[[#This Row],[CASOS]]=" entre 1 e 9",5,VALUE(historico_incidencia_concello[[#This Row],[CASOS]]))</f>
        <v>0</v>
      </c>
      <c r="G3062" s="2" t="str">
        <f>VLOOKUP(historico_incidencia_concello[[#This Row],[NOME]],I14_Concello!B:D,3,FALSE)</f>
        <v>Ourense</v>
      </c>
    </row>
    <row r="3063" spans="1:7" x14ac:dyDescent="0.3">
      <c r="A3063" s="1">
        <v>44166</v>
      </c>
      <c r="B3063">
        <v>34123232085</v>
      </c>
      <c r="C3063" s="2" t="s">
        <v>255</v>
      </c>
      <c r="D3063" s="4" t="s">
        <v>10</v>
      </c>
      <c r="E3063" s="2" t="s">
        <v>35</v>
      </c>
      <c r="F3063" s="14">
        <f>IF(historico_incidencia_concello[[#This Row],[CASOS]]=" entre 1 e 9",5,VALUE(historico_incidencia_concello[[#This Row],[CASOS]]))</f>
        <v>5</v>
      </c>
      <c r="G3063" s="2" t="str">
        <f>VLOOKUP(historico_incidencia_concello[[#This Row],[NOME]],I14_Concello!B:D,3,FALSE)</f>
        <v>Ourense</v>
      </c>
    </row>
    <row r="3064" spans="1:7" x14ac:dyDescent="0.3">
      <c r="A3064" s="1">
        <v>44166</v>
      </c>
      <c r="B3064">
        <v>34123232086</v>
      </c>
      <c r="C3064" s="2" t="s">
        <v>256</v>
      </c>
      <c r="D3064" s="4" t="s">
        <v>10</v>
      </c>
      <c r="E3064" s="2" t="s">
        <v>21</v>
      </c>
      <c r="F3064" s="14">
        <f>IF(historico_incidencia_concello[[#This Row],[CASOS]]=" entre 1 e 9",5,VALUE(historico_incidencia_concello[[#This Row],[CASOS]]))</f>
        <v>5</v>
      </c>
      <c r="G3064" s="2" t="str">
        <f>VLOOKUP(historico_incidencia_concello[[#This Row],[NOME]],I14_Concello!B:D,3,FALSE)</f>
        <v>Ourense</v>
      </c>
    </row>
    <row r="3065" spans="1:7" x14ac:dyDescent="0.3">
      <c r="A3065" s="1">
        <v>44166</v>
      </c>
      <c r="B3065">
        <v>34123232087</v>
      </c>
      <c r="C3065" s="2" t="s">
        <v>257</v>
      </c>
      <c r="D3065" s="4" t="s">
        <v>10</v>
      </c>
      <c r="E3065" s="2" t="s">
        <v>6</v>
      </c>
      <c r="F3065" s="14">
        <f>IF(historico_incidencia_concello[[#This Row],[CASOS]]=" entre 1 e 9",5,VALUE(historico_incidencia_concello[[#This Row],[CASOS]]))</f>
        <v>5</v>
      </c>
      <c r="G3065" s="2" t="str">
        <f>VLOOKUP(historico_incidencia_concello[[#This Row],[NOME]],I14_Concello!B:D,3,FALSE)</f>
        <v>Ourense</v>
      </c>
    </row>
    <row r="3066" spans="1:7" x14ac:dyDescent="0.3">
      <c r="A3066" s="1">
        <v>44166</v>
      </c>
      <c r="B3066">
        <v>34123232088</v>
      </c>
      <c r="C3066" s="2" t="s">
        <v>258</v>
      </c>
      <c r="D3066" s="4" t="s">
        <v>10</v>
      </c>
      <c r="E3066" s="2" t="s">
        <v>8</v>
      </c>
      <c r="F3066" s="14">
        <f>IF(historico_incidencia_concello[[#This Row],[CASOS]]=" entre 1 e 9",5,VALUE(historico_incidencia_concello[[#This Row],[CASOS]]))</f>
        <v>5</v>
      </c>
      <c r="G3066" s="2" t="str">
        <f>VLOOKUP(historico_incidencia_concello[[#This Row],[NOME]],I14_Concello!B:D,3,FALSE)</f>
        <v>Ourense</v>
      </c>
    </row>
    <row r="3067" spans="1:7" x14ac:dyDescent="0.3">
      <c r="A3067" s="1">
        <v>44166</v>
      </c>
      <c r="B3067">
        <v>34123232089</v>
      </c>
      <c r="C3067" s="2" t="s">
        <v>259</v>
      </c>
      <c r="D3067" s="4" t="s">
        <v>338</v>
      </c>
      <c r="E3067" s="2" t="s">
        <v>35</v>
      </c>
      <c r="F3067" s="14">
        <f>IF(historico_incidencia_concello[[#This Row],[CASOS]]=" entre 1 e 9",5,VALUE(historico_incidencia_concello[[#This Row],[CASOS]]))</f>
        <v>0</v>
      </c>
      <c r="G3067" s="2" t="str">
        <f>VLOOKUP(historico_incidencia_concello[[#This Row],[NOME]],I14_Concello!B:D,3,FALSE)</f>
        <v>Ourense</v>
      </c>
    </row>
    <row r="3068" spans="1:7" x14ac:dyDescent="0.3">
      <c r="A3068" s="1">
        <v>44166</v>
      </c>
      <c r="B3068">
        <v>34123232090</v>
      </c>
      <c r="C3068" s="2" t="s">
        <v>260</v>
      </c>
      <c r="D3068" s="4" t="s">
        <v>338</v>
      </c>
      <c r="E3068" s="2" t="s">
        <v>35</v>
      </c>
      <c r="F3068" s="14">
        <f>IF(historico_incidencia_concello[[#This Row],[CASOS]]=" entre 1 e 9",5,VALUE(historico_incidencia_concello[[#This Row],[CASOS]]))</f>
        <v>0</v>
      </c>
      <c r="G3068" s="2" t="str">
        <f>VLOOKUP(historico_incidencia_concello[[#This Row],[NOME]],I14_Concello!B:D,3,FALSE)</f>
        <v>Ourense</v>
      </c>
    </row>
    <row r="3069" spans="1:7" x14ac:dyDescent="0.3">
      <c r="A3069" s="1">
        <v>44166</v>
      </c>
      <c r="B3069">
        <v>34123232091</v>
      </c>
      <c r="C3069" s="2" t="s">
        <v>261</v>
      </c>
      <c r="D3069" s="4" t="s">
        <v>10</v>
      </c>
      <c r="E3069" s="2" t="s">
        <v>8</v>
      </c>
      <c r="F3069" s="14">
        <f>IF(historico_incidencia_concello[[#This Row],[CASOS]]=" entre 1 e 9",5,VALUE(historico_incidencia_concello[[#This Row],[CASOS]]))</f>
        <v>5</v>
      </c>
      <c r="G3069" s="2" t="str">
        <f>VLOOKUP(historico_incidencia_concello[[#This Row],[NOME]],I14_Concello!B:D,3,FALSE)</f>
        <v>Ourense</v>
      </c>
    </row>
    <row r="3070" spans="1:7" x14ac:dyDescent="0.3">
      <c r="A3070" s="1">
        <v>44166</v>
      </c>
      <c r="B3070">
        <v>34123232092</v>
      </c>
      <c r="C3070" s="2" t="s">
        <v>262</v>
      </c>
      <c r="D3070" s="4" t="s">
        <v>338</v>
      </c>
      <c r="E3070" s="2" t="s">
        <v>35</v>
      </c>
      <c r="F3070" s="14">
        <f>IF(historico_incidencia_concello[[#This Row],[CASOS]]=" entre 1 e 9",5,VALUE(historico_incidencia_concello[[#This Row],[CASOS]]))</f>
        <v>0</v>
      </c>
      <c r="G3070" s="2" t="str">
        <f>VLOOKUP(historico_incidencia_concello[[#This Row],[NOME]],I14_Concello!B:D,3,FALSE)</f>
        <v>Ourense</v>
      </c>
    </row>
    <row r="3071" spans="1:7" x14ac:dyDescent="0.3">
      <c r="A3071" s="1">
        <v>44166</v>
      </c>
      <c r="B3071">
        <v>34123636001</v>
      </c>
      <c r="C3071" s="2" t="s">
        <v>263</v>
      </c>
      <c r="D3071" s="4" t="s">
        <v>10</v>
      </c>
      <c r="E3071" s="2" t="s">
        <v>8</v>
      </c>
      <c r="F3071" s="14">
        <f>IF(historico_incidencia_concello[[#This Row],[CASOS]]=" entre 1 e 9",5,VALUE(historico_incidencia_concello[[#This Row],[CASOS]]))</f>
        <v>5</v>
      </c>
      <c r="G3071" s="2" t="str">
        <f>VLOOKUP(historico_incidencia_concello[[#This Row],[NOME]],I14_Concello!B:D,3,FALSE)</f>
        <v>Vigo</v>
      </c>
    </row>
    <row r="3072" spans="1:7" x14ac:dyDescent="0.3">
      <c r="A3072" s="1">
        <v>44166</v>
      </c>
      <c r="B3072">
        <v>34123636002</v>
      </c>
      <c r="C3072" s="2" t="s">
        <v>264</v>
      </c>
      <c r="D3072" s="4" t="s">
        <v>10</v>
      </c>
      <c r="E3072" s="2" t="s">
        <v>6</v>
      </c>
      <c r="F3072" s="14">
        <f>IF(historico_incidencia_concello[[#This Row],[CASOS]]=" entre 1 e 9",5,VALUE(historico_incidencia_concello[[#This Row],[CASOS]]))</f>
        <v>5</v>
      </c>
      <c r="G3072" s="2" t="str">
        <f>VLOOKUP(historico_incidencia_concello[[#This Row],[NOME]],I14_Concello!B:D,3,FALSE)</f>
        <v>Pontevedra</v>
      </c>
    </row>
    <row r="3073" spans="1:7" x14ac:dyDescent="0.3">
      <c r="A3073" s="1">
        <v>44166</v>
      </c>
      <c r="B3073">
        <v>34123636003</v>
      </c>
      <c r="C3073" s="2" t="s">
        <v>265</v>
      </c>
      <c r="D3073" s="4" t="s">
        <v>345</v>
      </c>
      <c r="E3073" s="2" t="s">
        <v>8</v>
      </c>
      <c r="F3073" s="14">
        <f>IF(historico_incidencia_concello[[#This Row],[CASOS]]=" entre 1 e 9",5,VALUE(historico_incidencia_concello[[#This Row],[CASOS]]))</f>
        <v>18</v>
      </c>
      <c r="G3073" s="2" t="str">
        <f>VLOOKUP(historico_incidencia_concello[[#This Row],[NOME]],I14_Concello!B:D,3,FALSE)</f>
        <v>Vigo</v>
      </c>
    </row>
    <row r="3074" spans="1:7" x14ac:dyDescent="0.3">
      <c r="A3074" s="1">
        <v>44166</v>
      </c>
      <c r="B3074">
        <v>34123636004</v>
      </c>
      <c r="C3074" s="2" t="s">
        <v>266</v>
      </c>
      <c r="D3074" s="4" t="s">
        <v>10</v>
      </c>
      <c r="E3074" s="2" t="s">
        <v>8</v>
      </c>
      <c r="F3074" s="14">
        <f>IF(historico_incidencia_concello[[#This Row],[CASOS]]=" entre 1 e 9",5,VALUE(historico_incidencia_concello[[#This Row],[CASOS]]))</f>
        <v>5</v>
      </c>
      <c r="G3074" s="2" t="str">
        <f>VLOOKUP(historico_incidencia_concello[[#This Row],[NOME]],I14_Concello!B:D,3,FALSE)</f>
        <v>Pontevedra</v>
      </c>
    </row>
    <row r="3075" spans="1:7" x14ac:dyDescent="0.3">
      <c r="A3075" s="1">
        <v>44166</v>
      </c>
      <c r="B3075">
        <v>34123636005</v>
      </c>
      <c r="C3075" s="2" t="s">
        <v>267</v>
      </c>
      <c r="D3075" s="4" t="s">
        <v>343</v>
      </c>
      <c r="E3075" s="2" t="s">
        <v>6</v>
      </c>
      <c r="F3075" s="14">
        <f>IF(historico_incidencia_concello[[#This Row],[CASOS]]=" entre 1 e 9",5,VALUE(historico_incidencia_concello[[#This Row],[CASOS]]))</f>
        <v>23</v>
      </c>
      <c r="G3075" s="2" t="str">
        <f>VLOOKUP(historico_incidencia_concello[[#This Row],[NOME]],I14_Concello!B:D,3,FALSE)</f>
        <v>Pontevedra</v>
      </c>
    </row>
    <row r="3076" spans="1:7" x14ac:dyDescent="0.3">
      <c r="A3076" s="1">
        <v>44166</v>
      </c>
      <c r="B3076">
        <v>34123636006</v>
      </c>
      <c r="C3076" s="2" t="s">
        <v>268</v>
      </c>
      <c r="D3076" s="4" t="s">
        <v>331</v>
      </c>
      <c r="E3076" s="2" t="s">
        <v>11</v>
      </c>
      <c r="F3076" s="14">
        <f>IF(historico_incidencia_concello[[#This Row],[CASOS]]=" entre 1 e 9",5,VALUE(historico_incidencia_concello[[#This Row],[CASOS]]))</f>
        <v>45</v>
      </c>
      <c r="G3076" s="2" t="str">
        <f>VLOOKUP(historico_incidencia_concello[[#This Row],[NOME]],I14_Concello!B:D,3,FALSE)</f>
        <v>Pontevedra</v>
      </c>
    </row>
    <row r="3077" spans="1:7" x14ac:dyDescent="0.3">
      <c r="A3077" s="1">
        <v>44166</v>
      </c>
      <c r="B3077">
        <v>34123636007</v>
      </c>
      <c r="C3077" s="2" t="s">
        <v>269</v>
      </c>
      <c r="D3077" s="4" t="s">
        <v>338</v>
      </c>
      <c r="E3077" s="2" t="s">
        <v>35</v>
      </c>
      <c r="F3077" s="14">
        <f>IF(historico_incidencia_concello[[#This Row],[CASOS]]=" entre 1 e 9",5,VALUE(historico_incidencia_concello[[#This Row],[CASOS]]))</f>
        <v>0</v>
      </c>
      <c r="G3077" s="2" t="str">
        <f>VLOOKUP(historico_incidencia_concello[[#This Row],[NOME]],I14_Concello!B:D,3,FALSE)</f>
        <v>Pontevedra</v>
      </c>
    </row>
    <row r="3078" spans="1:7" x14ac:dyDescent="0.3">
      <c r="A3078" s="1">
        <v>44166</v>
      </c>
      <c r="B3078">
        <v>34123636008</v>
      </c>
      <c r="C3078" s="2" t="s">
        <v>270</v>
      </c>
      <c r="D3078" s="4" t="s">
        <v>418</v>
      </c>
      <c r="E3078" s="2" t="s">
        <v>6</v>
      </c>
      <c r="F3078" s="14">
        <f>IF(historico_incidencia_concello[[#This Row],[CASOS]]=" entre 1 e 9",5,VALUE(historico_incidencia_concello[[#This Row],[CASOS]]))</f>
        <v>54</v>
      </c>
      <c r="G3078" s="2" t="str">
        <f>VLOOKUP(historico_incidencia_concello[[#This Row],[NOME]],I14_Concello!B:D,3,FALSE)</f>
        <v>Vigo</v>
      </c>
    </row>
    <row r="3079" spans="1:7" x14ac:dyDescent="0.3">
      <c r="A3079" s="1">
        <v>44166</v>
      </c>
      <c r="B3079">
        <v>34123636009</v>
      </c>
      <c r="C3079" s="2" t="s">
        <v>271</v>
      </c>
      <c r="D3079" s="4" t="s">
        <v>324</v>
      </c>
      <c r="E3079" s="2" t="s">
        <v>6</v>
      </c>
      <c r="F3079" s="14">
        <f>IF(historico_incidencia_concello[[#This Row],[CASOS]]=" entre 1 e 9",5,VALUE(historico_incidencia_concello[[#This Row],[CASOS]]))</f>
        <v>11</v>
      </c>
      <c r="G3079" s="2" t="str">
        <f>VLOOKUP(historico_incidencia_concello[[#This Row],[NOME]],I14_Concello!B:D,3,FALSE)</f>
        <v>Vigo</v>
      </c>
    </row>
    <row r="3080" spans="1:7" x14ac:dyDescent="0.3">
      <c r="A3080" s="1">
        <v>44166</v>
      </c>
      <c r="B3080">
        <v>34123636010</v>
      </c>
      <c r="C3080" s="2" t="s">
        <v>272</v>
      </c>
      <c r="D3080" s="4" t="s">
        <v>338</v>
      </c>
      <c r="E3080" s="2" t="s">
        <v>35</v>
      </c>
      <c r="F3080" s="14">
        <f>IF(historico_incidencia_concello[[#This Row],[CASOS]]=" entre 1 e 9",5,VALUE(historico_incidencia_concello[[#This Row],[CASOS]]))</f>
        <v>0</v>
      </c>
      <c r="G3080" s="2" t="str">
        <f>VLOOKUP(historico_incidencia_concello[[#This Row],[NOME]],I14_Concello!B:D,3,FALSE)</f>
        <v>Pontevedra</v>
      </c>
    </row>
    <row r="3081" spans="1:7" x14ac:dyDescent="0.3">
      <c r="A3081" s="1">
        <v>44166</v>
      </c>
      <c r="B3081">
        <v>34123636013</v>
      </c>
      <c r="C3081" s="2" t="s">
        <v>273</v>
      </c>
      <c r="D3081" s="4" t="s">
        <v>10</v>
      </c>
      <c r="E3081" s="2" t="s">
        <v>21</v>
      </c>
      <c r="F3081" s="14">
        <f>IF(historico_incidencia_concello[[#This Row],[CASOS]]=" entre 1 e 9",5,VALUE(historico_incidencia_concello[[#This Row],[CASOS]]))</f>
        <v>5</v>
      </c>
      <c r="G3081" s="2" t="str">
        <f>VLOOKUP(historico_incidencia_concello[[#This Row],[NOME]],I14_Concello!B:D,3,FALSE)</f>
        <v>Vigo</v>
      </c>
    </row>
    <row r="3082" spans="1:7" x14ac:dyDescent="0.3">
      <c r="A3082" s="1">
        <v>44166</v>
      </c>
      <c r="B3082">
        <v>34123636014</v>
      </c>
      <c r="C3082" s="2" t="s">
        <v>274</v>
      </c>
      <c r="D3082" s="4" t="s">
        <v>10</v>
      </c>
      <c r="E3082" s="2" t="s">
        <v>8</v>
      </c>
      <c r="F3082" s="14">
        <f>IF(historico_incidencia_concello[[#This Row],[CASOS]]=" entre 1 e 9",5,VALUE(historico_incidencia_concello[[#This Row],[CASOS]]))</f>
        <v>5</v>
      </c>
      <c r="G3082" s="2" t="str">
        <f>VLOOKUP(historico_incidencia_concello[[#This Row],[NOME]],I14_Concello!B:D,3,FALSE)</f>
        <v>Vigo</v>
      </c>
    </row>
    <row r="3083" spans="1:7" x14ac:dyDescent="0.3">
      <c r="A3083" s="1">
        <v>44166</v>
      </c>
      <c r="B3083">
        <v>34123636015</v>
      </c>
      <c r="C3083" s="2" t="s">
        <v>275</v>
      </c>
      <c r="D3083" s="4" t="s">
        <v>10</v>
      </c>
      <c r="E3083" s="2" t="s">
        <v>6</v>
      </c>
      <c r="F3083" s="14">
        <f>IF(historico_incidencia_concello[[#This Row],[CASOS]]=" entre 1 e 9",5,VALUE(historico_incidencia_concello[[#This Row],[CASOS]]))</f>
        <v>5</v>
      </c>
      <c r="G3083" s="2" t="str">
        <f>VLOOKUP(historico_incidencia_concello[[#This Row],[NOME]],I14_Concello!B:D,3,FALSE)</f>
        <v>Pontevedra</v>
      </c>
    </row>
    <row r="3084" spans="1:7" x14ac:dyDescent="0.3">
      <c r="A3084" s="1">
        <v>44166</v>
      </c>
      <c r="B3084">
        <v>34123636016</v>
      </c>
      <c r="C3084" s="2" t="s">
        <v>276</v>
      </c>
      <c r="D3084" s="4" t="s">
        <v>338</v>
      </c>
      <c r="E3084" s="2" t="s">
        <v>35</v>
      </c>
      <c r="F3084" s="14">
        <f>IF(historico_incidencia_concello[[#This Row],[CASOS]]=" entre 1 e 9",5,VALUE(historico_incidencia_concello[[#This Row],[CASOS]]))</f>
        <v>0</v>
      </c>
      <c r="G3084" s="2" t="str">
        <f>VLOOKUP(historico_incidencia_concello[[#This Row],[NOME]],I14_Concello!B:D,3,FALSE)</f>
        <v>Santiago</v>
      </c>
    </row>
    <row r="3085" spans="1:7" x14ac:dyDescent="0.3">
      <c r="A3085" s="1">
        <v>44166</v>
      </c>
      <c r="B3085">
        <v>34123636017</v>
      </c>
      <c r="C3085" s="2" t="s">
        <v>277</v>
      </c>
      <c r="D3085" s="4" t="s">
        <v>329</v>
      </c>
      <c r="E3085" s="2" t="s">
        <v>8</v>
      </c>
      <c r="F3085" s="14">
        <f>IF(historico_incidencia_concello[[#This Row],[CASOS]]=" entre 1 e 9",5,VALUE(historico_incidencia_concello[[#This Row],[CASOS]]))</f>
        <v>19</v>
      </c>
      <c r="G3085" s="2" t="str">
        <f>VLOOKUP(historico_incidencia_concello[[#This Row],[NOME]],I14_Concello!B:D,3,FALSE)</f>
        <v>Santiago</v>
      </c>
    </row>
    <row r="3086" spans="1:7" x14ac:dyDescent="0.3">
      <c r="A3086" s="1">
        <v>44166</v>
      </c>
      <c r="B3086">
        <v>34123636018</v>
      </c>
      <c r="C3086" s="2" t="s">
        <v>278</v>
      </c>
      <c r="D3086" s="4" t="s">
        <v>10</v>
      </c>
      <c r="E3086" s="2" t="s">
        <v>6</v>
      </c>
      <c r="F3086" s="14">
        <f>IF(historico_incidencia_concello[[#This Row],[CASOS]]=" entre 1 e 9",5,VALUE(historico_incidencia_concello[[#This Row],[CASOS]]))</f>
        <v>5</v>
      </c>
      <c r="G3086" s="2" t="str">
        <f>VLOOKUP(historico_incidencia_concello[[#This Row],[NOME]],I14_Concello!B:D,3,FALSE)</f>
        <v>Pontevedra</v>
      </c>
    </row>
    <row r="3087" spans="1:7" x14ac:dyDescent="0.3">
      <c r="A3087" s="1">
        <v>44166</v>
      </c>
      <c r="B3087">
        <v>34123636019</v>
      </c>
      <c r="C3087" s="2" t="s">
        <v>279</v>
      </c>
      <c r="D3087" s="4" t="s">
        <v>10</v>
      </c>
      <c r="E3087" s="2" t="s">
        <v>8</v>
      </c>
      <c r="F3087" s="14">
        <f>IF(historico_incidencia_concello[[#This Row],[CASOS]]=" entre 1 e 9",5,VALUE(historico_incidencia_concello[[#This Row],[CASOS]]))</f>
        <v>5</v>
      </c>
      <c r="G3087" s="2" t="str">
        <f>VLOOKUP(historico_incidencia_concello[[#This Row],[NOME]],I14_Concello!B:D,3,FALSE)</f>
        <v>Vigo</v>
      </c>
    </row>
    <row r="3088" spans="1:7" x14ac:dyDescent="0.3">
      <c r="A3088" s="1">
        <v>44166</v>
      </c>
      <c r="B3088">
        <v>34123636020</v>
      </c>
      <c r="C3088" s="2" t="s">
        <v>280</v>
      </c>
      <c r="D3088" s="4" t="s">
        <v>10</v>
      </c>
      <c r="E3088" s="2" t="s">
        <v>6</v>
      </c>
      <c r="F3088" s="14">
        <f>IF(historico_incidencia_concello[[#This Row],[CASOS]]=" entre 1 e 9",5,VALUE(historico_incidencia_concello[[#This Row],[CASOS]]))</f>
        <v>5</v>
      </c>
      <c r="G3088" s="2" t="str">
        <f>VLOOKUP(historico_incidencia_concello[[#This Row],[NOME]],I14_Concello!B:D,3,FALSE)</f>
        <v>Santiago</v>
      </c>
    </row>
    <row r="3089" spans="1:7" x14ac:dyDescent="0.3">
      <c r="A3089" s="1">
        <v>44166</v>
      </c>
      <c r="B3089">
        <v>34123636021</v>
      </c>
      <c r="C3089" s="2" t="s">
        <v>281</v>
      </c>
      <c r="D3089" s="4" t="s">
        <v>434</v>
      </c>
      <c r="E3089" s="2" t="s">
        <v>11</v>
      </c>
      <c r="F3089" s="14">
        <f>IF(historico_incidencia_concello[[#This Row],[CASOS]]=" entre 1 e 9",5,VALUE(historico_incidencia_concello[[#This Row],[CASOS]]))</f>
        <v>126</v>
      </c>
      <c r="G3089" s="2" t="str">
        <f>VLOOKUP(historico_incidencia_concello[[#This Row],[NOME]],I14_Concello!B:D,3,FALSE)</f>
        <v>Vigo</v>
      </c>
    </row>
    <row r="3090" spans="1:7" x14ac:dyDescent="0.3">
      <c r="A3090" s="1">
        <v>44166</v>
      </c>
      <c r="B3090">
        <v>34123636022</v>
      </c>
      <c r="C3090" s="2" t="s">
        <v>282</v>
      </c>
      <c r="D3090" s="4" t="s">
        <v>331</v>
      </c>
      <c r="E3090" s="2" t="s">
        <v>11</v>
      </c>
      <c r="F3090" s="14">
        <f>IF(historico_incidencia_concello[[#This Row],[CASOS]]=" entre 1 e 9",5,VALUE(historico_incidencia_concello[[#This Row],[CASOS]]))</f>
        <v>45</v>
      </c>
      <c r="G3090" s="2" t="str">
        <f>VLOOKUP(historico_incidencia_concello[[#This Row],[NOME]],I14_Concello!B:D,3,FALSE)</f>
        <v>Pontevedra</v>
      </c>
    </row>
    <row r="3091" spans="1:7" x14ac:dyDescent="0.3">
      <c r="A3091" s="1">
        <v>44166</v>
      </c>
      <c r="B3091">
        <v>34123636023</v>
      </c>
      <c r="C3091" s="2" t="s">
        <v>283</v>
      </c>
      <c r="D3091" s="4" t="s">
        <v>382</v>
      </c>
      <c r="E3091" s="2" t="s">
        <v>11</v>
      </c>
      <c r="F3091" s="14">
        <f>IF(historico_incidencia_concello[[#This Row],[CASOS]]=" entre 1 e 9",5,VALUE(historico_incidencia_concello[[#This Row],[CASOS]]))</f>
        <v>40</v>
      </c>
      <c r="G3091" s="2" t="str">
        <f>VLOOKUP(historico_incidencia_concello[[#This Row],[NOME]],I14_Concello!B:D,3,FALSE)</f>
        <v>Vigo</v>
      </c>
    </row>
    <row r="3092" spans="1:7" x14ac:dyDescent="0.3">
      <c r="A3092" s="1">
        <v>44166</v>
      </c>
      <c r="B3092">
        <v>34123636024</v>
      </c>
      <c r="C3092" s="2" t="s">
        <v>284</v>
      </c>
      <c r="D3092" s="4" t="s">
        <v>354</v>
      </c>
      <c r="E3092" s="2" t="s">
        <v>8</v>
      </c>
      <c r="F3092" s="14">
        <f>IF(historico_incidencia_concello[[#This Row],[CASOS]]=" entre 1 e 9",5,VALUE(historico_incidencia_concello[[#This Row],[CASOS]]))</f>
        <v>25</v>
      </c>
      <c r="G3092" s="2" t="str">
        <f>VLOOKUP(historico_incidencia_concello[[#This Row],[NOME]],I14_Concello!B:D,3,FALSE)</f>
        <v>Santiago</v>
      </c>
    </row>
    <row r="3093" spans="1:7" x14ac:dyDescent="0.3">
      <c r="A3093" s="1">
        <v>44166</v>
      </c>
      <c r="B3093">
        <v>34123636025</v>
      </c>
      <c r="C3093" s="2" t="s">
        <v>285</v>
      </c>
      <c r="D3093" s="4" t="s">
        <v>329</v>
      </c>
      <c r="E3093" s="2" t="s">
        <v>11</v>
      </c>
      <c r="F3093" s="14">
        <f>IF(historico_incidencia_concello[[#This Row],[CASOS]]=" entre 1 e 9",5,VALUE(historico_incidencia_concello[[#This Row],[CASOS]]))</f>
        <v>19</v>
      </c>
      <c r="G3093" s="2" t="str">
        <f>VLOOKUP(historico_incidencia_concello[[#This Row],[NOME]],I14_Concello!B:D,3,FALSE)</f>
        <v>Pontevedra</v>
      </c>
    </row>
    <row r="3094" spans="1:7" x14ac:dyDescent="0.3">
      <c r="A3094" s="1">
        <v>44166</v>
      </c>
      <c r="B3094">
        <v>34123636026</v>
      </c>
      <c r="C3094" s="2" t="s">
        <v>286</v>
      </c>
      <c r="D3094" s="4" t="s">
        <v>368</v>
      </c>
      <c r="E3094" s="2" t="s">
        <v>6</v>
      </c>
      <c r="F3094" s="14">
        <f>IF(historico_incidencia_concello[[#This Row],[CASOS]]=" entre 1 e 9",5,VALUE(historico_incidencia_concello[[#This Row],[CASOS]]))</f>
        <v>59</v>
      </c>
      <c r="G3094" s="2" t="str">
        <f>VLOOKUP(historico_incidencia_concello[[#This Row],[NOME]],I14_Concello!B:D,3,FALSE)</f>
        <v>Pontevedra</v>
      </c>
    </row>
    <row r="3095" spans="1:7" x14ac:dyDescent="0.3">
      <c r="A3095" s="1">
        <v>44166</v>
      </c>
      <c r="B3095">
        <v>34123636027</v>
      </c>
      <c r="C3095" s="2" t="s">
        <v>287</v>
      </c>
      <c r="D3095" s="4" t="s">
        <v>329</v>
      </c>
      <c r="E3095" s="2" t="s">
        <v>11</v>
      </c>
      <c r="F3095" s="14">
        <f>IF(historico_incidencia_concello[[#This Row],[CASOS]]=" entre 1 e 9",5,VALUE(historico_incidencia_concello[[#This Row],[CASOS]]))</f>
        <v>19</v>
      </c>
      <c r="G3095" s="2" t="str">
        <f>VLOOKUP(historico_incidencia_concello[[#This Row],[NOME]],I14_Concello!B:D,3,FALSE)</f>
        <v>Pontevedra</v>
      </c>
    </row>
    <row r="3096" spans="1:7" x14ac:dyDescent="0.3">
      <c r="A3096" s="1">
        <v>44166</v>
      </c>
      <c r="B3096">
        <v>34123636028</v>
      </c>
      <c r="C3096" s="2" t="s">
        <v>288</v>
      </c>
      <c r="D3096" s="4" t="s">
        <v>351</v>
      </c>
      <c r="E3096" s="2" t="s">
        <v>11</v>
      </c>
      <c r="F3096" s="14">
        <f>IF(historico_incidencia_concello[[#This Row],[CASOS]]=" entre 1 e 9",5,VALUE(historico_incidencia_concello[[#This Row],[CASOS]]))</f>
        <v>22</v>
      </c>
      <c r="G3096" s="2" t="str">
        <f>VLOOKUP(historico_incidencia_concello[[#This Row],[NOME]],I14_Concello!B:D,3,FALSE)</f>
        <v>Pontevedra</v>
      </c>
    </row>
    <row r="3097" spans="1:7" x14ac:dyDescent="0.3">
      <c r="A3097" s="1">
        <v>44166</v>
      </c>
      <c r="B3097">
        <v>34123636029</v>
      </c>
      <c r="C3097" s="2" t="s">
        <v>289</v>
      </c>
      <c r="D3097" s="4" t="s">
        <v>408</v>
      </c>
      <c r="E3097" s="2" t="s">
        <v>11</v>
      </c>
      <c r="F3097" s="14">
        <f>IF(historico_incidencia_concello[[#This Row],[CASOS]]=" entre 1 e 9",5,VALUE(historico_incidencia_concello[[#This Row],[CASOS]]))</f>
        <v>78</v>
      </c>
      <c r="G3097" s="2" t="str">
        <f>VLOOKUP(historico_incidencia_concello[[#This Row],[NOME]],I14_Concello!B:D,3,FALSE)</f>
        <v>Vigo</v>
      </c>
    </row>
    <row r="3098" spans="1:7" x14ac:dyDescent="0.3">
      <c r="A3098" s="1">
        <v>44166</v>
      </c>
      <c r="B3098">
        <v>34123636030</v>
      </c>
      <c r="C3098" s="2" t="s">
        <v>290</v>
      </c>
      <c r="D3098" s="4" t="s">
        <v>342</v>
      </c>
      <c r="E3098" s="2" t="s">
        <v>11</v>
      </c>
      <c r="F3098" s="14">
        <f>IF(historico_incidencia_concello[[#This Row],[CASOS]]=" entre 1 e 9",5,VALUE(historico_incidencia_concello[[#This Row],[CASOS]]))</f>
        <v>16</v>
      </c>
      <c r="G3098" s="2" t="str">
        <f>VLOOKUP(historico_incidencia_concello[[#This Row],[NOME]],I14_Concello!B:D,3,FALSE)</f>
        <v>Vigo</v>
      </c>
    </row>
    <row r="3099" spans="1:7" x14ac:dyDescent="0.3">
      <c r="A3099" s="1">
        <v>44166</v>
      </c>
      <c r="B3099">
        <v>34123636031</v>
      </c>
      <c r="C3099" s="2" t="s">
        <v>291</v>
      </c>
      <c r="D3099" s="4" t="s">
        <v>338</v>
      </c>
      <c r="E3099" s="2" t="s">
        <v>35</v>
      </c>
      <c r="F3099" s="14">
        <f>IF(historico_incidencia_concello[[#This Row],[CASOS]]=" entre 1 e 9",5,VALUE(historico_incidencia_concello[[#This Row],[CASOS]]))</f>
        <v>0</v>
      </c>
      <c r="G3099" s="2" t="str">
        <f>VLOOKUP(historico_incidencia_concello[[#This Row],[NOME]],I14_Concello!B:D,3,FALSE)</f>
        <v>Vigo</v>
      </c>
    </row>
    <row r="3100" spans="1:7" x14ac:dyDescent="0.3">
      <c r="A3100" s="1">
        <v>44166</v>
      </c>
      <c r="B3100">
        <v>34123636032</v>
      </c>
      <c r="C3100" s="2" t="s">
        <v>292</v>
      </c>
      <c r="D3100" s="4" t="s">
        <v>349</v>
      </c>
      <c r="E3100" s="2" t="s">
        <v>11</v>
      </c>
      <c r="F3100" s="14">
        <f>IF(historico_incidencia_concello[[#This Row],[CASOS]]=" entre 1 e 9",5,VALUE(historico_incidencia_concello[[#This Row],[CASOS]]))</f>
        <v>14</v>
      </c>
      <c r="G3100" s="2" t="str">
        <f>VLOOKUP(historico_incidencia_concello[[#This Row],[NOME]],I14_Concello!B:D,3,FALSE)</f>
        <v>Pontevedra</v>
      </c>
    </row>
    <row r="3101" spans="1:7" x14ac:dyDescent="0.3">
      <c r="A3101" s="1">
        <v>44166</v>
      </c>
      <c r="B3101">
        <v>34123636033</v>
      </c>
      <c r="C3101" s="2" t="s">
        <v>293</v>
      </c>
      <c r="D3101" s="4" t="s">
        <v>476</v>
      </c>
      <c r="E3101" s="2" t="s">
        <v>11</v>
      </c>
      <c r="F3101" s="14">
        <f>IF(historico_incidencia_concello[[#This Row],[CASOS]]=" entre 1 e 9",5,VALUE(historico_incidencia_concello[[#This Row],[CASOS]]))</f>
        <v>87</v>
      </c>
      <c r="G3101" s="2" t="str">
        <f>VLOOKUP(historico_incidencia_concello[[#This Row],[NOME]],I14_Concello!B:D,3,FALSE)</f>
        <v>Vigo</v>
      </c>
    </row>
    <row r="3102" spans="1:7" x14ac:dyDescent="0.3">
      <c r="A3102" s="1">
        <v>44166</v>
      </c>
      <c r="B3102">
        <v>34123636034</v>
      </c>
      <c r="C3102" s="2" t="s">
        <v>294</v>
      </c>
      <c r="D3102" s="4" t="s">
        <v>332</v>
      </c>
      <c r="E3102" s="2" t="s">
        <v>11</v>
      </c>
      <c r="F3102" s="14">
        <f>IF(historico_incidencia_concello[[#This Row],[CASOS]]=" entre 1 e 9",5,VALUE(historico_incidencia_concello[[#This Row],[CASOS]]))</f>
        <v>12</v>
      </c>
      <c r="G3102" s="2" t="str">
        <f>VLOOKUP(historico_incidencia_concello[[#This Row],[NOME]],I14_Concello!B:D,3,FALSE)</f>
        <v>Vigo</v>
      </c>
    </row>
    <row r="3103" spans="1:7" x14ac:dyDescent="0.3">
      <c r="A3103" s="1">
        <v>44166</v>
      </c>
      <c r="B3103">
        <v>34123636035</v>
      </c>
      <c r="C3103" s="2" t="s">
        <v>295</v>
      </c>
      <c r="D3103" s="4" t="s">
        <v>385</v>
      </c>
      <c r="E3103" s="2" t="s">
        <v>6</v>
      </c>
      <c r="F3103" s="14">
        <f>IF(historico_incidencia_concello[[#This Row],[CASOS]]=" entre 1 e 9",5,VALUE(historico_incidencia_concello[[#This Row],[CASOS]]))</f>
        <v>30</v>
      </c>
      <c r="G3103" s="2" t="str">
        <f>VLOOKUP(historico_incidencia_concello[[#This Row],[NOME]],I14_Concello!B:D,3,FALSE)</f>
        <v>Vigo</v>
      </c>
    </row>
    <row r="3104" spans="1:7" x14ac:dyDescent="0.3">
      <c r="A3104" s="1">
        <v>44166</v>
      </c>
      <c r="B3104">
        <v>34123636036</v>
      </c>
      <c r="C3104" s="2" t="s">
        <v>296</v>
      </c>
      <c r="D3104" s="4" t="s">
        <v>10</v>
      </c>
      <c r="E3104" s="2" t="s">
        <v>8</v>
      </c>
      <c r="F3104" s="14">
        <f>IF(historico_incidencia_concello[[#This Row],[CASOS]]=" entre 1 e 9",5,VALUE(historico_incidencia_concello[[#This Row],[CASOS]]))</f>
        <v>5</v>
      </c>
      <c r="G3104" s="2" t="str">
        <f>VLOOKUP(historico_incidencia_concello[[#This Row],[NOME]],I14_Concello!B:D,3,FALSE)</f>
        <v>Vigo</v>
      </c>
    </row>
    <row r="3105" spans="1:7" x14ac:dyDescent="0.3">
      <c r="A3105" s="1">
        <v>44166</v>
      </c>
      <c r="B3105">
        <v>34123636037</v>
      </c>
      <c r="C3105" s="2" t="s">
        <v>297</v>
      </c>
      <c r="D3105" s="4" t="s">
        <v>10</v>
      </c>
      <c r="E3105" s="2" t="s">
        <v>6</v>
      </c>
      <c r="F3105" s="14">
        <f>IF(historico_incidencia_concello[[#This Row],[CASOS]]=" entre 1 e 9",5,VALUE(historico_incidencia_concello[[#This Row],[CASOS]]))</f>
        <v>5</v>
      </c>
      <c r="G3105" s="2" t="str">
        <f>VLOOKUP(historico_incidencia_concello[[#This Row],[NOME]],I14_Concello!B:D,3,FALSE)</f>
        <v>Vigo</v>
      </c>
    </row>
    <row r="3106" spans="1:7" x14ac:dyDescent="0.3">
      <c r="A3106" s="1">
        <v>44166</v>
      </c>
      <c r="B3106">
        <v>34123636038</v>
      </c>
      <c r="C3106" s="2" t="s">
        <v>298</v>
      </c>
      <c r="D3106" s="4" t="s">
        <v>519</v>
      </c>
      <c r="E3106" s="2" t="s">
        <v>11</v>
      </c>
      <c r="F3106" s="14">
        <f>IF(historico_incidencia_concello[[#This Row],[CASOS]]=" entre 1 e 9",5,VALUE(historico_incidencia_concello[[#This Row],[CASOS]]))</f>
        <v>255</v>
      </c>
      <c r="G3106" s="2" t="str">
        <f>VLOOKUP(historico_incidencia_concello[[#This Row],[NOME]],I14_Concello!B:D,3,FALSE)</f>
        <v>Pontevedra</v>
      </c>
    </row>
    <row r="3107" spans="1:7" x14ac:dyDescent="0.3">
      <c r="A3107" s="1">
        <v>44166</v>
      </c>
      <c r="B3107">
        <v>34123636039</v>
      </c>
      <c r="C3107" s="2" t="s">
        <v>299</v>
      </c>
      <c r="D3107" s="4" t="s">
        <v>333</v>
      </c>
      <c r="E3107" s="2" t="s">
        <v>11</v>
      </c>
      <c r="F3107" s="14">
        <f>IF(historico_incidencia_concello[[#This Row],[CASOS]]=" entre 1 e 9",5,VALUE(historico_incidencia_concello[[#This Row],[CASOS]]))</f>
        <v>58</v>
      </c>
      <c r="G3107" s="2" t="str">
        <f>VLOOKUP(historico_incidencia_concello[[#This Row],[NOME]],I14_Concello!B:D,3,FALSE)</f>
        <v>Vigo</v>
      </c>
    </row>
    <row r="3108" spans="1:7" x14ac:dyDescent="0.3">
      <c r="A3108" s="1">
        <v>44166</v>
      </c>
      <c r="B3108">
        <v>34123636040</v>
      </c>
      <c r="C3108" s="2" t="s">
        <v>300</v>
      </c>
      <c r="D3108" s="4" t="s">
        <v>10</v>
      </c>
      <c r="E3108" s="2" t="s">
        <v>8</v>
      </c>
      <c r="F3108" s="14">
        <f>IF(historico_incidencia_concello[[#This Row],[CASOS]]=" entre 1 e 9",5,VALUE(historico_incidencia_concello[[#This Row],[CASOS]]))</f>
        <v>5</v>
      </c>
      <c r="G3108" s="2" t="str">
        <f>VLOOKUP(historico_incidencia_concello[[#This Row],[NOME]],I14_Concello!B:D,3,FALSE)</f>
        <v>Pontevedra</v>
      </c>
    </row>
    <row r="3109" spans="1:7" x14ac:dyDescent="0.3">
      <c r="A3109" s="1">
        <v>44166</v>
      </c>
      <c r="B3109">
        <v>34123636041</v>
      </c>
      <c r="C3109" s="2" t="s">
        <v>301</v>
      </c>
      <c r="D3109" s="4" t="s">
        <v>376</v>
      </c>
      <c r="E3109" s="2" t="s">
        <v>11</v>
      </c>
      <c r="F3109" s="14">
        <f>IF(historico_incidencia_concello[[#This Row],[CASOS]]=" entre 1 e 9",5,VALUE(historico_incidencia_concello[[#This Row],[CASOS]]))</f>
        <v>55</v>
      </c>
      <c r="G3109" s="2" t="str">
        <f>VLOOKUP(historico_incidencia_concello[[#This Row],[NOME]],I14_Concello!B:D,3,FALSE)</f>
        <v>Pontevedra</v>
      </c>
    </row>
    <row r="3110" spans="1:7" x14ac:dyDescent="0.3">
      <c r="A3110" s="1">
        <v>44166</v>
      </c>
      <c r="B3110">
        <v>34123636042</v>
      </c>
      <c r="C3110" s="2" t="s">
        <v>302</v>
      </c>
      <c r="D3110" s="4" t="s">
        <v>341</v>
      </c>
      <c r="E3110" s="2" t="s">
        <v>11</v>
      </c>
      <c r="F3110" s="14">
        <f>IF(historico_incidencia_concello[[#This Row],[CASOS]]=" entre 1 e 9",5,VALUE(historico_incidencia_concello[[#This Row],[CASOS]]))</f>
        <v>67</v>
      </c>
      <c r="G3110" s="2" t="str">
        <f>VLOOKUP(historico_incidencia_concello[[#This Row],[NOME]],I14_Concello!B:D,3,FALSE)</f>
        <v>Vigo</v>
      </c>
    </row>
    <row r="3111" spans="1:7" x14ac:dyDescent="0.3">
      <c r="A3111" s="1">
        <v>44166</v>
      </c>
      <c r="B3111">
        <v>34123636043</v>
      </c>
      <c r="C3111" s="2" t="s">
        <v>303</v>
      </c>
      <c r="D3111" s="4" t="s">
        <v>328</v>
      </c>
      <c r="E3111" s="2" t="s">
        <v>6</v>
      </c>
      <c r="F3111" s="14">
        <f>IF(historico_incidencia_concello[[#This Row],[CASOS]]=" entre 1 e 9",5,VALUE(historico_incidencia_concello[[#This Row],[CASOS]]))</f>
        <v>13</v>
      </c>
      <c r="G3111" s="2" t="str">
        <f>VLOOKUP(historico_incidencia_concello[[#This Row],[NOME]],I14_Concello!B:D,3,FALSE)</f>
        <v>Pontevedra</v>
      </c>
    </row>
    <row r="3112" spans="1:7" x14ac:dyDescent="0.3">
      <c r="A3112" s="1">
        <v>44166</v>
      </c>
      <c r="B3112">
        <v>34123636044</v>
      </c>
      <c r="C3112" s="2" t="s">
        <v>304</v>
      </c>
      <c r="D3112" s="4" t="s">
        <v>10</v>
      </c>
      <c r="E3112" s="2" t="s">
        <v>11</v>
      </c>
      <c r="F3112" s="14">
        <f>IF(historico_incidencia_concello[[#This Row],[CASOS]]=" entre 1 e 9",5,VALUE(historico_incidencia_concello[[#This Row],[CASOS]]))</f>
        <v>5</v>
      </c>
      <c r="G3112" s="2" t="str">
        <f>VLOOKUP(historico_incidencia_concello[[#This Row],[NOME]],I14_Concello!B:D,3,FALSE)</f>
        <v>Santiago</v>
      </c>
    </row>
    <row r="3113" spans="1:7" x14ac:dyDescent="0.3">
      <c r="A3113" s="1">
        <v>44166</v>
      </c>
      <c r="B3113">
        <v>34123636045</v>
      </c>
      <c r="C3113" s="2" t="s">
        <v>305</v>
      </c>
      <c r="D3113" s="4" t="s">
        <v>409</v>
      </c>
      <c r="E3113" s="2" t="s">
        <v>11</v>
      </c>
      <c r="F3113" s="14">
        <f>IF(historico_incidencia_concello[[#This Row],[CASOS]]=" entre 1 e 9",5,VALUE(historico_incidencia_concello[[#This Row],[CASOS]]))</f>
        <v>116</v>
      </c>
      <c r="G3113" s="2" t="str">
        <f>VLOOKUP(historico_incidencia_concello[[#This Row],[NOME]],I14_Concello!B:D,3,FALSE)</f>
        <v>Vigo</v>
      </c>
    </row>
    <row r="3114" spans="1:7" x14ac:dyDescent="0.3">
      <c r="A3114" s="1">
        <v>44166</v>
      </c>
      <c r="B3114">
        <v>34123636046</v>
      </c>
      <c r="C3114" s="2" t="s">
        <v>306</v>
      </c>
      <c r="D3114" s="4" t="s">
        <v>329</v>
      </c>
      <c r="E3114" s="2" t="s">
        <v>11</v>
      </c>
      <c r="F3114" s="14">
        <f>IF(historico_incidencia_concello[[#This Row],[CASOS]]=" entre 1 e 9",5,VALUE(historico_incidencia_concello[[#This Row],[CASOS]]))</f>
        <v>19</v>
      </c>
      <c r="G3114" s="2" t="str">
        <f>VLOOKUP(historico_incidencia_concello[[#This Row],[NOME]],I14_Concello!B:D,3,FALSE)</f>
        <v>Pontevedra</v>
      </c>
    </row>
    <row r="3115" spans="1:7" x14ac:dyDescent="0.3">
      <c r="A3115" s="1">
        <v>44166</v>
      </c>
      <c r="B3115">
        <v>34123636047</v>
      </c>
      <c r="C3115" s="2" t="s">
        <v>307</v>
      </c>
      <c r="D3115" s="4" t="s">
        <v>10</v>
      </c>
      <c r="E3115" s="2" t="s">
        <v>8</v>
      </c>
      <c r="F3115" s="14">
        <f>IF(historico_incidencia_concello[[#This Row],[CASOS]]=" entre 1 e 9",5,VALUE(historico_incidencia_concello[[#This Row],[CASOS]]))</f>
        <v>5</v>
      </c>
      <c r="G3115" s="2" t="str">
        <f>VLOOKUP(historico_incidencia_concello[[#This Row],[NOME]],I14_Concello!B:D,3,FALSE)</f>
        <v>Santiago</v>
      </c>
    </row>
    <row r="3116" spans="1:7" x14ac:dyDescent="0.3">
      <c r="A3116" s="1">
        <v>44166</v>
      </c>
      <c r="B3116">
        <v>34123636048</v>
      </c>
      <c r="C3116" s="2" t="s">
        <v>308</v>
      </c>
      <c r="D3116" s="4" t="s">
        <v>351</v>
      </c>
      <c r="E3116" s="2" t="s">
        <v>11</v>
      </c>
      <c r="F3116" s="14">
        <f>IF(historico_incidencia_concello[[#This Row],[CASOS]]=" entre 1 e 9",5,VALUE(historico_incidencia_concello[[#This Row],[CASOS]]))</f>
        <v>22</v>
      </c>
      <c r="G3116" s="2" t="str">
        <f>VLOOKUP(historico_incidencia_concello[[#This Row],[NOME]],I14_Concello!B:D,3,FALSE)</f>
        <v>Vigo</v>
      </c>
    </row>
    <row r="3117" spans="1:7" x14ac:dyDescent="0.3">
      <c r="A3117" s="1">
        <v>44166</v>
      </c>
      <c r="B3117">
        <v>34123636049</v>
      </c>
      <c r="C3117" s="2" t="s">
        <v>309</v>
      </c>
      <c r="D3117" s="4" t="s">
        <v>414</v>
      </c>
      <c r="E3117" s="2" t="s">
        <v>11</v>
      </c>
      <c r="F3117" s="14">
        <f>IF(historico_incidencia_concello[[#This Row],[CASOS]]=" entre 1 e 9",5,VALUE(historico_incidencia_concello[[#This Row],[CASOS]]))</f>
        <v>48</v>
      </c>
      <c r="G3117" s="2" t="str">
        <f>VLOOKUP(historico_incidencia_concello[[#This Row],[NOME]],I14_Concello!B:D,3,FALSE)</f>
        <v>Vigo</v>
      </c>
    </row>
    <row r="3118" spans="1:7" x14ac:dyDescent="0.3">
      <c r="A3118" s="1">
        <v>44166</v>
      </c>
      <c r="B3118">
        <v>34123636050</v>
      </c>
      <c r="C3118" s="2" t="s">
        <v>310</v>
      </c>
      <c r="D3118" s="4" t="s">
        <v>385</v>
      </c>
      <c r="E3118" s="2" t="s">
        <v>11</v>
      </c>
      <c r="F3118" s="14">
        <f>IF(historico_incidencia_concello[[#This Row],[CASOS]]=" entre 1 e 9",5,VALUE(historico_incidencia_concello[[#This Row],[CASOS]]))</f>
        <v>30</v>
      </c>
      <c r="G3118" s="2" t="str">
        <f>VLOOKUP(historico_incidencia_concello[[#This Row],[NOME]],I14_Concello!B:D,3,FALSE)</f>
        <v>Vigo</v>
      </c>
    </row>
    <row r="3119" spans="1:7" x14ac:dyDescent="0.3">
      <c r="A3119" s="1">
        <v>44166</v>
      </c>
      <c r="B3119">
        <v>34123636051</v>
      </c>
      <c r="C3119" s="2" t="s">
        <v>311</v>
      </c>
      <c r="D3119" s="4" t="s">
        <v>413</v>
      </c>
      <c r="E3119" s="2" t="s">
        <v>11</v>
      </c>
      <c r="F3119" s="14">
        <f>IF(historico_incidencia_concello[[#This Row],[CASOS]]=" entre 1 e 9",5,VALUE(historico_incidencia_concello[[#This Row],[CASOS]]))</f>
        <v>76</v>
      </c>
      <c r="G3119" s="2" t="str">
        <f>VLOOKUP(historico_incidencia_concello[[#This Row],[NOME]],I14_Concello!B:D,3,FALSE)</f>
        <v>Pontevedra</v>
      </c>
    </row>
    <row r="3120" spans="1:7" x14ac:dyDescent="0.3">
      <c r="A3120" s="1">
        <v>44166</v>
      </c>
      <c r="B3120">
        <v>34123636052</v>
      </c>
      <c r="C3120" s="2" t="s">
        <v>312</v>
      </c>
      <c r="D3120" s="4" t="s">
        <v>329</v>
      </c>
      <c r="E3120" s="2" t="s">
        <v>6</v>
      </c>
      <c r="F3120" s="14">
        <f>IF(historico_incidencia_concello[[#This Row],[CASOS]]=" entre 1 e 9",5,VALUE(historico_incidencia_concello[[#This Row],[CASOS]]))</f>
        <v>19</v>
      </c>
      <c r="G3120" s="2" t="str">
        <f>VLOOKUP(historico_incidencia_concello[[#This Row],[NOME]],I14_Concello!B:D,3,FALSE)</f>
        <v>Santiago</v>
      </c>
    </row>
    <row r="3121" spans="1:7" x14ac:dyDescent="0.3">
      <c r="A3121" s="1">
        <v>44166</v>
      </c>
      <c r="B3121">
        <v>34123636053</v>
      </c>
      <c r="C3121" s="2" t="s">
        <v>313</v>
      </c>
      <c r="D3121" s="4" t="s">
        <v>324</v>
      </c>
      <c r="E3121" s="2" t="s">
        <v>8</v>
      </c>
      <c r="F3121" s="14">
        <f>IF(historico_incidencia_concello[[#This Row],[CASOS]]=" entre 1 e 9",5,VALUE(historico_incidencia_concello[[#This Row],[CASOS]]))</f>
        <v>11</v>
      </c>
      <c r="G3121" s="2" t="str">
        <f>VLOOKUP(historico_incidencia_concello[[#This Row],[NOME]],I14_Concello!B:D,3,FALSE)</f>
        <v>Pontevedra</v>
      </c>
    </row>
    <row r="3122" spans="1:7" x14ac:dyDescent="0.3">
      <c r="A3122" s="1">
        <v>44166</v>
      </c>
      <c r="B3122">
        <v>34123636054</v>
      </c>
      <c r="C3122" s="2" t="s">
        <v>314</v>
      </c>
      <c r="D3122" s="4" t="s">
        <v>337</v>
      </c>
      <c r="E3122" s="2" t="s">
        <v>11</v>
      </c>
      <c r="F3122" s="14">
        <f>IF(historico_incidencia_concello[[#This Row],[CASOS]]=" entre 1 e 9",5,VALUE(historico_incidencia_concello[[#This Row],[CASOS]]))</f>
        <v>38</v>
      </c>
      <c r="G3122" s="2" t="str">
        <f>VLOOKUP(historico_incidencia_concello[[#This Row],[NOME]],I14_Concello!B:D,3,FALSE)</f>
        <v>Vigo</v>
      </c>
    </row>
    <row r="3123" spans="1:7" x14ac:dyDescent="0.3">
      <c r="A3123" s="1">
        <v>44166</v>
      </c>
      <c r="B3123">
        <v>34123636055</v>
      </c>
      <c r="C3123" s="2" t="s">
        <v>315</v>
      </c>
      <c r="D3123" s="4" t="s">
        <v>387</v>
      </c>
      <c r="E3123" s="2" t="s">
        <v>11</v>
      </c>
      <c r="F3123" s="14">
        <f>IF(historico_incidencia_concello[[#This Row],[CASOS]]=" entre 1 e 9",5,VALUE(historico_incidencia_concello[[#This Row],[CASOS]]))</f>
        <v>72</v>
      </c>
      <c r="G3123" s="2" t="str">
        <f>VLOOKUP(historico_incidencia_concello[[#This Row],[NOME]],I14_Concello!B:D,3,FALSE)</f>
        <v>Vigo</v>
      </c>
    </row>
    <row r="3124" spans="1:7" x14ac:dyDescent="0.3">
      <c r="A3124" s="1">
        <v>44166</v>
      </c>
      <c r="B3124">
        <v>34123636056</v>
      </c>
      <c r="C3124" s="2" t="s">
        <v>316</v>
      </c>
      <c r="D3124" s="4" t="s">
        <v>355</v>
      </c>
      <c r="E3124" s="2" t="s">
        <v>11</v>
      </c>
      <c r="F3124" s="14">
        <f>IF(historico_incidencia_concello[[#This Row],[CASOS]]=" entre 1 e 9",5,VALUE(historico_incidencia_concello[[#This Row],[CASOS]]))</f>
        <v>47</v>
      </c>
      <c r="G3124" s="2" t="str">
        <f>VLOOKUP(historico_incidencia_concello[[#This Row],[NOME]],I14_Concello!B:D,3,FALSE)</f>
        <v>Santiago</v>
      </c>
    </row>
    <row r="3125" spans="1:7" x14ac:dyDescent="0.3">
      <c r="A3125" s="1">
        <v>44166</v>
      </c>
      <c r="B3125">
        <v>34123636057</v>
      </c>
      <c r="C3125" s="2" t="s">
        <v>317</v>
      </c>
      <c r="D3125" s="4" t="s">
        <v>520</v>
      </c>
      <c r="E3125" s="2" t="s">
        <v>11</v>
      </c>
      <c r="F3125" s="14">
        <f>IF(historico_incidencia_concello[[#This Row],[CASOS]]=" entre 1 e 9",5,VALUE(historico_incidencia_concello[[#This Row],[CASOS]]))</f>
        <v>756</v>
      </c>
      <c r="G3125" s="2" t="str">
        <f>VLOOKUP(historico_incidencia_concello[[#This Row],[NOME]],I14_Concello!B:D,3,FALSE)</f>
        <v>Vigo</v>
      </c>
    </row>
    <row r="3126" spans="1:7" x14ac:dyDescent="0.3">
      <c r="A3126" s="1">
        <v>44166</v>
      </c>
      <c r="B3126">
        <v>34123636058</v>
      </c>
      <c r="C3126" s="2" t="s">
        <v>318</v>
      </c>
      <c r="D3126" s="4" t="s">
        <v>418</v>
      </c>
      <c r="E3126" s="2" t="s">
        <v>11</v>
      </c>
      <c r="F3126" s="14">
        <f>IF(historico_incidencia_concello[[#This Row],[CASOS]]=" entre 1 e 9",5,VALUE(historico_incidencia_concello[[#This Row],[CASOS]]))</f>
        <v>54</v>
      </c>
      <c r="G3126" s="2" t="str">
        <f>VLOOKUP(historico_incidencia_concello[[#This Row],[NOME]],I14_Concello!B:D,3,FALSE)</f>
        <v>Pontevedra</v>
      </c>
    </row>
    <row r="3127" spans="1:7" x14ac:dyDescent="0.3">
      <c r="A3127" s="1">
        <v>44166</v>
      </c>
      <c r="B3127">
        <v>34123636059</v>
      </c>
      <c r="C3127" s="2" t="s">
        <v>319</v>
      </c>
      <c r="D3127" s="4" t="s">
        <v>10</v>
      </c>
      <c r="E3127" s="2" t="s">
        <v>8</v>
      </c>
      <c r="F3127" s="14">
        <f>IF(historico_incidencia_concello[[#This Row],[CASOS]]=" entre 1 e 9",5,VALUE(historico_incidencia_concello[[#This Row],[CASOS]]))</f>
        <v>5</v>
      </c>
      <c r="G3127" s="2" t="str">
        <f>VLOOKUP(historico_incidencia_concello[[#This Row],[NOME]],I14_Concello!B:D,3,FALSE)</f>
        <v>Santiago</v>
      </c>
    </row>
    <row r="3128" spans="1:7" x14ac:dyDescent="0.3">
      <c r="A3128" s="1">
        <v>44166</v>
      </c>
      <c r="B3128">
        <v>34123636060</v>
      </c>
      <c r="C3128" s="2" t="s">
        <v>320</v>
      </c>
      <c r="D3128" s="4" t="s">
        <v>469</v>
      </c>
      <c r="E3128" s="2" t="s">
        <v>6</v>
      </c>
      <c r="F3128" s="14">
        <f>IF(historico_incidencia_concello[[#This Row],[CASOS]]=" entre 1 e 9",5,VALUE(historico_incidencia_concello[[#This Row],[CASOS]]))</f>
        <v>68</v>
      </c>
      <c r="G3128" s="2" t="str">
        <f>VLOOKUP(historico_incidencia_concello[[#This Row],[NOME]],I14_Concello!B:D,3,FALSE)</f>
        <v>Pontevedra</v>
      </c>
    </row>
    <row r="3129" spans="1:7" x14ac:dyDescent="0.3">
      <c r="A3129" s="1">
        <v>44166</v>
      </c>
      <c r="B3129">
        <v>34123636061</v>
      </c>
      <c r="C3129" s="2" t="s">
        <v>321</v>
      </c>
      <c r="D3129" s="4" t="s">
        <v>350</v>
      </c>
      <c r="E3129" s="2" t="s">
        <v>6</v>
      </c>
      <c r="F3129" s="14">
        <f>IF(historico_incidencia_concello[[#This Row],[CASOS]]=" entre 1 e 9",5,VALUE(historico_incidencia_concello[[#This Row],[CASOS]]))</f>
        <v>17</v>
      </c>
      <c r="G3129" s="2" t="str">
        <f>VLOOKUP(historico_incidencia_concello[[#This Row],[NOME]],I14_Concello!B:D,3,FALSE)</f>
        <v>Pontevedra</v>
      </c>
    </row>
    <row r="3130" spans="1:7" x14ac:dyDescent="0.3">
      <c r="A3130" s="1">
        <v>44166</v>
      </c>
      <c r="B3130">
        <v>34123636901</v>
      </c>
      <c r="C3130" s="2" t="s">
        <v>322</v>
      </c>
      <c r="D3130" s="4" t="s">
        <v>10</v>
      </c>
      <c r="E3130" s="2" t="s">
        <v>8</v>
      </c>
      <c r="F3130" s="14">
        <f>IF(historico_incidencia_concello[[#This Row],[CASOS]]=" entre 1 e 9",5,VALUE(historico_incidencia_concello[[#This Row],[CASOS]]))</f>
        <v>5</v>
      </c>
      <c r="G3130" s="2" t="str">
        <f>VLOOKUP(historico_incidencia_concello[[#This Row],[NOME]],I14_Concello!B:D,3,FALSE)</f>
        <v>Pontevedra</v>
      </c>
    </row>
    <row r="3131" spans="1:7" x14ac:dyDescent="0.3">
      <c r="A3131" s="1">
        <v>44166</v>
      </c>
      <c r="B3131">
        <v>34123636902</v>
      </c>
      <c r="C3131" s="2" t="s">
        <v>323</v>
      </c>
      <c r="D3131" s="4" t="s">
        <v>332</v>
      </c>
      <c r="E3131" s="2" t="s">
        <v>6</v>
      </c>
      <c r="F3131" s="14">
        <f>IF(historico_incidencia_concello[[#This Row],[CASOS]]=" entre 1 e 9",5,VALUE(historico_incidencia_concello[[#This Row],[CASOS]]))</f>
        <v>12</v>
      </c>
      <c r="G3131" s="2" t="str">
        <f>VLOOKUP(historico_incidencia_concello[[#This Row],[NOME]],I14_Concello!B:D,3,FALSE)</f>
        <v>Pontevedra</v>
      </c>
    </row>
    <row r="3132" spans="1:7" x14ac:dyDescent="0.3">
      <c r="A3132" s="1">
        <v>44167</v>
      </c>
      <c r="B3132">
        <v>34121515001</v>
      </c>
      <c r="C3132" s="2" t="s">
        <v>5</v>
      </c>
      <c r="D3132" s="4" t="s">
        <v>343</v>
      </c>
      <c r="E3132" s="2" t="s">
        <v>11</v>
      </c>
      <c r="F3132" s="14">
        <f>IF(historico_incidencia_concello[[#This Row],[CASOS]]=" entre 1 e 9",5,VALUE(historico_incidencia_concello[[#This Row],[CASOS]]))</f>
        <v>23</v>
      </c>
      <c r="G3132" s="2" t="str">
        <f>VLOOKUP(historico_incidencia_concello[[#This Row],[NOME]],I14_Concello!B:D,3,FALSE)</f>
        <v>Coruña</v>
      </c>
    </row>
    <row r="3133" spans="1:7" x14ac:dyDescent="0.3">
      <c r="A3133" s="1">
        <v>44167</v>
      </c>
      <c r="B3133">
        <v>34121515002</v>
      </c>
      <c r="C3133" s="2" t="s">
        <v>7</v>
      </c>
      <c r="D3133" s="4" t="s">
        <v>354</v>
      </c>
      <c r="E3133" s="2" t="s">
        <v>8</v>
      </c>
      <c r="F3133" s="14">
        <f>IF(historico_incidencia_concello[[#This Row],[CASOS]]=" entre 1 e 9",5,VALUE(historico_incidencia_concello[[#This Row],[CASOS]]))</f>
        <v>25</v>
      </c>
      <c r="G3133" s="2" t="str">
        <f>VLOOKUP(historico_incidencia_concello[[#This Row],[NOME]],I14_Concello!B:D,3,FALSE)</f>
        <v>Santiago</v>
      </c>
    </row>
    <row r="3134" spans="1:7" x14ac:dyDescent="0.3">
      <c r="A3134" s="1">
        <v>44167</v>
      </c>
      <c r="B3134">
        <v>34121515003</v>
      </c>
      <c r="C3134" s="2" t="s">
        <v>9</v>
      </c>
      <c r="D3134" s="4" t="s">
        <v>326</v>
      </c>
      <c r="E3134" s="2" t="s">
        <v>11</v>
      </c>
      <c r="F3134" s="14">
        <f>IF(historico_incidencia_concello[[#This Row],[CASOS]]=" entre 1 e 9",5,VALUE(historico_incidencia_concello[[#This Row],[CASOS]]))</f>
        <v>15</v>
      </c>
      <c r="G3134" s="2" t="str">
        <f>VLOOKUP(historico_incidencia_concello[[#This Row],[NOME]],I14_Concello!B:D,3,FALSE)</f>
        <v>Coruña</v>
      </c>
    </row>
    <row r="3135" spans="1:7" x14ac:dyDescent="0.3">
      <c r="A3135" s="1">
        <v>44167</v>
      </c>
      <c r="B3135">
        <v>34121515004</v>
      </c>
      <c r="C3135" s="2" t="s">
        <v>12</v>
      </c>
      <c r="D3135" s="4" t="s">
        <v>10</v>
      </c>
      <c r="E3135" s="2" t="s">
        <v>8</v>
      </c>
      <c r="F3135" s="14">
        <f>IF(historico_incidencia_concello[[#This Row],[CASOS]]=" entre 1 e 9",5,VALUE(historico_incidencia_concello[[#This Row],[CASOS]]))</f>
        <v>5</v>
      </c>
      <c r="G3135" s="2" t="str">
        <f>VLOOKUP(historico_incidencia_concello[[#This Row],[NOME]],I14_Concello!B:D,3,FALSE)</f>
        <v>Ferrol</v>
      </c>
    </row>
    <row r="3136" spans="1:7" x14ac:dyDescent="0.3">
      <c r="A3136" s="1">
        <v>44167</v>
      </c>
      <c r="B3136">
        <v>34121515005</v>
      </c>
      <c r="C3136" s="2" t="s">
        <v>13</v>
      </c>
      <c r="D3136" s="4" t="s">
        <v>376</v>
      </c>
      <c r="E3136" s="2" t="s">
        <v>6</v>
      </c>
      <c r="F3136" s="14">
        <f>IF(historico_incidencia_concello[[#This Row],[CASOS]]=" entre 1 e 9",5,VALUE(historico_incidencia_concello[[#This Row],[CASOS]]))</f>
        <v>55</v>
      </c>
      <c r="G3136" s="2" t="str">
        <f>VLOOKUP(historico_incidencia_concello[[#This Row],[NOME]],I14_Concello!B:D,3,FALSE)</f>
        <v>Coruña</v>
      </c>
    </row>
    <row r="3137" spans="1:7" x14ac:dyDescent="0.3">
      <c r="A3137" s="1">
        <v>44167</v>
      </c>
      <c r="B3137">
        <v>34121515006</v>
      </c>
      <c r="C3137" s="2" t="s">
        <v>14</v>
      </c>
      <c r="D3137" s="4" t="s">
        <v>10</v>
      </c>
      <c r="E3137" s="2" t="s">
        <v>21</v>
      </c>
      <c r="F3137" s="14">
        <f>IF(historico_incidencia_concello[[#This Row],[CASOS]]=" entre 1 e 9",5,VALUE(historico_incidencia_concello[[#This Row],[CASOS]]))</f>
        <v>5</v>
      </c>
      <c r="G3137" s="2" t="str">
        <f>VLOOKUP(historico_incidencia_concello[[#This Row],[NOME]],I14_Concello!B:D,3,FALSE)</f>
        <v>Santiago</v>
      </c>
    </row>
    <row r="3138" spans="1:7" x14ac:dyDescent="0.3">
      <c r="A3138" s="1">
        <v>44167</v>
      </c>
      <c r="B3138">
        <v>34121515007</v>
      </c>
      <c r="C3138" s="2" t="s">
        <v>15</v>
      </c>
      <c r="D3138" s="4" t="s">
        <v>393</v>
      </c>
      <c r="E3138" s="2" t="s">
        <v>11</v>
      </c>
      <c r="F3138" s="14">
        <f>IF(historico_incidencia_concello[[#This Row],[CASOS]]=" entre 1 e 9",5,VALUE(historico_incidencia_concello[[#This Row],[CASOS]]))</f>
        <v>32</v>
      </c>
      <c r="G3138" s="2" t="str">
        <f>VLOOKUP(historico_incidencia_concello[[#This Row],[NOME]],I14_Concello!B:D,3,FALSE)</f>
        <v>Santiago</v>
      </c>
    </row>
    <row r="3139" spans="1:7" x14ac:dyDescent="0.3">
      <c r="A3139" s="1">
        <v>44167</v>
      </c>
      <c r="B3139">
        <v>34121515008</v>
      </c>
      <c r="C3139" s="2" t="s">
        <v>16</v>
      </c>
      <c r="D3139" s="4" t="s">
        <v>10</v>
      </c>
      <c r="E3139" s="2" t="s">
        <v>8</v>
      </c>
      <c r="F3139" s="14">
        <f>IF(historico_incidencia_concello[[#This Row],[CASOS]]=" entre 1 e 9",5,VALUE(historico_incidencia_concello[[#This Row],[CASOS]]))</f>
        <v>5</v>
      </c>
      <c r="G3139" s="2" t="str">
        <f>VLOOKUP(historico_incidencia_concello[[#This Row],[NOME]],I14_Concello!B:D,3,FALSE)</f>
        <v>Coruña</v>
      </c>
    </row>
    <row r="3140" spans="1:7" x14ac:dyDescent="0.3">
      <c r="A3140" s="1">
        <v>44167</v>
      </c>
      <c r="B3140">
        <v>34121515009</v>
      </c>
      <c r="C3140" s="2" t="s">
        <v>17</v>
      </c>
      <c r="D3140" s="4" t="s">
        <v>330</v>
      </c>
      <c r="E3140" s="2" t="s">
        <v>6</v>
      </c>
      <c r="F3140" s="14">
        <f>IF(historico_incidencia_concello[[#This Row],[CASOS]]=" entre 1 e 9",5,VALUE(historico_incidencia_concello[[#This Row],[CASOS]]))</f>
        <v>31</v>
      </c>
      <c r="G3140" s="2" t="str">
        <f>VLOOKUP(historico_incidencia_concello[[#This Row],[NOME]],I14_Concello!B:D,3,FALSE)</f>
        <v>Coruña</v>
      </c>
    </row>
    <row r="3141" spans="1:7" x14ac:dyDescent="0.3">
      <c r="A3141" s="1">
        <v>44167</v>
      </c>
      <c r="B3141">
        <v>34121515010</v>
      </c>
      <c r="C3141" s="2" t="s">
        <v>18</v>
      </c>
      <c r="D3141" s="4" t="s">
        <v>10</v>
      </c>
      <c r="E3141" s="2" t="s">
        <v>8</v>
      </c>
      <c r="F3141" s="14">
        <f>IF(historico_incidencia_concello[[#This Row],[CASOS]]=" entre 1 e 9",5,VALUE(historico_incidencia_concello[[#This Row],[CASOS]]))</f>
        <v>5</v>
      </c>
      <c r="G3141" s="2" t="str">
        <f>VLOOKUP(historico_incidencia_concello[[#This Row],[NOME]],I14_Concello!B:D,3,FALSE)</f>
        <v>Santiago</v>
      </c>
    </row>
    <row r="3142" spans="1:7" x14ac:dyDescent="0.3">
      <c r="A3142" s="1">
        <v>44167</v>
      </c>
      <c r="B3142">
        <v>34121515011</v>
      </c>
      <c r="C3142" s="2" t="s">
        <v>19</v>
      </c>
      <c r="D3142" s="4" t="s">
        <v>392</v>
      </c>
      <c r="E3142" s="2" t="s">
        <v>11</v>
      </c>
      <c r="F3142" s="14">
        <f>IF(historico_incidencia_concello[[#This Row],[CASOS]]=" entre 1 e 9",5,VALUE(historico_incidencia_concello[[#This Row],[CASOS]]))</f>
        <v>66</v>
      </c>
      <c r="G3142" s="2" t="str">
        <f>VLOOKUP(historico_incidencia_concello[[#This Row],[NOME]],I14_Concello!B:D,3,FALSE)</f>
        <v>Santiago</v>
      </c>
    </row>
    <row r="3143" spans="1:7" x14ac:dyDescent="0.3">
      <c r="A3143" s="1">
        <v>44167</v>
      </c>
      <c r="B3143">
        <v>34121515012</v>
      </c>
      <c r="C3143" s="2" t="s">
        <v>20</v>
      </c>
      <c r="D3143" s="4" t="s">
        <v>10</v>
      </c>
      <c r="E3143" s="2" t="s">
        <v>35</v>
      </c>
      <c r="F3143" s="14">
        <f>IF(historico_incidencia_concello[[#This Row],[CASOS]]=" entre 1 e 9",5,VALUE(historico_incidencia_concello[[#This Row],[CASOS]]))</f>
        <v>5</v>
      </c>
      <c r="G3143" s="2" t="str">
        <f>VLOOKUP(historico_incidencia_concello[[#This Row],[NOME]],I14_Concello!B:D,3,FALSE)</f>
        <v>Santiago</v>
      </c>
    </row>
    <row r="3144" spans="1:7" x14ac:dyDescent="0.3">
      <c r="A3144" s="1">
        <v>44167</v>
      </c>
      <c r="B3144">
        <v>34121515013</v>
      </c>
      <c r="C3144" s="2" t="s">
        <v>22</v>
      </c>
      <c r="D3144" s="4" t="s">
        <v>10</v>
      </c>
      <c r="E3144" s="2" t="s">
        <v>8</v>
      </c>
      <c r="F3144" s="14">
        <f>IF(historico_incidencia_concello[[#This Row],[CASOS]]=" entre 1 e 9",5,VALUE(historico_incidencia_concello[[#This Row],[CASOS]]))</f>
        <v>5</v>
      </c>
      <c r="G3144" s="2" t="str">
        <f>VLOOKUP(historico_incidencia_concello[[#This Row],[NOME]],I14_Concello!B:D,3,FALSE)</f>
        <v>Santiago</v>
      </c>
    </row>
    <row r="3145" spans="1:7" x14ac:dyDescent="0.3">
      <c r="A3145" s="1">
        <v>44167</v>
      </c>
      <c r="B3145">
        <v>34121515014</v>
      </c>
      <c r="C3145" s="2" t="s">
        <v>23</v>
      </c>
      <c r="D3145" s="4" t="s">
        <v>342</v>
      </c>
      <c r="E3145" s="2" t="s">
        <v>11</v>
      </c>
      <c r="F3145" s="14">
        <f>IF(historico_incidencia_concello[[#This Row],[CASOS]]=" entre 1 e 9",5,VALUE(historico_incidencia_concello[[#This Row],[CASOS]]))</f>
        <v>16</v>
      </c>
      <c r="G3145" s="2" t="str">
        <f>VLOOKUP(historico_incidencia_concello[[#This Row],[NOME]],I14_Concello!B:D,3,FALSE)</f>
        <v>Coruña</v>
      </c>
    </row>
    <row r="3146" spans="1:7" x14ac:dyDescent="0.3">
      <c r="A3146" s="1">
        <v>44167</v>
      </c>
      <c r="B3146">
        <v>34121515015</v>
      </c>
      <c r="C3146" s="2" t="s">
        <v>24</v>
      </c>
      <c r="D3146" s="4" t="s">
        <v>10</v>
      </c>
      <c r="E3146" s="2" t="s">
        <v>6</v>
      </c>
      <c r="F3146" s="14">
        <f>IF(historico_incidencia_concello[[#This Row],[CASOS]]=" entre 1 e 9",5,VALUE(historico_incidencia_concello[[#This Row],[CASOS]]))</f>
        <v>5</v>
      </c>
      <c r="G3146" s="2" t="str">
        <f>VLOOKUP(historico_incidencia_concello[[#This Row],[NOME]],I14_Concello!B:D,3,FALSE)</f>
        <v>Ferrol</v>
      </c>
    </row>
    <row r="3147" spans="1:7" x14ac:dyDescent="0.3">
      <c r="A3147" s="1">
        <v>44167</v>
      </c>
      <c r="B3147">
        <v>34121515016</v>
      </c>
      <c r="C3147" s="2" t="s">
        <v>25</v>
      </c>
      <c r="D3147" s="4" t="s">
        <v>10</v>
      </c>
      <c r="E3147" s="2" t="s">
        <v>6</v>
      </c>
      <c r="F3147" s="14">
        <f>IF(historico_incidencia_concello[[#This Row],[CASOS]]=" entre 1 e 9",5,VALUE(historico_incidencia_concello[[#This Row],[CASOS]]))</f>
        <v>5</v>
      </c>
      <c r="G3147" s="2" t="str">
        <f>VLOOKUP(historico_incidencia_concello[[#This Row],[NOME]],I14_Concello!B:D,3,FALSE)</f>
        <v>Coruña</v>
      </c>
    </row>
    <row r="3148" spans="1:7" x14ac:dyDescent="0.3">
      <c r="A3148" s="1">
        <v>44167</v>
      </c>
      <c r="B3148">
        <v>34121515017</v>
      </c>
      <c r="C3148" s="2" t="s">
        <v>26</v>
      </c>
      <c r="D3148" s="4" t="s">
        <v>382</v>
      </c>
      <c r="E3148" s="2" t="s">
        <v>6</v>
      </c>
      <c r="F3148" s="14">
        <f>IF(historico_incidencia_concello[[#This Row],[CASOS]]=" entre 1 e 9",5,VALUE(historico_incidencia_concello[[#This Row],[CASOS]]))</f>
        <v>40</v>
      </c>
      <c r="G3148" s="2" t="str">
        <f>VLOOKUP(historico_incidencia_concello[[#This Row],[NOME]],I14_Concello!B:D,3,FALSE)</f>
        <v>Coruña</v>
      </c>
    </row>
    <row r="3149" spans="1:7" x14ac:dyDescent="0.3">
      <c r="A3149" s="1">
        <v>44167</v>
      </c>
      <c r="B3149">
        <v>34121515018</v>
      </c>
      <c r="C3149" s="2" t="s">
        <v>27</v>
      </c>
      <c r="D3149" s="4" t="s">
        <v>10</v>
      </c>
      <c r="E3149" s="2" t="s">
        <v>6</v>
      </c>
      <c r="F3149" s="14">
        <f>IF(historico_incidencia_concello[[#This Row],[CASOS]]=" entre 1 e 9",5,VALUE(historico_incidencia_concello[[#This Row],[CASOS]]))</f>
        <v>5</v>
      </c>
      <c r="G3149" s="2" t="str">
        <f>VLOOKUP(historico_incidencia_concello[[#This Row],[NOME]],I14_Concello!B:D,3,FALSE)</f>
        <v>Ferrol</v>
      </c>
    </row>
    <row r="3150" spans="1:7" x14ac:dyDescent="0.3">
      <c r="A3150" s="1">
        <v>44167</v>
      </c>
      <c r="B3150">
        <v>34121515019</v>
      </c>
      <c r="C3150" s="2" t="s">
        <v>28</v>
      </c>
      <c r="D3150" s="4" t="s">
        <v>522</v>
      </c>
      <c r="E3150" s="2" t="s">
        <v>11</v>
      </c>
      <c r="F3150" s="14">
        <f>IF(historico_incidencia_concello[[#This Row],[CASOS]]=" entre 1 e 9",5,VALUE(historico_incidencia_concello[[#This Row],[CASOS]]))</f>
        <v>137</v>
      </c>
      <c r="G3150" s="2" t="str">
        <f>VLOOKUP(historico_incidencia_concello[[#This Row],[NOME]],I14_Concello!B:D,3,FALSE)</f>
        <v>Coruña</v>
      </c>
    </row>
    <row r="3151" spans="1:7" x14ac:dyDescent="0.3">
      <c r="A3151" s="1">
        <v>44167</v>
      </c>
      <c r="B3151">
        <v>34121515020</v>
      </c>
      <c r="C3151" s="2" t="s">
        <v>29</v>
      </c>
      <c r="D3151" s="4" t="s">
        <v>332</v>
      </c>
      <c r="E3151" s="2" t="s">
        <v>11</v>
      </c>
      <c r="F3151" s="14">
        <f>IF(historico_incidencia_concello[[#This Row],[CASOS]]=" entre 1 e 9",5,VALUE(historico_incidencia_concello[[#This Row],[CASOS]]))</f>
        <v>12</v>
      </c>
      <c r="G3151" s="2" t="str">
        <f>VLOOKUP(historico_incidencia_concello[[#This Row],[NOME]],I14_Concello!B:D,3,FALSE)</f>
        <v>Santiago</v>
      </c>
    </row>
    <row r="3152" spans="1:7" x14ac:dyDescent="0.3">
      <c r="A3152" s="1">
        <v>44167</v>
      </c>
      <c r="B3152">
        <v>34121515021</v>
      </c>
      <c r="C3152" s="2" t="s">
        <v>30</v>
      </c>
      <c r="D3152" s="4" t="s">
        <v>10</v>
      </c>
      <c r="E3152" s="2" t="s">
        <v>21</v>
      </c>
      <c r="F3152" s="14">
        <f>IF(historico_incidencia_concello[[#This Row],[CASOS]]=" entre 1 e 9",5,VALUE(historico_incidencia_concello[[#This Row],[CASOS]]))</f>
        <v>5</v>
      </c>
      <c r="G3152" s="2" t="str">
        <f>VLOOKUP(historico_incidencia_concello[[#This Row],[NOME]],I14_Concello!B:D,3,FALSE)</f>
        <v>Coruña</v>
      </c>
    </row>
    <row r="3153" spans="1:7" x14ac:dyDescent="0.3">
      <c r="A3153" s="1">
        <v>44167</v>
      </c>
      <c r="B3153">
        <v>34121515022</v>
      </c>
      <c r="C3153" s="2" t="s">
        <v>31</v>
      </c>
      <c r="D3153" s="4" t="s">
        <v>10</v>
      </c>
      <c r="E3153" s="2" t="s">
        <v>8</v>
      </c>
      <c r="F3153" s="14">
        <f>IF(historico_incidencia_concello[[#This Row],[CASOS]]=" entre 1 e 9",5,VALUE(historico_incidencia_concello[[#This Row],[CASOS]]))</f>
        <v>5</v>
      </c>
      <c r="G3153" s="2" t="str">
        <f>VLOOKUP(historico_incidencia_concello[[#This Row],[NOME]],I14_Concello!B:D,3,FALSE)</f>
        <v>Ferrol</v>
      </c>
    </row>
    <row r="3154" spans="1:7" x14ac:dyDescent="0.3">
      <c r="A3154" s="1">
        <v>44167</v>
      </c>
      <c r="B3154">
        <v>34121515023</v>
      </c>
      <c r="C3154" s="2" t="s">
        <v>32</v>
      </c>
      <c r="D3154" s="4" t="s">
        <v>362</v>
      </c>
      <c r="E3154" s="2" t="s">
        <v>11</v>
      </c>
      <c r="F3154" s="14">
        <f>IF(historico_incidencia_concello[[#This Row],[CASOS]]=" entre 1 e 9",5,VALUE(historico_incidencia_concello[[#This Row],[CASOS]]))</f>
        <v>26</v>
      </c>
      <c r="G3154" s="2" t="str">
        <f>VLOOKUP(historico_incidencia_concello[[#This Row],[NOME]],I14_Concello!B:D,3,FALSE)</f>
        <v>Coruña</v>
      </c>
    </row>
    <row r="3155" spans="1:7" x14ac:dyDescent="0.3">
      <c r="A3155" s="1">
        <v>44167</v>
      </c>
      <c r="B3155">
        <v>34121515024</v>
      </c>
      <c r="C3155" s="2" t="s">
        <v>33</v>
      </c>
      <c r="D3155" s="4" t="s">
        <v>354</v>
      </c>
      <c r="E3155" s="2" t="s">
        <v>11</v>
      </c>
      <c r="F3155" s="14">
        <f>IF(historico_incidencia_concello[[#This Row],[CASOS]]=" entre 1 e 9",5,VALUE(historico_incidencia_concello[[#This Row],[CASOS]]))</f>
        <v>25</v>
      </c>
      <c r="G3155" s="2" t="str">
        <f>VLOOKUP(historico_incidencia_concello[[#This Row],[NOME]],I14_Concello!B:D,3,FALSE)</f>
        <v>Coruña</v>
      </c>
    </row>
    <row r="3156" spans="1:7" x14ac:dyDescent="0.3">
      <c r="A3156" s="1">
        <v>44167</v>
      </c>
      <c r="B3156">
        <v>34121515025</v>
      </c>
      <c r="C3156" s="2" t="s">
        <v>34</v>
      </c>
      <c r="D3156" s="4" t="s">
        <v>10</v>
      </c>
      <c r="E3156" s="2" t="s">
        <v>8</v>
      </c>
      <c r="F3156" s="14">
        <f>IF(historico_incidencia_concello[[#This Row],[CASOS]]=" entre 1 e 9",5,VALUE(historico_incidencia_concello[[#This Row],[CASOS]]))</f>
        <v>5</v>
      </c>
      <c r="G3156" s="2" t="str">
        <f>VLOOKUP(historico_incidencia_concello[[#This Row],[NOME]],I14_Concello!B:D,3,FALSE)</f>
        <v>Ferrol</v>
      </c>
    </row>
    <row r="3157" spans="1:7" x14ac:dyDescent="0.3">
      <c r="A3157" s="1">
        <v>44167</v>
      </c>
      <c r="B3157">
        <v>34121515027</v>
      </c>
      <c r="C3157" s="2" t="s">
        <v>36</v>
      </c>
      <c r="D3157" s="4" t="s">
        <v>10</v>
      </c>
      <c r="E3157" s="2" t="s">
        <v>6</v>
      </c>
      <c r="F3157" s="14">
        <f>IF(historico_incidencia_concello[[#This Row],[CASOS]]=" entre 1 e 9",5,VALUE(historico_incidencia_concello[[#This Row],[CASOS]]))</f>
        <v>5</v>
      </c>
      <c r="G3157" s="2" t="str">
        <f>VLOOKUP(historico_incidencia_concello[[#This Row],[NOME]],I14_Concello!B:D,3,FALSE)</f>
        <v>Coruña</v>
      </c>
    </row>
    <row r="3158" spans="1:7" x14ac:dyDescent="0.3">
      <c r="A3158" s="1">
        <v>44167</v>
      </c>
      <c r="B3158">
        <v>34121515028</v>
      </c>
      <c r="C3158" s="2" t="s">
        <v>37</v>
      </c>
      <c r="D3158" s="4" t="s">
        <v>338</v>
      </c>
      <c r="E3158" s="2" t="s">
        <v>35</v>
      </c>
      <c r="F3158" s="14">
        <f>IF(historico_incidencia_concello[[#This Row],[CASOS]]=" entre 1 e 9",5,VALUE(historico_incidencia_concello[[#This Row],[CASOS]]))</f>
        <v>0</v>
      </c>
      <c r="G3158" s="2" t="str">
        <f>VLOOKUP(historico_incidencia_concello[[#This Row],[NOME]],I14_Concello!B:D,3,FALSE)</f>
        <v>Coruña</v>
      </c>
    </row>
    <row r="3159" spans="1:7" x14ac:dyDescent="0.3">
      <c r="A3159" s="1">
        <v>44167</v>
      </c>
      <c r="B3159">
        <v>34121515029</v>
      </c>
      <c r="C3159" s="2" t="s">
        <v>38</v>
      </c>
      <c r="D3159" s="4" t="s">
        <v>464</v>
      </c>
      <c r="E3159" s="2" t="s">
        <v>11</v>
      </c>
      <c r="F3159" s="14">
        <f>IF(historico_incidencia_concello[[#This Row],[CASOS]]=" entre 1 e 9",5,VALUE(historico_incidencia_concello[[#This Row],[CASOS]]))</f>
        <v>51</v>
      </c>
      <c r="G3159" s="2" t="str">
        <f>VLOOKUP(historico_incidencia_concello[[#This Row],[NOME]],I14_Concello!B:D,3,FALSE)</f>
        <v>Coruña</v>
      </c>
    </row>
    <row r="3160" spans="1:7" x14ac:dyDescent="0.3">
      <c r="A3160" s="1">
        <v>44167</v>
      </c>
      <c r="B3160">
        <v>34121515030</v>
      </c>
      <c r="C3160" s="2" t="s">
        <v>39</v>
      </c>
      <c r="D3160" s="4" t="s">
        <v>523</v>
      </c>
      <c r="E3160" s="2" t="s">
        <v>6</v>
      </c>
      <c r="F3160" s="14">
        <f>IF(historico_incidencia_concello[[#This Row],[CASOS]]=" entre 1 e 9",5,VALUE(historico_incidencia_concello[[#This Row],[CASOS]]))</f>
        <v>372</v>
      </c>
      <c r="G3160" s="2" t="str">
        <f>VLOOKUP(historico_incidencia_concello[[#This Row],[NOME]],I14_Concello!B:D,3,FALSE)</f>
        <v>Coruña</v>
      </c>
    </row>
    <row r="3161" spans="1:7" x14ac:dyDescent="0.3">
      <c r="A3161" s="1">
        <v>44167</v>
      </c>
      <c r="B3161">
        <v>34121515031</v>
      </c>
      <c r="C3161" s="2" t="s">
        <v>40</v>
      </c>
      <c r="D3161" s="4" t="s">
        <v>469</v>
      </c>
      <c r="E3161" s="2" t="s">
        <v>6</v>
      </c>
      <c r="F3161" s="14">
        <f>IF(historico_incidencia_concello[[#This Row],[CASOS]]=" entre 1 e 9",5,VALUE(historico_incidencia_concello[[#This Row],[CASOS]]))</f>
        <v>68</v>
      </c>
      <c r="G3161" s="2" t="str">
        <f>VLOOKUP(historico_incidencia_concello[[#This Row],[NOME]],I14_Concello!B:D,3,FALSE)</f>
        <v>Coruña</v>
      </c>
    </row>
    <row r="3162" spans="1:7" x14ac:dyDescent="0.3">
      <c r="A3162" s="1">
        <v>44167</v>
      </c>
      <c r="B3162">
        <v>34121515032</v>
      </c>
      <c r="C3162" s="2" t="s">
        <v>41</v>
      </c>
      <c r="D3162" s="4" t="s">
        <v>10</v>
      </c>
      <c r="E3162" s="2" t="s">
        <v>21</v>
      </c>
      <c r="F3162" s="14">
        <f>IF(historico_incidencia_concello[[#This Row],[CASOS]]=" entre 1 e 9",5,VALUE(historico_incidencia_concello[[#This Row],[CASOS]]))</f>
        <v>5</v>
      </c>
      <c r="G3162" s="2" t="str">
        <f>VLOOKUP(historico_incidencia_concello[[#This Row],[NOME]],I14_Concello!B:D,3,FALSE)</f>
        <v>Coruña</v>
      </c>
    </row>
    <row r="3163" spans="1:7" x14ac:dyDescent="0.3">
      <c r="A3163" s="1">
        <v>44167</v>
      </c>
      <c r="B3163">
        <v>34121515033</v>
      </c>
      <c r="C3163" s="2" t="s">
        <v>42</v>
      </c>
      <c r="D3163" s="4" t="s">
        <v>332</v>
      </c>
      <c r="E3163" s="2" t="s">
        <v>11</v>
      </c>
      <c r="F3163" s="14">
        <f>IF(historico_incidencia_concello[[#This Row],[CASOS]]=" entre 1 e 9",5,VALUE(historico_incidencia_concello[[#This Row],[CASOS]]))</f>
        <v>12</v>
      </c>
      <c r="G3163" s="2" t="str">
        <f>VLOOKUP(historico_incidencia_concello[[#This Row],[NOME]],I14_Concello!B:D,3,FALSE)</f>
        <v>Santiago</v>
      </c>
    </row>
    <row r="3164" spans="1:7" x14ac:dyDescent="0.3">
      <c r="A3164" s="1">
        <v>44167</v>
      </c>
      <c r="B3164">
        <v>34121515034</v>
      </c>
      <c r="C3164" s="2" t="s">
        <v>43</v>
      </c>
      <c r="D3164" s="4" t="s">
        <v>342</v>
      </c>
      <c r="E3164" s="2" t="s">
        <v>11</v>
      </c>
      <c r="F3164" s="14">
        <f>IF(historico_incidencia_concello[[#This Row],[CASOS]]=" entre 1 e 9",5,VALUE(historico_incidencia_concello[[#This Row],[CASOS]]))</f>
        <v>16</v>
      </c>
      <c r="G3164" s="2" t="str">
        <f>VLOOKUP(historico_incidencia_concello[[#This Row],[NOME]],I14_Concello!B:D,3,FALSE)</f>
        <v>Coruña</v>
      </c>
    </row>
    <row r="3165" spans="1:7" x14ac:dyDescent="0.3">
      <c r="A3165" s="1">
        <v>44167</v>
      </c>
      <c r="B3165">
        <v>34121515035</v>
      </c>
      <c r="C3165" s="2" t="s">
        <v>44</v>
      </c>
      <c r="D3165" s="4" t="s">
        <v>343</v>
      </c>
      <c r="E3165" s="2" t="s">
        <v>6</v>
      </c>
      <c r="F3165" s="14">
        <f>IF(historico_incidencia_concello[[#This Row],[CASOS]]=" entre 1 e 9",5,VALUE(historico_incidencia_concello[[#This Row],[CASOS]]))</f>
        <v>23</v>
      </c>
      <c r="G3165" s="2" t="str">
        <f>VLOOKUP(historico_incidencia_concello[[#This Row],[NOME]],I14_Concello!B:D,3,FALSE)</f>
        <v>Ferrol</v>
      </c>
    </row>
    <row r="3166" spans="1:7" x14ac:dyDescent="0.3">
      <c r="A3166" s="1">
        <v>44167</v>
      </c>
      <c r="B3166">
        <v>34121515036</v>
      </c>
      <c r="C3166" s="2" t="s">
        <v>45</v>
      </c>
      <c r="D3166" s="4" t="s">
        <v>524</v>
      </c>
      <c r="E3166" s="2" t="s">
        <v>6</v>
      </c>
      <c r="F3166" s="14">
        <f>IF(historico_incidencia_concello[[#This Row],[CASOS]]=" entre 1 e 9",5,VALUE(historico_incidencia_concello[[#This Row],[CASOS]]))</f>
        <v>128</v>
      </c>
      <c r="G3166" s="2" t="str">
        <f>VLOOKUP(historico_incidencia_concello[[#This Row],[NOME]],I14_Concello!B:D,3,FALSE)</f>
        <v>Ferrol</v>
      </c>
    </row>
    <row r="3167" spans="1:7" x14ac:dyDescent="0.3">
      <c r="A3167" s="1">
        <v>44167</v>
      </c>
      <c r="B3167">
        <v>34121515037</v>
      </c>
      <c r="C3167" s="2" t="s">
        <v>46</v>
      </c>
      <c r="D3167" s="4" t="s">
        <v>10</v>
      </c>
      <c r="E3167" s="2" t="s">
        <v>6</v>
      </c>
      <c r="F3167" s="14">
        <f>IF(historico_incidencia_concello[[#This Row],[CASOS]]=" entre 1 e 9",5,VALUE(historico_incidencia_concello[[#This Row],[CASOS]]))</f>
        <v>5</v>
      </c>
      <c r="G3167" s="2" t="str">
        <f>VLOOKUP(historico_incidencia_concello[[#This Row],[NOME]],I14_Concello!B:D,3,FALSE)</f>
        <v>Coruña</v>
      </c>
    </row>
    <row r="3168" spans="1:7" x14ac:dyDescent="0.3">
      <c r="A3168" s="1">
        <v>44167</v>
      </c>
      <c r="B3168">
        <v>34121515038</v>
      </c>
      <c r="C3168" s="2" t="s">
        <v>47</v>
      </c>
      <c r="D3168" s="4" t="s">
        <v>10</v>
      </c>
      <c r="E3168" s="2" t="s">
        <v>8</v>
      </c>
      <c r="F3168" s="14">
        <f>IF(historico_incidencia_concello[[#This Row],[CASOS]]=" entre 1 e 9",5,VALUE(historico_incidencia_concello[[#This Row],[CASOS]]))</f>
        <v>5</v>
      </c>
      <c r="G3168" s="2" t="str">
        <f>VLOOKUP(historico_incidencia_concello[[#This Row],[NOME]],I14_Concello!B:D,3,FALSE)</f>
        <v>Santiago</v>
      </c>
    </row>
    <row r="3169" spans="1:7" x14ac:dyDescent="0.3">
      <c r="A3169" s="1">
        <v>44167</v>
      </c>
      <c r="B3169">
        <v>34121515039</v>
      </c>
      <c r="C3169" s="2" t="s">
        <v>48</v>
      </c>
      <c r="D3169" s="4" t="s">
        <v>386</v>
      </c>
      <c r="E3169" s="2" t="s">
        <v>11</v>
      </c>
      <c r="F3169" s="14">
        <f>IF(historico_incidencia_concello[[#This Row],[CASOS]]=" entre 1 e 9",5,VALUE(historico_incidencia_concello[[#This Row],[CASOS]]))</f>
        <v>28</v>
      </c>
      <c r="G3169" s="2" t="str">
        <f>VLOOKUP(historico_incidencia_concello[[#This Row],[NOME]],I14_Concello!B:D,3,FALSE)</f>
        <v>Coruña</v>
      </c>
    </row>
    <row r="3170" spans="1:7" x14ac:dyDescent="0.3">
      <c r="A3170" s="1">
        <v>44167</v>
      </c>
      <c r="B3170">
        <v>34121515040</v>
      </c>
      <c r="C3170" s="2" t="s">
        <v>49</v>
      </c>
      <c r="D3170" s="4" t="s">
        <v>10</v>
      </c>
      <c r="E3170" s="2" t="s">
        <v>6</v>
      </c>
      <c r="F3170" s="14">
        <f>IF(historico_incidencia_concello[[#This Row],[CASOS]]=" entre 1 e 9",5,VALUE(historico_incidencia_concello[[#This Row],[CASOS]]))</f>
        <v>5</v>
      </c>
      <c r="G3170" s="2" t="str">
        <f>VLOOKUP(historico_incidencia_concello[[#This Row],[NOME]],I14_Concello!B:D,3,FALSE)</f>
        <v>Coruña</v>
      </c>
    </row>
    <row r="3171" spans="1:7" x14ac:dyDescent="0.3">
      <c r="A3171" s="1">
        <v>44167</v>
      </c>
      <c r="B3171">
        <v>34121515041</v>
      </c>
      <c r="C3171" s="2" t="s">
        <v>50</v>
      </c>
      <c r="D3171" s="4" t="s">
        <v>330</v>
      </c>
      <c r="E3171" s="2" t="s">
        <v>11</v>
      </c>
      <c r="F3171" s="14">
        <f>IF(historico_incidencia_concello[[#This Row],[CASOS]]=" entre 1 e 9",5,VALUE(historico_incidencia_concello[[#This Row],[CASOS]]))</f>
        <v>31</v>
      </c>
      <c r="G3171" s="2" t="str">
        <f>VLOOKUP(historico_incidencia_concello[[#This Row],[NOME]],I14_Concello!B:D,3,FALSE)</f>
        <v>Coruña</v>
      </c>
    </row>
    <row r="3172" spans="1:7" x14ac:dyDescent="0.3">
      <c r="A3172" s="1">
        <v>44167</v>
      </c>
      <c r="B3172">
        <v>34121515042</v>
      </c>
      <c r="C3172" s="2" t="s">
        <v>51</v>
      </c>
      <c r="D3172" s="4" t="s">
        <v>10</v>
      </c>
      <c r="E3172" s="2" t="s">
        <v>8</v>
      </c>
      <c r="F3172" s="14">
        <f>IF(historico_incidencia_concello[[#This Row],[CASOS]]=" entre 1 e 9",5,VALUE(historico_incidencia_concello[[#This Row],[CASOS]]))</f>
        <v>5</v>
      </c>
      <c r="G3172" s="2" t="str">
        <f>VLOOKUP(historico_incidencia_concello[[#This Row],[NOME]],I14_Concello!B:D,3,FALSE)</f>
        <v>Santiago</v>
      </c>
    </row>
    <row r="3173" spans="1:7" x14ac:dyDescent="0.3">
      <c r="A3173" s="1">
        <v>44167</v>
      </c>
      <c r="B3173">
        <v>34121515043</v>
      </c>
      <c r="C3173" s="2" t="s">
        <v>52</v>
      </c>
      <c r="D3173" s="4" t="s">
        <v>359</v>
      </c>
      <c r="E3173" s="2" t="s">
        <v>11</v>
      </c>
      <c r="F3173" s="14">
        <f>IF(historico_incidencia_concello[[#This Row],[CASOS]]=" entre 1 e 9",5,VALUE(historico_incidencia_concello[[#This Row],[CASOS]]))</f>
        <v>20</v>
      </c>
      <c r="G3173" s="2" t="str">
        <f>VLOOKUP(historico_incidencia_concello[[#This Row],[NOME]],I14_Concello!B:D,3,FALSE)</f>
        <v>Coruña</v>
      </c>
    </row>
    <row r="3174" spans="1:7" x14ac:dyDescent="0.3">
      <c r="A3174" s="1">
        <v>44167</v>
      </c>
      <c r="B3174">
        <v>34121515044</v>
      </c>
      <c r="C3174" s="2" t="s">
        <v>53</v>
      </c>
      <c r="D3174" s="4" t="s">
        <v>338</v>
      </c>
      <c r="E3174" s="2" t="s">
        <v>35</v>
      </c>
      <c r="F3174" s="14">
        <f>IF(historico_incidencia_concello[[#This Row],[CASOS]]=" entre 1 e 9",5,VALUE(historico_incidencia_concello[[#This Row],[CASOS]]))</f>
        <v>0</v>
      </c>
      <c r="G3174" s="2" t="str">
        <f>VLOOKUP(historico_incidencia_concello[[#This Row],[NOME]],I14_Concello!B:D,3,FALSE)</f>
        <v>Ferrol</v>
      </c>
    </row>
    <row r="3175" spans="1:7" x14ac:dyDescent="0.3">
      <c r="A3175" s="1">
        <v>44167</v>
      </c>
      <c r="B3175">
        <v>34121515045</v>
      </c>
      <c r="C3175" s="2" t="s">
        <v>54</v>
      </c>
      <c r="D3175" s="4" t="s">
        <v>325</v>
      </c>
      <c r="E3175" s="2" t="s">
        <v>11</v>
      </c>
      <c r="F3175" s="14">
        <f>IF(historico_incidencia_concello[[#This Row],[CASOS]]=" entre 1 e 9",5,VALUE(historico_incidencia_concello[[#This Row],[CASOS]]))</f>
        <v>33</v>
      </c>
      <c r="G3175" s="2" t="str">
        <f>VLOOKUP(historico_incidencia_concello[[#This Row],[NOME]],I14_Concello!B:D,3,FALSE)</f>
        <v>Santiago</v>
      </c>
    </row>
    <row r="3176" spans="1:7" x14ac:dyDescent="0.3">
      <c r="A3176" s="1">
        <v>44167</v>
      </c>
      <c r="B3176">
        <v>34121515046</v>
      </c>
      <c r="C3176" s="2" t="s">
        <v>55</v>
      </c>
      <c r="D3176" s="4" t="s">
        <v>332</v>
      </c>
      <c r="E3176" s="2" t="s">
        <v>6</v>
      </c>
      <c r="F3176" s="14">
        <f>IF(historico_incidencia_concello[[#This Row],[CASOS]]=" entre 1 e 9",5,VALUE(historico_incidencia_concello[[#This Row],[CASOS]]))</f>
        <v>12</v>
      </c>
      <c r="G3176" s="2" t="str">
        <f>VLOOKUP(historico_incidencia_concello[[#This Row],[NOME]],I14_Concello!B:D,3,FALSE)</f>
        <v>Santiago</v>
      </c>
    </row>
    <row r="3177" spans="1:7" x14ac:dyDescent="0.3">
      <c r="A3177" s="1">
        <v>44167</v>
      </c>
      <c r="B3177">
        <v>34121515047</v>
      </c>
      <c r="C3177" s="2" t="s">
        <v>56</v>
      </c>
      <c r="D3177" s="4" t="s">
        <v>10</v>
      </c>
      <c r="E3177" s="2" t="s">
        <v>6</v>
      </c>
      <c r="F3177" s="14">
        <f>IF(historico_incidencia_concello[[#This Row],[CASOS]]=" entre 1 e 9",5,VALUE(historico_incidencia_concello[[#This Row],[CASOS]]))</f>
        <v>5</v>
      </c>
      <c r="G3177" s="2" t="str">
        <f>VLOOKUP(historico_incidencia_concello[[#This Row],[NOME]],I14_Concello!B:D,3,FALSE)</f>
        <v>Santiago</v>
      </c>
    </row>
    <row r="3178" spans="1:7" x14ac:dyDescent="0.3">
      <c r="A3178" s="1">
        <v>44167</v>
      </c>
      <c r="B3178">
        <v>34121515048</v>
      </c>
      <c r="C3178" s="2" t="s">
        <v>57</v>
      </c>
      <c r="D3178" s="4" t="s">
        <v>324</v>
      </c>
      <c r="E3178" s="2" t="s">
        <v>6</v>
      </c>
      <c r="F3178" s="14">
        <f>IF(historico_incidencia_concello[[#This Row],[CASOS]]=" entre 1 e 9",5,VALUE(historico_incidencia_concello[[#This Row],[CASOS]]))</f>
        <v>11</v>
      </c>
      <c r="G3178" s="2" t="str">
        <f>VLOOKUP(historico_incidencia_concello[[#This Row],[NOME]],I14_Concello!B:D,3,FALSE)</f>
        <v>Coruña</v>
      </c>
    </row>
    <row r="3179" spans="1:7" x14ac:dyDescent="0.3">
      <c r="A3179" s="1">
        <v>44167</v>
      </c>
      <c r="B3179">
        <v>34121515049</v>
      </c>
      <c r="C3179" s="2" t="s">
        <v>58</v>
      </c>
      <c r="D3179" s="4" t="s">
        <v>10</v>
      </c>
      <c r="E3179" s="2" t="s">
        <v>11</v>
      </c>
      <c r="F3179" s="14">
        <f>IF(historico_incidencia_concello[[#This Row],[CASOS]]=" entre 1 e 9",5,VALUE(historico_incidencia_concello[[#This Row],[CASOS]]))</f>
        <v>5</v>
      </c>
      <c r="G3179" s="2" t="str">
        <f>VLOOKUP(historico_incidencia_concello[[#This Row],[NOME]],I14_Concello!B:D,3,FALSE)</f>
        <v>Ferrol</v>
      </c>
    </row>
    <row r="3180" spans="1:7" x14ac:dyDescent="0.3">
      <c r="A3180" s="1">
        <v>44167</v>
      </c>
      <c r="B3180">
        <v>34121515050</v>
      </c>
      <c r="C3180" s="2" t="s">
        <v>59</v>
      </c>
      <c r="D3180" s="4" t="s">
        <v>345</v>
      </c>
      <c r="E3180" s="2" t="s">
        <v>11</v>
      </c>
      <c r="F3180" s="14">
        <f>IF(historico_incidencia_concello[[#This Row],[CASOS]]=" entre 1 e 9",5,VALUE(historico_incidencia_concello[[#This Row],[CASOS]]))</f>
        <v>18</v>
      </c>
      <c r="G3180" s="2" t="str">
        <f>VLOOKUP(historico_incidencia_concello[[#This Row],[NOME]],I14_Concello!B:D,3,FALSE)</f>
        <v>Ferrol</v>
      </c>
    </row>
    <row r="3181" spans="1:7" x14ac:dyDescent="0.3">
      <c r="A3181" s="1">
        <v>44167</v>
      </c>
      <c r="B3181">
        <v>34121515051</v>
      </c>
      <c r="C3181" s="2" t="s">
        <v>60</v>
      </c>
      <c r="D3181" s="4" t="s">
        <v>10</v>
      </c>
      <c r="E3181" s="2" t="s">
        <v>6</v>
      </c>
      <c r="F3181" s="14">
        <f>IF(historico_incidencia_concello[[#This Row],[CASOS]]=" entre 1 e 9",5,VALUE(historico_incidencia_concello[[#This Row],[CASOS]]))</f>
        <v>5</v>
      </c>
      <c r="G3181" s="2" t="str">
        <f>VLOOKUP(historico_incidencia_concello[[#This Row],[NOME]],I14_Concello!B:D,3,FALSE)</f>
        <v>Ferrol</v>
      </c>
    </row>
    <row r="3182" spans="1:7" x14ac:dyDescent="0.3">
      <c r="A3182" s="1">
        <v>44167</v>
      </c>
      <c r="B3182">
        <v>34121515052</v>
      </c>
      <c r="C3182" s="2" t="s">
        <v>61</v>
      </c>
      <c r="D3182" s="4" t="s">
        <v>369</v>
      </c>
      <c r="E3182" s="2" t="s">
        <v>11</v>
      </c>
      <c r="F3182" s="14">
        <f>IF(historico_incidencia_concello[[#This Row],[CASOS]]=" entre 1 e 9",5,VALUE(historico_incidencia_concello[[#This Row],[CASOS]]))</f>
        <v>49</v>
      </c>
      <c r="G3182" s="2" t="str">
        <f>VLOOKUP(historico_incidencia_concello[[#This Row],[NOME]],I14_Concello!B:D,3,FALSE)</f>
        <v>Coruña</v>
      </c>
    </row>
    <row r="3183" spans="1:7" x14ac:dyDescent="0.3">
      <c r="A3183" s="1">
        <v>44167</v>
      </c>
      <c r="B3183">
        <v>34121515053</v>
      </c>
      <c r="C3183" s="2" t="s">
        <v>62</v>
      </c>
      <c r="D3183" s="4" t="s">
        <v>10</v>
      </c>
      <c r="E3183" s="2" t="s">
        <v>21</v>
      </c>
      <c r="F3183" s="14">
        <f>IF(historico_incidencia_concello[[#This Row],[CASOS]]=" entre 1 e 9",5,VALUE(historico_incidencia_concello[[#This Row],[CASOS]]))</f>
        <v>5</v>
      </c>
      <c r="G3183" s="2" t="str">
        <f>VLOOKUP(historico_incidencia_concello[[#This Row],[NOME]],I14_Concello!B:D,3,FALSE)</f>
        <v>Santiago</v>
      </c>
    </row>
    <row r="3184" spans="1:7" x14ac:dyDescent="0.3">
      <c r="A3184" s="1">
        <v>44167</v>
      </c>
      <c r="B3184">
        <v>34121515054</v>
      </c>
      <c r="C3184" s="2" t="s">
        <v>63</v>
      </c>
      <c r="D3184" s="4" t="s">
        <v>525</v>
      </c>
      <c r="E3184" s="2" t="s">
        <v>11</v>
      </c>
      <c r="F3184" s="14">
        <f>IF(historico_incidencia_concello[[#This Row],[CASOS]]=" entre 1 e 9",5,VALUE(historico_incidencia_concello[[#This Row],[CASOS]]))</f>
        <v>118</v>
      </c>
      <c r="G3184" s="2" t="str">
        <f>VLOOKUP(historico_incidencia_concello[[#This Row],[NOME]],I14_Concello!B:D,3,FALSE)</f>
        <v>Ferrol</v>
      </c>
    </row>
    <row r="3185" spans="1:7" x14ac:dyDescent="0.3">
      <c r="A3185" s="1">
        <v>44167</v>
      </c>
      <c r="B3185">
        <v>34121515055</v>
      </c>
      <c r="C3185" s="2" t="s">
        <v>64</v>
      </c>
      <c r="D3185" s="4" t="s">
        <v>10</v>
      </c>
      <c r="E3185" s="2" t="s">
        <v>6</v>
      </c>
      <c r="F3185" s="14">
        <f>IF(historico_incidencia_concello[[#This Row],[CASOS]]=" entre 1 e 9",5,VALUE(historico_incidencia_concello[[#This Row],[CASOS]]))</f>
        <v>5</v>
      </c>
      <c r="G3185" s="2" t="str">
        <f>VLOOKUP(historico_incidencia_concello[[#This Row],[NOME]],I14_Concello!B:D,3,FALSE)</f>
        <v>Ferrol</v>
      </c>
    </row>
    <row r="3186" spans="1:7" x14ac:dyDescent="0.3">
      <c r="A3186" s="1">
        <v>44167</v>
      </c>
      <c r="B3186">
        <v>34121515056</v>
      </c>
      <c r="C3186" s="2" t="s">
        <v>65</v>
      </c>
      <c r="D3186" s="4" t="s">
        <v>342</v>
      </c>
      <c r="E3186" s="2" t="s">
        <v>6</v>
      </c>
      <c r="F3186" s="14">
        <f>IF(historico_incidencia_concello[[#This Row],[CASOS]]=" entre 1 e 9",5,VALUE(historico_incidencia_concello[[#This Row],[CASOS]]))</f>
        <v>16</v>
      </c>
      <c r="G3186" s="2" t="str">
        <f>VLOOKUP(historico_incidencia_concello[[#This Row],[NOME]],I14_Concello!B:D,3,FALSE)</f>
        <v>Santiago</v>
      </c>
    </row>
    <row r="3187" spans="1:7" x14ac:dyDescent="0.3">
      <c r="A3187" s="1">
        <v>44167</v>
      </c>
      <c r="B3187">
        <v>34121515057</v>
      </c>
      <c r="C3187" s="2" t="s">
        <v>66</v>
      </c>
      <c r="D3187" s="4" t="s">
        <v>351</v>
      </c>
      <c r="E3187" s="2" t="s">
        <v>6</v>
      </c>
      <c r="F3187" s="14">
        <f>IF(historico_incidencia_concello[[#This Row],[CASOS]]=" entre 1 e 9",5,VALUE(historico_incidencia_concello[[#This Row],[CASOS]]))</f>
        <v>22</v>
      </c>
      <c r="G3187" s="2" t="str">
        <f>VLOOKUP(historico_incidencia_concello[[#This Row],[NOME]],I14_Concello!B:D,3,FALSE)</f>
        <v>Santiago</v>
      </c>
    </row>
    <row r="3188" spans="1:7" x14ac:dyDescent="0.3">
      <c r="A3188" s="1">
        <v>44167</v>
      </c>
      <c r="B3188">
        <v>34121515058</v>
      </c>
      <c r="C3188" s="2" t="s">
        <v>67</v>
      </c>
      <c r="D3188" s="4" t="s">
        <v>362</v>
      </c>
      <c r="E3188" s="2" t="s">
        <v>8</v>
      </c>
      <c r="F3188" s="14">
        <f>IF(historico_incidencia_concello[[#This Row],[CASOS]]=" entre 1 e 9",5,VALUE(historico_incidencia_concello[[#This Row],[CASOS]]))</f>
        <v>26</v>
      </c>
      <c r="G3188" s="2" t="str">
        <f>VLOOKUP(historico_incidencia_concello[[#This Row],[NOME]],I14_Concello!B:D,3,FALSE)</f>
        <v>Coruña</v>
      </c>
    </row>
    <row r="3189" spans="1:7" x14ac:dyDescent="0.3">
      <c r="A3189" s="1">
        <v>44167</v>
      </c>
      <c r="B3189">
        <v>34121515059</v>
      </c>
      <c r="C3189" s="2" t="s">
        <v>68</v>
      </c>
      <c r="D3189" s="4" t="s">
        <v>325</v>
      </c>
      <c r="E3189" s="2" t="s">
        <v>11</v>
      </c>
      <c r="F3189" s="14">
        <f>IF(historico_incidencia_concello[[#This Row],[CASOS]]=" entre 1 e 9",5,VALUE(historico_incidencia_concello[[#This Row],[CASOS]]))</f>
        <v>33</v>
      </c>
      <c r="G3189" s="2" t="str">
        <f>VLOOKUP(historico_incidencia_concello[[#This Row],[NOME]],I14_Concello!B:D,3,FALSE)</f>
        <v>Santiago</v>
      </c>
    </row>
    <row r="3190" spans="1:7" x14ac:dyDescent="0.3">
      <c r="A3190" s="1">
        <v>44167</v>
      </c>
      <c r="B3190">
        <v>34121515060</v>
      </c>
      <c r="C3190" s="2" t="s">
        <v>69</v>
      </c>
      <c r="D3190" s="4" t="s">
        <v>328</v>
      </c>
      <c r="E3190" s="2" t="s">
        <v>6</v>
      </c>
      <c r="F3190" s="14">
        <f>IF(historico_incidencia_concello[[#This Row],[CASOS]]=" entre 1 e 9",5,VALUE(historico_incidencia_concello[[#This Row],[CASOS]]))</f>
        <v>13</v>
      </c>
      <c r="G3190" s="2" t="str">
        <f>VLOOKUP(historico_incidencia_concello[[#This Row],[NOME]],I14_Concello!B:D,3,FALSE)</f>
        <v>Santiago</v>
      </c>
    </row>
    <row r="3191" spans="1:7" x14ac:dyDescent="0.3">
      <c r="A3191" s="1">
        <v>44167</v>
      </c>
      <c r="B3191">
        <v>34121515061</v>
      </c>
      <c r="C3191" s="2" t="s">
        <v>70</v>
      </c>
      <c r="D3191" s="4" t="s">
        <v>10</v>
      </c>
      <c r="E3191" s="2" t="s">
        <v>21</v>
      </c>
      <c r="F3191" s="14">
        <f>IF(historico_incidencia_concello[[#This Row],[CASOS]]=" entre 1 e 9",5,VALUE(historico_incidencia_concello[[#This Row],[CASOS]]))</f>
        <v>5</v>
      </c>
      <c r="G3191" s="2" t="str">
        <f>VLOOKUP(historico_incidencia_concello[[#This Row],[NOME]],I14_Concello!B:D,3,FALSE)</f>
        <v>Ferrol</v>
      </c>
    </row>
    <row r="3192" spans="1:7" x14ac:dyDescent="0.3">
      <c r="A3192" s="1">
        <v>44167</v>
      </c>
      <c r="B3192">
        <v>34121515062</v>
      </c>
      <c r="C3192" s="2" t="s">
        <v>71</v>
      </c>
      <c r="D3192" s="4" t="s">
        <v>10</v>
      </c>
      <c r="E3192" s="2" t="s">
        <v>8</v>
      </c>
      <c r="F3192" s="14">
        <f>IF(historico_incidencia_concello[[#This Row],[CASOS]]=" entre 1 e 9",5,VALUE(historico_incidencia_concello[[#This Row],[CASOS]]))</f>
        <v>5</v>
      </c>
      <c r="G3192" s="2" t="str">
        <f>VLOOKUP(historico_incidencia_concello[[#This Row],[NOME]],I14_Concello!B:D,3,FALSE)</f>
        <v>Santiago</v>
      </c>
    </row>
    <row r="3193" spans="1:7" x14ac:dyDescent="0.3">
      <c r="A3193" s="1">
        <v>44167</v>
      </c>
      <c r="B3193">
        <v>34121515064</v>
      </c>
      <c r="C3193" s="2" t="s">
        <v>72</v>
      </c>
      <c r="D3193" s="4" t="s">
        <v>10</v>
      </c>
      <c r="E3193" s="2" t="s">
        <v>11</v>
      </c>
      <c r="F3193" s="14">
        <f>IF(historico_incidencia_concello[[#This Row],[CASOS]]=" entre 1 e 9",5,VALUE(historico_incidencia_concello[[#This Row],[CASOS]]))</f>
        <v>5</v>
      </c>
      <c r="G3193" s="2" t="str">
        <f>VLOOKUP(historico_incidencia_concello[[#This Row],[NOME]],I14_Concello!B:D,3,FALSE)</f>
        <v>Coruña</v>
      </c>
    </row>
    <row r="3194" spans="1:7" x14ac:dyDescent="0.3">
      <c r="A3194" s="1">
        <v>44167</v>
      </c>
      <c r="B3194">
        <v>34121515065</v>
      </c>
      <c r="C3194" s="2" t="s">
        <v>73</v>
      </c>
      <c r="D3194" s="4" t="s">
        <v>345</v>
      </c>
      <c r="E3194" s="2" t="s">
        <v>6</v>
      </c>
      <c r="F3194" s="14">
        <f>IF(historico_incidencia_concello[[#This Row],[CASOS]]=" entre 1 e 9",5,VALUE(historico_incidencia_concello[[#This Row],[CASOS]]))</f>
        <v>18</v>
      </c>
      <c r="G3194" s="2" t="str">
        <f>VLOOKUP(historico_incidencia_concello[[#This Row],[NOME]],I14_Concello!B:D,3,FALSE)</f>
        <v>Santiago</v>
      </c>
    </row>
    <row r="3195" spans="1:7" x14ac:dyDescent="0.3">
      <c r="A3195" s="1">
        <v>44167</v>
      </c>
      <c r="B3195">
        <v>34121515066</v>
      </c>
      <c r="C3195" s="2" t="s">
        <v>74</v>
      </c>
      <c r="D3195" s="4" t="s">
        <v>10</v>
      </c>
      <c r="E3195" s="2" t="s">
        <v>8</v>
      </c>
      <c r="F3195" s="14">
        <f>IF(historico_incidencia_concello[[#This Row],[CASOS]]=" entre 1 e 9",5,VALUE(historico_incidencia_concello[[#This Row],[CASOS]]))</f>
        <v>5</v>
      </c>
      <c r="G3195" s="2" t="str">
        <f>VLOOKUP(historico_incidencia_concello[[#This Row],[NOME]],I14_Concello!B:D,3,FALSE)</f>
        <v>Santiago</v>
      </c>
    </row>
    <row r="3196" spans="1:7" x14ac:dyDescent="0.3">
      <c r="A3196" s="1">
        <v>44167</v>
      </c>
      <c r="B3196">
        <v>34121515067</v>
      </c>
      <c r="C3196" s="2" t="s">
        <v>75</v>
      </c>
      <c r="D3196" s="4" t="s">
        <v>345</v>
      </c>
      <c r="E3196" s="2" t="s">
        <v>6</v>
      </c>
      <c r="F3196" s="14">
        <f>IF(historico_incidencia_concello[[#This Row],[CASOS]]=" entre 1 e 9",5,VALUE(historico_incidencia_concello[[#This Row],[CASOS]]))</f>
        <v>18</v>
      </c>
      <c r="G3196" s="2" t="str">
        <f>VLOOKUP(historico_incidencia_concello[[#This Row],[NOME]],I14_Concello!B:D,3,FALSE)</f>
        <v>Santiago</v>
      </c>
    </row>
    <row r="3197" spans="1:7" x14ac:dyDescent="0.3">
      <c r="A3197" s="1">
        <v>44167</v>
      </c>
      <c r="B3197">
        <v>34121515068</v>
      </c>
      <c r="C3197" s="2" t="s">
        <v>76</v>
      </c>
      <c r="D3197" s="4" t="s">
        <v>360</v>
      </c>
      <c r="E3197" s="2" t="s">
        <v>11</v>
      </c>
      <c r="F3197" s="14">
        <f>IF(historico_incidencia_concello[[#This Row],[CASOS]]=" entre 1 e 9",5,VALUE(historico_incidencia_concello[[#This Row],[CASOS]]))</f>
        <v>29</v>
      </c>
      <c r="G3197" s="2" t="str">
        <f>VLOOKUP(historico_incidencia_concello[[#This Row],[NOME]],I14_Concello!B:D,3,FALSE)</f>
        <v>Coruña</v>
      </c>
    </row>
    <row r="3198" spans="1:7" x14ac:dyDescent="0.3">
      <c r="A3198" s="1">
        <v>44167</v>
      </c>
      <c r="B3198">
        <v>34121515069</v>
      </c>
      <c r="C3198" s="2" t="s">
        <v>77</v>
      </c>
      <c r="D3198" s="4" t="s">
        <v>395</v>
      </c>
      <c r="E3198" s="2" t="s">
        <v>11</v>
      </c>
      <c r="F3198" s="14">
        <f>IF(historico_incidencia_concello[[#This Row],[CASOS]]=" entre 1 e 9",5,VALUE(historico_incidencia_concello[[#This Row],[CASOS]]))</f>
        <v>35</v>
      </c>
      <c r="G3198" s="2" t="str">
        <f>VLOOKUP(historico_incidencia_concello[[#This Row],[NOME]],I14_Concello!B:D,3,FALSE)</f>
        <v>Ferrol</v>
      </c>
    </row>
    <row r="3199" spans="1:7" x14ac:dyDescent="0.3">
      <c r="A3199" s="1">
        <v>44167</v>
      </c>
      <c r="B3199">
        <v>34121515070</v>
      </c>
      <c r="C3199" s="2" t="s">
        <v>78</v>
      </c>
      <c r="D3199" s="4" t="s">
        <v>438</v>
      </c>
      <c r="E3199" s="2" t="s">
        <v>11</v>
      </c>
      <c r="F3199" s="14">
        <f>IF(historico_incidencia_concello[[#This Row],[CASOS]]=" entre 1 e 9",5,VALUE(historico_incidencia_concello[[#This Row],[CASOS]]))</f>
        <v>90</v>
      </c>
      <c r="G3199" s="2" t="str">
        <f>VLOOKUP(historico_incidencia_concello[[#This Row],[NOME]],I14_Concello!B:D,3,FALSE)</f>
        <v>Ferrol</v>
      </c>
    </row>
    <row r="3200" spans="1:7" x14ac:dyDescent="0.3">
      <c r="A3200" s="1">
        <v>44167</v>
      </c>
      <c r="B3200">
        <v>34121515071</v>
      </c>
      <c r="C3200" s="2" t="s">
        <v>79</v>
      </c>
      <c r="D3200" s="4" t="s">
        <v>358</v>
      </c>
      <c r="E3200" s="2" t="s">
        <v>11</v>
      </c>
      <c r="F3200" s="14">
        <f>IF(historico_incidencia_concello[[#This Row],[CASOS]]=" entre 1 e 9",5,VALUE(historico_incidencia_concello[[#This Row],[CASOS]]))</f>
        <v>24</v>
      </c>
      <c r="G3200" s="2" t="str">
        <f>VLOOKUP(historico_incidencia_concello[[#This Row],[NOME]],I14_Concello!B:D,3,FALSE)</f>
        <v>Santiago</v>
      </c>
    </row>
    <row r="3201" spans="1:7" x14ac:dyDescent="0.3">
      <c r="A3201" s="1">
        <v>44167</v>
      </c>
      <c r="B3201">
        <v>34121515072</v>
      </c>
      <c r="C3201" s="2" t="s">
        <v>80</v>
      </c>
      <c r="D3201" s="4" t="s">
        <v>349</v>
      </c>
      <c r="E3201" s="2" t="s">
        <v>8</v>
      </c>
      <c r="F3201" s="14">
        <f>IF(historico_incidencia_concello[[#This Row],[CASOS]]=" entre 1 e 9",5,VALUE(historico_incidencia_concello[[#This Row],[CASOS]]))</f>
        <v>14</v>
      </c>
      <c r="G3201" s="2" t="str">
        <f>VLOOKUP(historico_incidencia_concello[[#This Row],[NOME]],I14_Concello!B:D,3,FALSE)</f>
        <v>Santiago</v>
      </c>
    </row>
    <row r="3202" spans="1:7" x14ac:dyDescent="0.3">
      <c r="A3202" s="1">
        <v>44167</v>
      </c>
      <c r="B3202">
        <v>34121515073</v>
      </c>
      <c r="C3202" s="2" t="s">
        <v>81</v>
      </c>
      <c r="D3202" s="4" t="s">
        <v>347</v>
      </c>
      <c r="E3202" s="2" t="s">
        <v>6</v>
      </c>
      <c r="F3202" s="14">
        <f>IF(historico_incidencia_concello[[#This Row],[CASOS]]=" entre 1 e 9",5,VALUE(historico_incidencia_concello[[#This Row],[CASOS]]))</f>
        <v>53</v>
      </c>
      <c r="G3202" s="2" t="str">
        <f>VLOOKUP(historico_incidencia_concello[[#This Row],[NOME]],I14_Concello!B:D,3,FALSE)</f>
        <v>Santiago</v>
      </c>
    </row>
    <row r="3203" spans="1:7" x14ac:dyDescent="0.3">
      <c r="A3203" s="1">
        <v>44167</v>
      </c>
      <c r="B3203">
        <v>34121515074</v>
      </c>
      <c r="C3203" s="2" t="s">
        <v>82</v>
      </c>
      <c r="D3203" s="4" t="s">
        <v>10</v>
      </c>
      <c r="E3203" s="2" t="s">
        <v>8</v>
      </c>
      <c r="F3203" s="14">
        <f>IF(historico_incidencia_concello[[#This Row],[CASOS]]=" entre 1 e 9",5,VALUE(historico_incidencia_concello[[#This Row],[CASOS]]))</f>
        <v>5</v>
      </c>
      <c r="G3203" s="2" t="str">
        <f>VLOOKUP(historico_incidencia_concello[[#This Row],[NOME]],I14_Concello!B:D,3,FALSE)</f>
        <v>Santiago</v>
      </c>
    </row>
    <row r="3204" spans="1:7" x14ac:dyDescent="0.3">
      <c r="A3204" s="1">
        <v>44167</v>
      </c>
      <c r="B3204">
        <v>34121515075</v>
      </c>
      <c r="C3204" s="2" t="s">
        <v>83</v>
      </c>
      <c r="D3204" s="4" t="s">
        <v>349</v>
      </c>
      <c r="E3204" s="2" t="s">
        <v>8</v>
      </c>
      <c r="F3204" s="14">
        <f>IF(historico_incidencia_concello[[#This Row],[CASOS]]=" entre 1 e 9",5,VALUE(historico_incidencia_concello[[#This Row],[CASOS]]))</f>
        <v>14</v>
      </c>
      <c r="G3204" s="2" t="str">
        <f>VLOOKUP(historico_incidencia_concello[[#This Row],[NOME]],I14_Concello!B:D,3,FALSE)</f>
        <v>Coruña</v>
      </c>
    </row>
    <row r="3205" spans="1:7" x14ac:dyDescent="0.3">
      <c r="A3205" s="1">
        <v>44167</v>
      </c>
      <c r="B3205">
        <v>34121515076</v>
      </c>
      <c r="C3205" s="2" t="s">
        <v>84</v>
      </c>
      <c r="D3205" s="4" t="s">
        <v>336</v>
      </c>
      <c r="E3205" s="2" t="s">
        <v>11</v>
      </c>
      <c r="F3205" s="14">
        <f>IF(historico_incidencia_concello[[#This Row],[CASOS]]=" entre 1 e 9",5,VALUE(historico_incidencia_concello[[#This Row],[CASOS]]))</f>
        <v>10</v>
      </c>
      <c r="G3205" s="2" t="str">
        <f>VLOOKUP(historico_incidencia_concello[[#This Row],[NOME]],I14_Concello!B:D,3,FALSE)</f>
        <v>Ferrol</v>
      </c>
    </row>
    <row r="3206" spans="1:7" x14ac:dyDescent="0.3">
      <c r="A3206" s="1">
        <v>44167</v>
      </c>
      <c r="B3206">
        <v>34121515077</v>
      </c>
      <c r="C3206" s="2" t="s">
        <v>85</v>
      </c>
      <c r="D3206" s="4" t="s">
        <v>367</v>
      </c>
      <c r="E3206" s="2" t="s">
        <v>11</v>
      </c>
      <c r="F3206" s="14">
        <f>IF(historico_incidencia_concello[[#This Row],[CASOS]]=" entre 1 e 9",5,VALUE(historico_incidencia_concello[[#This Row],[CASOS]]))</f>
        <v>34</v>
      </c>
      <c r="G3206" s="2" t="str">
        <f>VLOOKUP(historico_incidencia_concello[[#This Row],[NOME]],I14_Concello!B:D,3,FALSE)</f>
        <v>Santiago</v>
      </c>
    </row>
    <row r="3207" spans="1:7" x14ac:dyDescent="0.3">
      <c r="A3207" s="1">
        <v>44167</v>
      </c>
      <c r="B3207">
        <v>34121515078</v>
      </c>
      <c r="C3207" s="2" t="s">
        <v>86</v>
      </c>
      <c r="D3207" s="4" t="s">
        <v>526</v>
      </c>
      <c r="E3207" s="2" t="s">
        <v>8</v>
      </c>
      <c r="F3207" s="14">
        <f>IF(historico_incidencia_concello[[#This Row],[CASOS]]=" entre 1 e 9",5,VALUE(historico_incidencia_concello[[#This Row],[CASOS]]))</f>
        <v>96</v>
      </c>
      <c r="G3207" s="2" t="str">
        <f>VLOOKUP(historico_incidencia_concello[[#This Row],[NOME]],I14_Concello!B:D,3,FALSE)</f>
        <v>Santiago</v>
      </c>
    </row>
    <row r="3208" spans="1:7" x14ac:dyDescent="0.3">
      <c r="A3208" s="1">
        <v>44167</v>
      </c>
      <c r="B3208">
        <v>34121515079</v>
      </c>
      <c r="C3208" s="2" t="s">
        <v>87</v>
      </c>
      <c r="D3208" s="4" t="s">
        <v>10</v>
      </c>
      <c r="E3208" s="2" t="s">
        <v>8</v>
      </c>
      <c r="F3208" s="14">
        <f>IF(historico_incidencia_concello[[#This Row],[CASOS]]=" entre 1 e 9",5,VALUE(historico_incidencia_concello[[#This Row],[CASOS]]))</f>
        <v>5</v>
      </c>
      <c r="G3208" s="2" t="str">
        <f>VLOOKUP(historico_incidencia_concello[[#This Row],[NOME]],I14_Concello!B:D,3,FALSE)</f>
        <v>Santiago</v>
      </c>
    </row>
    <row r="3209" spans="1:7" x14ac:dyDescent="0.3">
      <c r="A3209" s="1">
        <v>44167</v>
      </c>
      <c r="B3209">
        <v>34121515080</v>
      </c>
      <c r="C3209" s="2" t="s">
        <v>88</v>
      </c>
      <c r="D3209" s="4" t="s">
        <v>10</v>
      </c>
      <c r="E3209" s="2" t="s">
        <v>8</v>
      </c>
      <c r="F3209" s="14">
        <f>IF(historico_incidencia_concello[[#This Row],[CASOS]]=" entre 1 e 9",5,VALUE(historico_incidencia_concello[[#This Row],[CASOS]]))</f>
        <v>5</v>
      </c>
      <c r="G3209" s="2" t="str">
        <f>VLOOKUP(historico_incidencia_concello[[#This Row],[NOME]],I14_Concello!B:D,3,FALSE)</f>
        <v>Coruña</v>
      </c>
    </row>
    <row r="3210" spans="1:7" x14ac:dyDescent="0.3">
      <c r="A3210" s="1">
        <v>44167</v>
      </c>
      <c r="B3210">
        <v>34121515081</v>
      </c>
      <c r="C3210" s="2" t="s">
        <v>89</v>
      </c>
      <c r="D3210" s="4" t="s">
        <v>338</v>
      </c>
      <c r="E3210" s="2" t="s">
        <v>35</v>
      </c>
      <c r="F3210" s="14">
        <f>IF(historico_incidencia_concello[[#This Row],[CASOS]]=" entre 1 e 9",5,VALUE(historico_incidencia_concello[[#This Row],[CASOS]]))</f>
        <v>0</v>
      </c>
      <c r="G3210" s="2" t="str">
        <f>VLOOKUP(historico_incidencia_concello[[#This Row],[NOME]],I14_Concello!B:D,3,FALSE)</f>
        <v>Ferrol</v>
      </c>
    </row>
    <row r="3211" spans="1:7" x14ac:dyDescent="0.3">
      <c r="A3211" s="1">
        <v>44167</v>
      </c>
      <c r="B3211">
        <v>34121515082</v>
      </c>
      <c r="C3211" s="2" t="s">
        <v>90</v>
      </c>
      <c r="D3211" s="4" t="s">
        <v>342</v>
      </c>
      <c r="E3211" s="2" t="s">
        <v>8</v>
      </c>
      <c r="F3211" s="14">
        <f>IF(historico_incidencia_concello[[#This Row],[CASOS]]=" entre 1 e 9",5,VALUE(historico_incidencia_concello[[#This Row],[CASOS]]))</f>
        <v>16</v>
      </c>
      <c r="G3211" s="2" t="str">
        <f>VLOOKUP(historico_incidencia_concello[[#This Row],[NOME]],I14_Concello!B:D,3,FALSE)</f>
        <v>Santiago</v>
      </c>
    </row>
    <row r="3212" spans="1:7" x14ac:dyDescent="0.3">
      <c r="A3212" s="1">
        <v>44167</v>
      </c>
      <c r="B3212">
        <v>34121515083</v>
      </c>
      <c r="C3212" s="2" t="s">
        <v>91</v>
      </c>
      <c r="D3212" s="4" t="s">
        <v>338</v>
      </c>
      <c r="E3212" s="2" t="s">
        <v>35</v>
      </c>
      <c r="F3212" s="14">
        <f>IF(historico_incidencia_concello[[#This Row],[CASOS]]=" entre 1 e 9",5,VALUE(historico_incidencia_concello[[#This Row],[CASOS]]))</f>
        <v>0</v>
      </c>
      <c r="G3212" s="2" t="str">
        <f>VLOOKUP(historico_incidencia_concello[[#This Row],[NOME]],I14_Concello!B:D,3,FALSE)</f>
        <v>Santiago</v>
      </c>
    </row>
    <row r="3213" spans="1:7" x14ac:dyDescent="0.3">
      <c r="A3213" s="1">
        <v>44167</v>
      </c>
      <c r="B3213">
        <v>34121515084</v>
      </c>
      <c r="C3213" s="2" t="s">
        <v>92</v>
      </c>
      <c r="D3213" s="4" t="s">
        <v>328</v>
      </c>
      <c r="E3213" s="2" t="s">
        <v>11</v>
      </c>
      <c r="F3213" s="14">
        <f>IF(historico_incidencia_concello[[#This Row],[CASOS]]=" entre 1 e 9",5,VALUE(historico_incidencia_concello[[#This Row],[CASOS]]))</f>
        <v>13</v>
      </c>
      <c r="G3213" s="2" t="str">
        <f>VLOOKUP(historico_incidencia_concello[[#This Row],[NOME]],I14_Concello!B:D,3,FALSE)</f>
        <v>Santiago</v>
      </c>
    </row>
    <row r="3214" spans="1:7" x14ac:dyDescent="0.3">
      <c r="A3214" s="1">
        <v>44167</v>
      </c>
      <c r="B3214">
        <v>34121515085</v>
      </c>
      <c r="C3214" s="2" t="s">
        <v>93</v>
      </c>
      <c r="D3214" s="4" t="s">
        <v>10</v>
      </c>
      <c r="E3214" s="2" t="s">
        <v>21</v>
      </c>
      <c r="F3214" s="14">
        <f>IF(historico_incidencia_concello[[#This Row],[CASOS]]=" entre 1 e 9",5,VALUE(historico_incidencia_concello[[#This Row],[CASOS]]))</f>
        <v>5</v>
      </c>
      <c r="G3214" s="2" t="str">
        <f>VLOOKUP(historico_incidencia_concello[[#This Row],[NOME]],I14_Concello!B:D,3,FALSE)</f>
        <v>Santiago</v>
      </c>
    </row>
    <row r="3215" spans="1:7" x14ac:dyDescent="0.3">
      <c r="A3215" s="1">
        <v>44167</v>
      </c>
      <c r="B3215">
        <v>34121515086</v>
      </c>
      <c r="C3215" s="2" t="s">
        <v>94</v>
      </c>
      <c r="D3215" s="4" t="s">
        <v>10</v>
      </c>
      <c r="E3215" s="2" t="s">
        <v>21</v>
      </c>
      <c r="F3215" s="14">
        <f>IF(historico_incidencia_concello[[#This Row],[CASOS]]=" entre 1 e 9",5,VALUE(historico_incidencia_concello[[#This Row],[CASOS]]))</f>
        <v>5</v>
      </c>
      <c r="G3215" s="2" t="str">
        <f>VLOOKUP(historico_incidencia_concello[[#This Row],[NOME]],I14_Concello!B:D,3,FALSE)</f>
        <v>Santiago</v>
      </c>
    </row>
    <row r="3216" spans="1:7" x14ac:dyDescent="0.3">
      <c r="A3216" s="1">
        <v>44167</v>
      </c>
      <c r="B3216">
        <v>34121515087</v>
      </c>
      <c r="C3216" s="2" t="s">
        <v>95</v>
      </c>
      <c r="D3216" s="4" t="s">
        <v>342</v>
      </c>
      <c r="E3216" s="2" t="s">
        <v>6</v>
      </c>
      <c r="F3216" s="14">
        <f>IF(historico_incidencia_concello[[#This Row],[CASOS]]=" entre 1 e 9",5,VALUE(historico_incidencia_concello[[#This Row],[CASOS]]))</f>
        <v>16</v>
      </c>
      <c r="G3216" s="2" t="str">
        <f>VLOOKUP(historico_incidencia_concello[[#This Row],[NOME]],I14_Concello!B:D,3,FALSE)</f>
        <v>Ferrol</v>
      </c>
    </row>
    <row r="3217" spans="1:7" x14ac:dyDescent="0.3">
      <c r="A3217" s="1">
        <v>44167</v>
      </c>
      <c r="B3217">
        <v>34121515088</v>
      </c>
      <c r="C3217" s="2" t="s">
        <v>96</v>
      </c>
      <c r="D3217" s="4" t="s">
        <v>10</v>
      </c>
      <c r="E3217" s="2" t="s">
        <v>8</v>
      </c>
      <c r="F3217" s="14">
        <f>IF(historico_incidencia_concello[[#This Row],[CASOS]]=" entre 1 e 9",5,VALUE(historico_incidencia_concello[[#This Row],[CASOS]]))</f>
        <v>5</v>
      </c>
      <c r="G3217" s="2" t="str">
        <f>VLOOKUP(historico_incidencia_concello[[#This Row],[NOME]],I14_Concello!B:D,3,FALSE)</f>
        <v>Santiago</v>
      </c>
    </row>
    <row r="3218" spans="1:7" x14ac:dyDescent="0.3">
      <c r="A3218" s="1">
        <v>44167</v>
      </c>
      <c r="B3218">
        <v>34121515089</v>
      </c>
      <c r="C3218" s="2" t="s">
        <v>97</v>
      </c>
      <c r="D3218" s="4" t="s">
        <v>10</v>
      </c>
      <c r="E3218" s="2" t="s">
        <v>8</v>
      </c>
      <c r="F3218" s="14">
        <f>IF(historico_incidencia_concello[[#This Row],[CASOS]]=" entre 1 e 9",5,VALUE(historico_incidencia_concello[[#This Row],[CASOS]]))</f>
        <v>5</v>
      </c>
      <c r="G3218" s="2" t="str">
        <f>VLOOKUP(historico_incidencia_concello[[#This Row],[NOME]],I14_Concello!B:D,3,FALSE)</f>
        <v>Santiago</v>
      </c>
    </row>
    <row r="3219" spans="1:7" x14ac:dyDescent="0.3">
      <c r="A3219" s="1">
        <v>44167</v>
      </c>
      <c r="B3219">
        <v>34121515090</v>
      </c>
      <c r="C3219" s="2" t="s">
        <v>98</v>
      </c>
      <c r="D3219" s="4" t="s">
        <v>10</v>
      </c>
      <c r="E3219" s="2" t="s">
        <v>6</v>
      </c>
      <c r="F3219" s="14">
        <f>IF(historico_incidencia_concello[[#This Row],[CASOS]]=" entre 1 e 9",5,VALUE(historico_incidencia_concello[[#This Row],[CASOS]]))</f>
        <v>5</v>
      </c>
      <c r="G3219" s="2" t="str">
        <f>VLOOKUP(historico_incidencia_concello[[#This Row],[NOME]],I14_Concello!B:D,3,FALSE)</f>
        <v>Coruña</v>
      </c>
    </row>
    <row r="3220" spans="1:7" x14ac:dyDescent="0.3">
      <c r="A3220" s="1">
        <v>44167</v>
      </c>
      <c r="B3220">
        <v>34121515091</v>
      </c>
      <c r="C3220" s="2" t="s">
        <v>99</v>
      </c>
      <c r="D3220" s="4" t="s">
        <v>10</v>
      </c>
      <c r="E3220" s="2" t="s">
        <v>8</v>
      </c>
      <c r="F3220" s="14">
        <f>IF(historico_incidencia_concello[[#This Row],[CASOS]]=" entre 1 e 9",5,VALUE(historico_incidencia_concello[[#This Row],[CASOS]]))</f>
        <v>5</v>
      </c>
      <c r="G3220" s="2" t="str">
        <f>VLOOKUP(historico_incidencia_concello[[#This Row],[NOME]],I14_Concello!B:D,3,FALSE)</f>
        <v>Coruña</v>
      </c>
    </row>
    <row r="3221" spans="1:7" x14ac:dyDescent="0.3">
      <c r="A3221" s="1">
        <v>44167</v>
      </c>
      <c r="B3221">
        <v>34121515092</v>
      </c>
      <c r="C3221" s="2" t="s">
        <v>100</v>
      </c>
      <c r="D3221" s="4" t="s">
        <v>354</v>
      </c>
      <c r="E3221" s="2" t="s">
        <v>11</v>
      </c>
      <c r="F3221" s="14">
        <f>IF(historico_incidencia_concello[[#This Row],[CASOS]]=" entre 1 e 9",5,VALUE(historico_incidencia_concello[[#This Row],[CASOS]]))</f>
        <v>25</v>
      </c>
      <c r="G3221" s="2" t="str">
        <f>VLOOKUP(historico_incidencia_concello[[#This Row],[NOME]],I14_Concello!B:D,3,FALSE)</f>
        <v>Coruña</v>
      </c>
    </row>
    <row r="3222" spans="1:7" x14ac:dyDescent="0.3">
      <c r="A3222" s="1">
        <v>44167</v>
      </c>
      <c r="B3222">
        <v>34121515093</v>
      </c>
      <c r="C3222" s="2" t="s">
        <v>101</v>
      </c>
      <c r="D3222" s="4" t="s">
        <v>342</v>
      </c>
      <c r="E3222" s="2" t="s">
        <v>11</v>
      </c>
      <c r="F3222" s="14">
        <f>IF(historico_incidencia_concello[[#This Row],[CASOS]]=" entre 1 e 9",5,VALUE(historico_incidencia_concello[[#This Row],[CASOS]]))</f>
        <v>16</v>
      </c>
      <c r="G3222" s="2" t="str">
        <f>VLOOKUP(historico_incidencia_concello[[#This Row],[NOME]],I14_Concello!B:D,3,FALSE)</f>
        <v>Coruña</v>
      </c>
    </row>
    <row r="3223" spans="1:7" x14ac:dyDescent="0.3">
      <c r="A3223" s="1">
        <v>44167</v>
      </c>
      <c r="B3223">
        <v>34121515901</v>
      </c>
      <c r="C3223" s="2" t="s">
        <v>102</v>
      </c>
      <c r="D3223" s="4" t="s">
        <v>10</v>
      </c>
      <c r="E3223" s="2" t="s">
        <v>8</v>
      </c>
      <c r="F3223" s="14">
        <f>IF(historico_incidencia_concello[[#This Row],[CASOS]]=" entre 1 e 9",5,VALUE(historico_incidencia_concello[[#This Row],[CASOS]]))</f>
        <v>5</v>
      </c>
      <c r="G3223" s="2" t="str">
        <f>VLOOKUP(historico_incidencia_concello[[#This Row],[NOME]],I14_Concello!B:D,3,FALSE)</f>
        <v>Ferrol</v>
      </c>
    </row>
    <row r="3224" spans="1:7" x14ac:dyDescent="0.3">
      <c r="A3224" s="1">
        <v>44167</v>
      </c>
      <c r="B3224">
        <v>34121515902</v>
      </c>
      <c r="C3224" s="2" t="s">
        <v>103</v>
      </c>
      <c r="D3224" s="4" t="s">
        <v>10</v>
      </c>
      <c r="E3224" s="2" t="s">
        <v>8</v>
      </c>
      <c r="F3224" s="14">
        <f>IF(historico_incidencia_concello[[#This Row],[CASOS]]=" entre 1 e 9",5,VALUE(historico_incidencia_concello[[#This Row],[CASOS]]))</f>
        <v>5</v>
      </c>
      <c r="G3224" s="2" t="str">
        <f>VLOOKUP(historico_incidencia_concello[[#This Row],[NOME]],I14_Concello!B:D,3,FALSE)</f>
        <v>Coruña</v>
      </c>
    </row>
    <row r="3225" spans="1:7" x14ac:dyDescent="0.3">
      <c r="A3225" s="1">
        <v>44167</v>
      </c>
      <c r="B3225">
        <v>34122727001</v>
      </c>
      <c r="C3225" s="2" t="s">
        <v>104</v>
      </c>
      <c r="D3225" s="4" t="s">
        <v>10</v>
      </c>
      <c r="E3225" s="2" t="s">
        <v>11</v>
      </c>
      <c r="F3225" s="14">
        <f>IF(historico_incidencia_concello[[#This Row],[CASOS]]=" entre 1 e 9",5,VALUE(historico_incidencia_concello[[#This Row],[CASOS]]))</f>
        <v>5</v>
      </c>
      <c r="G3225" s="2" t="str">
        <f>VLOOKUP(historico_incidencia_concello[[#This Row],[NOME]],I14_Concello!B:D,3,FALSE)</f>
        <v>Lugo</v>
      </c>
    </row>
    <row r="3226" spans="1:7" x14ac:dyDescent="0.3">
      <c r="A3226" s="1">
        <v>44167</v>
      </c>
      <c r="B3226">
        <v>34122727002</v>
      </c>
      <c r="C3226" s="2" t="s">
        <v>105</v>
      </c>
      <c r="D3226" s="4" t="s">
        <v>10</v>
      </c>
      <c r="E3226" s="2" t="s">
        <v>8</v>
      </c>
      <c r="F3226" s="14">
        <f>IF(historico_incidencia_concello[[#This Row],[CASOS]]=" entre 1 e 9",5,VALUE(historico_incidencia_concello[[#This Row],[CASOS]]))</f>
        <v>5</v>
      </c>
      <c r="G3226" s="2" t="str">
        <f>VLOOKUP(historico_incidencia_concello[[#This Row],[NOME]],I14_Concello!B:D,3,FALSE)</f>
        <v>Lugo</v>
      </c>
    </row>
    <row r="3227" spans="1:7" x14ac:dyDescent="0.3">
      <c r="A3227" s="1">
        <v>44167</v>
      </c>
      <c r="B3227">
        <v>34122727003</v>
      </c>
      <c r="C3227" s="2" t="s">
        <v>106</v>
      </c>
      <c r="D3227" s="4" t="s">
        <v>329</v>
      </c>
      <c r="E3227" s="2" t="s">
        <v>11</v>
      </c>
      <c r="F3227" s="14">
        <f>IF(historico_incidencia_concello[[#This Row],[CASOS]]=" entre 1 e 9",5,VALUE(historico_incidencia_concello[[#This Row],[CASOS]]))</f>
        <v>19</v>
      </c>
      <c r="G3227" s="2" t="str">
        <f>VLOOKUP(historico_incidencia_concello[[#This Row],[NOME]],I14_Concello!B:D,3,FALSE)</f>
        <v>Lugo</v>
      </c>
    </row>
    <row r="3228" spans="1:7" x14ac:dyDescent="0.3">
      <c r="A3228" s="1">
        <v>44167</v>
      </c>
      <c r="B3228">
        <v>34122727004</v>
      </c>
      <c r="C3228" s="2" t="s">
        <v>107</v>
      </c>
      <c r="D3228" s="4" t="s">
        <v>10</v>
      </c>
      <c r="E3228" s="2" t="s">
        <v>11</v>
      </c>
      <c r="F3228" s="14">
        <f>IF(historico_incidencia_concello[[#This Row],[CASOS]]=" entre 1 e 9",5,VALUE(historico_incidencia_concello[[#This Row],[CASOS]]))</f>
        <v>5</v>
      </c>
      <c r="G3228" s="2" t="str">
        <f>VLOOKUP(historico_incidencia_concello[[#This Row],[NOME]],I14_Concello!B:D,3,FALSE)</f>
        <v>Lugo</v>
      </c>
    </row>
    <row r="3229" spans="1:7" x14ac:dyDescent="0.3">
      <c r="A3229" s="1">
        <v>44167</v>
      </c>
      <c r="B3229">
        <v>34122727005</v>
      </c>
      <c r="C3229" s="2" t="s">
        <v>108</v>
      </c>
      <c r="D3229" s="4" t="s">
        <v>338</v>
      </c>
      <c r="E3229" s="2" t="s">
        <v>35</v>
      </c>
      <c r="F3229" s="14">
        <f>IF(historico_incidencia_concello[[#This Row],[CASOS]]=" entre 1 e 9",5,VALUE(historico_incidencia_concello[[#This Row],[CASOS]]))</f>
        <v>0</v>
      </c>
      <c r="G3229" s="2" t="str">
        <f>VLOOKUP(historico_incidencia_concello[[#This Row],[NOME]],I14_Concello!B:D,3,FALSE)</f>
        <v>Lugo</v>
      </c>
    </row>
    <row r="3230" spans="1:7" x14ac:dyDescent="0.3">
      <c r="A3230" s="1">
        <v>44167</v>
      </c>
      <c r="B3230">
        <v>34122727006</v>
      </c>
      <c r="C3230" s="2" t="s">
        <v>109</v>
      </c>
      <c r="D3230" s="4" t="s">
        <v>10</v>
      </c>
      <c r="E3230" s="2" t="s">
        <v>8</v>
      </c>
      <c r="F3230" s="14">
        <f>IF(historico_incidencia_concello[[#This Row],[CASOS]]=" entre 1 e 9",5,VALUE(historico_incidencia_concello[[#This Row],[CASOS]]))</f>
        <v>5</v>
      </c>
      <c r="G3230" s="2" t="str">
        <f>VLOOKUP(historico_incidencia_concello[[#This Row],[NOME]],I14_Concello!B:D,3,FALSE)</f>
        <v>Lugo</v>
      </c>
    </row>
    <row r="3231" spans="1:7" x14ac:dyDescent="0.3">
      <c r="A3231" s="1">
        <v>44167</v>
      </c>
      <c r="B3231">
        <v>34122727007</v>
      </c>
      <c r="C3231" s="2" t="s">
        <v>110</v>
      </c>
      <c r="D3231" s="4" t="s">
        <v>10</v>
      </c>
      <c r="E3231" s="2" t="s">
        <v>8</v>
      </c>
      <c r="F3231" s="14">
        <f>IF(historico_incidencia_concello[[#This Row],[CASOS]]=" entre 1 e 9",5,VALUE(historico_incidencia_concello[[#This Row],[CASOS]]))</f>
        <v>5</v>
      </c>
      <c r="G3231" s="2" t="str">
        <f>VLOOKUP(historico_incidencia_concello[[#This Row],[NOME]],I14_Concello!B:D,3,FALSE)</f>
        <v>Lugo</v>
      </c>
    </row>
    <row r="3232" spans="1:7" x14ac:dyDescent="0.3">
      <c r="A3232" s="1">
        <v>44167</v>
      </c>
      <c r="B3232">
        <v>34122727008</v>
      </c>
      <c r="C3232" s="2" t="s">
        <v>111</v>
      </c>
      <c r="D3232" s="4" t="s">
        <v>10</v>
      </c>
      <c r="E3232" s="2" t="s">
        <v>11</v>
      </c>
      <c r="F3232" s="14">
        <f>IF(historico_incidencia_concello[[#This Row],[CASOS]]=" entre 1 e 9",5,VALUE(historico_incidencia_concello[[#This Row],[CASOS]]))</f>
        <v>5</v>
      </c>
      <c r="G3232" s="2" t="str">
        <f>VLOOKUP(historico_incidencia_concello[[#This Row],[NOME]],I14_Concello!B:D,3,FALSE)</f>
        <v>Lugo</v>
      </c>
    </row>
    <row r="3233" spans="1:7" x14ac:dyDescent="0.3">
      <c r="A3233" s="1">
        <v>44167</v>
      </c>
      <c r="B3233">
        <v>34122727009</v>
      </c>
      <c r="C3233" s="2" t="s">
        <v>112</v>
      </c>
      <c r="D3233" s="4" t="s">
        <v>10</v>
      </c>
      <c r="E3233" s="2" t="s">
        <v>11</v>
      </c>
      <c r="F3233" s="14">
        <f>IF(historico_incidencia_concello[[#This Row],[CASOS]]=" entre 1 e 9",5,VALUE(historico_incidencia_concello[[#This Row],[CASOS]]))</f>
        <v>5</v>
      </c>
      <c r="G3233" s="2" t="str">
        <f>VLOOKUP(historico_incidencia_concello[[#This Row],[NOME]],I14_Concello!B:D,3,FALSE)</f>
        <v>Lugo</v>
      </c>
    </row>
    <row r="3234" spans="1:7" x14ac:dyDescent="0.3">
      <c r="A3234" s="1">
        <v>44167</v>
      </c>
      <c r="B3234">
        <v>34122727010</v>
      </c>
      <c r="C3234" s="2" t="s">
        <v>113</v>
      </c>
      <c r="D3234" s="4" t="s">
        <v>381</v>
      </c>
      <c r="E3234" s="2" t="s">
        <v>11</v>
      </c>
      <c r="F3234" s="14">
        <f>IF(historico_incidencia_concello[[#This Row],[CASOS]]=" entre 1 e 9",5,VALUE(historico_incidencia_concello[[#This Row],[CASOS]]))</f>
        <v>21</v>
      </c>
      <c r="G3234" s="2" t="str">
        <f>VLOOKUP(historico_incidencia_concello[[#This Row],[NOME]],I14_Concello!B:D,3,FALSE)</f>
        <v>Lugo</v>
      </c>
    </row>
    <row r="3235" spans="1:7" x14ac:dyDescent="0.3">
      <c r="A3235" s="1">
        <v>44167</v>
      </c>
      <c r="B3235">
        <v>34122727011</v>
      </c>
      <c r="C3235" s="2" t="s">
        <v>114</v>
      </c>
      <c r="D3235" s="4" t="s">
        <v>10</v>
      </c>
      <c r="E3235" s="2" t="s">
        <v>8</v>
      </c>
      <c r="F3235" s="14">
        <f>IF(historico_incidencia_concello[[#This Row],[CASOS]]=" entre 1 e 9",5,VALUE(historico_incidencia_concello[[#This Row],[CASOS]]))</f>
        <v>5</v>
      </c>
      <c r="G3235" s="2" t="str">
        <f>VLOOKUP(historico_incidencia_concello[[#This Row],[NOME]],I14_Concello!B:D,3,FALSE)</f>
        <v>Lugo</v>
      </c>
    </row>
    <row r="3236" spans="1:7" x14ac:dyDescent="0.3">
      <c r="A3236" s="1">
        <v>44167</v>
      </c>
      <c r="B3236">
        <v>34122727012</v>
      </c>
      <c r="C3236" s="2" t="s">
        <v>115</v>
      </c>
      <c r="D3236" s="4" t="s">
        <v>338</v>
      </c>
      <c r="E3236" s="2" t="s">
        <v>35</v>
      </c>
      <c r="F3236" s="14">
        <f>IF(historico_incidencia_concello[[#This Row],[CASOS]]=" entre 1 e 9",5,VALUE(historico_incidencia_concello[[#This Row],[CASOS]]))</f>
        <v>0</v>
      </c>
      <c r="G3236" s="2" t="str">
        <f>VLOOKUP(historico_incidencia_concello[[#This Row],[NOME]],I14_Concello!B:D,3,FALSE)</f>
        <v>Lugo</v>
      </c>
    </row>
    <row r="3237" spans="1:7" x14ac:dyDescent="0.3">
      <c r="A3237" s="1">
        <v>44167</v>
      </c>
      <c r="B3237">
        <v>34122727013</v>
      </c>
      <c r="C3237" s="2" t="s">
        <v>116</v>
      </c>
      <c r="D3237" s="4" t="s">
        <v>10</v>
      </c>
      <c r="E3237" s="2" t="s">
        <v>8</v>
      </c>
      <c r="F3237" s="14">
        <f>IF(historico_incidencia_concello[[#This Row],[CASOS]]=" entre 1 e 9",5,VALUE(historico_incidencia_concello[[#This Row],[CASOS]]))</f>
        <v>5</v>
      </c>
      <c r="G3237" s="2" t="str">
        <f>VLOOKUP(historico_incidencia_concello[[#This Row],[NOME]],I14_Concello!B:D,3,FALSE)</f>
        <v>Lugo</v>
      </c>
    </row>
    <row r="3238" spans="1:7" x14ac:dyDescent="0.3">
      <c r="A3238" s="1">
        <v>44167</v>
      </c>
      <c r="B3238">
        <v>34122727014</v>
      </c>
      <c r="C3238" s="2" t="s">
        <v>117</v>
      </c>
      <c r="D3238" s="4" t="s">
        <v>10</v>
      </c>
      <c r="E3238" s="2" t="s">
        <v>8</v>
      </c>
      <c r="F3238" s="14">
        <f>IF(historico_incidencia_concello[[#This Row],[CASOS]]=" entre 1 e 9",5,VALUE(historico_incidencia_concello[[#This Row],[CASOS]]))</f>
        <v>5</v>
      </c>
      <c r="G3238" s="2" t="str">
        <f>VLOOKUP(historico_incidencia_concello[[#This Row],[NOME]],I14_Concello!B:D,3,FALSE)</f>
        <v>Lugo</v>
      </c>
    </row>
    <row r="3239" spans="1:7" x14ac:dyDescent="0.3">
      <c r="A3239" s="1">
        <v>44167</v>
      </c>
      <c r="B3239">
        <v>34122727015</v>
      </c>
      <c r="C3239" s="2" t="s">
        <v>118</v>
      </c>
      <c r="D3239" s="4" t="s">
        <v>324</v>
      </c>
      <c r="E3239" s="2" t="s">
        <v>6</v>
      </c>
      <c r="F3239" s="14">
        <f>IF(historico_incidencia_concello[[#This Row],[CASOS]]=" entre 1 e 9",5,VALUE(historico_incidencia_concello[[#This Row],[CASOS]]))</f>
        <v>11</v>
      </c>
      <c r="G3239" s="2" t="str">
        <f>VLOOKUP(historico_incidencia_concello[[#This Row],[NOME]],I14_Concello!B:D,3,FALSE)</f>
        <v>Lugo</v>
      </c>
    </row>
    <row r="3240" spans="1:7" x14ac:dyDescent="0.3">
      <c r="A3240" s="1">
        <v>44167</v>
      </c>
      <c r="B3240">
        <v>34122727016</v>
      </c>
      <c r="C3240" s="2" t="s">
        <v>119</v>
      </c>
      <c r="D3240" s="4" t="s">
        <v>326</v>
      </c>
      <c r="E3240" s="2" t="s">
        <v>6</v>
      </c>
      <c r="F3240" s="14">
        <f>IF(historico_incidencia_concello[[#This Row],[CASOS]]=" entre 1 e 9",5,VALUE(historico_incidencia_concello[[#This Row],[CASOS]]))</f>
        <v>15</v>
      </c>
      <c r="G3240" s="2" t="str">
        <f>VLOOKUP(historico_incidencia_concello[[#This Row],[NOME]],I14_Concello!B:D,3,FALSE)</f>
        <v>Lugo</v>
      </c>
    </row>
    <row r="3241" spans="1:7" x14ac:dyDescent="0.3">
      <c r="A3241" s="1">
        <v>44167</v>
      </c>
      <c r="B3241">
        <v>34122727017</v>
      </c>
      <c r="C3241" s="2" t="s">
        <v>120</v>
      </c>
      <c r="D3241" s="4" t="s">
        <v>338</v>
      </c>
      <c r="E3241" s="2" t="s">
        <v>35</v>
      </c>
      <c r="F3241" s="14">
        <f>IF(historico_incidencia_concello[[#This Row],[CASOS]]=" entre 1 e 9",5,VALUE(historico_incidencia_concello[[#This Row],[CASOS]]))</f>
        <v>0</v>
      </c>
      <c r="G3241" s="2" t="str">
        <f>VLOOKUP(historico_incidencia_concello[[#This Row],[NOME]],I14_Concello!B:D,3,FALSE)</f>
        <v>Lugo</v>
      </c>
    </row>
    <row r="3242" spans="1:7" x14ac:dyDescent="0.3">
      <c r="A3242" s="1">
        <v>44167</v>
      </c>
      <c r="B3242">
        <v>34122727018</v>
      </c>
      <c r="C3242" s="2" t="s">
        <v>121</v>
      </c>
      <c r="D3242" s="4" t="s">
        <v>338</v>
      </c>
      <c r="E3242" s="2" t="s">
        <v>35</v>
      </c>
      <c r="F3242" s="14">
        <f>IF(historico_incidencia_concello[[#This Row],[CASOS]]=" entre 1 e 9",5,VALUE(historico_incidencia_concello[[#This Row],[CASOS]]))</f>
        <v>0</v>
      </c>
      <c r="G3242" s="2" t="str">
        <f>VLOOKUP(historico_incidencia_concello[[#This Row],[NOME]],I14_Concello!B:D,3,FALSE)</f>
        <v>Lugo</v>
      </c>
    </row>
    <row r="3243" spans="1:7" x14ac:dyDescent="0.3">
      <c r="A3243" s="1">
        <v>44167</v>
      </c>
      <c r="B3243">
        <v>34122727019</v>
      </c>
      <c r="C3243" s="2" t="s">
        <v>122</v>
      </c>
      <c r="D3243" s="4" t="s">
        <v>381</v>
      </c>
      <c r="E3243" s="2" t="s">
        <v>6</v>
      </c>
      <c r="F3243" s="14">
        <f>IF(historico_incidencia_concello[[#This Row],[CASOS]]=" entre 1 e 9",5,VALUE(historico_incidencia_concello[[#This Row],[CASOS]]))</f>
        <v>21</v>
      </c>
      <c r="G3243" s="2" t="str">
        <f>VLOOKUP(historico_incidencia_concello[[#This Row],[NOME]],I14_Concello!B:D,3,FALSE)</f>
        <v>Lugo</v>
      </c>
    </row>
    <row r="3244" spans="1:7" x14ac:dyDescent="0.3">
      <c r="A3244" s="1">
        <v>44167</v>
      </c>
      <c r="B3244">
        <v>34122727020</v>
      </c>
      <c r="C3244" s="2" t="s">
        <v>123</v>
      </c>
      <c r="D3244" s="4" t="s">
        <v>10</v>
      </c>
      <c r="E3244" s="2" t="s">
        <v>6</v>
      </c>
      <c r="F3244" s="14">
        <f>IF(historico_incidencia_concello[[#This Row],[CASOS]]=" entre 1 e 9",5,VALUE(historico_incidencia_concello[[#This Row],[CASOS]]))</f>
        <v>5</v>
      </c>
      <c r="G3244" s="2" t="str">
        <f>VLOOKUP(historico_incidencia_concello[[#This Row],[NOME]],I14_Concello!B:D,3,FALSE)</f>
        <v>Lugo</v>
      </c>
    </row>
    <row r="3245" spans="1:7" x14ac:dyDescent="0.3">
      <c r="A3245" s="1">
        <v>44167</v>
      </c>
      <c r="B3245">
        <v>34122727021</v>
      </c>
      <c r="C3245" s="2" t="s">
        <v>124</v>
      </c>
      <c r="D3245" s="4" t="s">
        <v>10</v>
      </c>
      <c r="E3245" s="2" t="s">
        <v>6</v>
      </c>
      <c r="F3245" s="14">
        <f>IF(historico_incidencia_concello[[#This Row],[CASOS]]=" entre 1 e 9",5,VALUE(historico_incidencia_concello[[#This Row],[CASOS]]))</f>
        <v>5</v>
      </c>
      <c r="G3245" s="2" t="str">
        <f>VLOOKUP(historico_incidencia_concello[[#This Row],[NOME]],I14_Concello!B:D,3,FALSE)</f>
        <v>Lugo</v>
      </c>
    </row>
    <row r="3246" spans="1:7" x14ac:dyDescent="0.3">
      <c r="A3246" s="1">
        <v>44167</v>
      </c>
      <c r="B3246">
        <v>34122727022</v>
      </c>
      <c r="C3246" s="2" t="s">
        <v>125</v>
      </c>
      <c r="D3246" s="4" t="s">
        <v>10</v>
      </c>
      <c r="E3246" s="2" t="s">
        <v>8</v>
      </c>
      <c r="F3246" s="14">
        <f>IF(historico_incidencia_concello[[#This Row],[CASOS]]=" entre 1 e 9",5,VALUE(historico_incidencia_concello[[#This Row],[CASOS]]))</f>
        <v>5</v>
      </c>
      <c r="G3246" s="2" t="str">
        <f>VLOOKUP(historico_incidencia_concello[[#This Row],[NOME]],I14_Concello!B:D,3,FALSE)</f>
        <v>Lugo</v>
      </c>
    </row>
    <row r="3247" spans="1:7" x14ac:dyDescent="0.3">
      <c r="A3247" s="1">
        <v>44167</v>
      </c>
      <c r="B3247">
        <v>34122727023</v>
      </c>
      <c r="C3247" s="2" t="s">
        <v>126</v>
      </c>
      <c r="D3247" s="4" t="s">
        <v>385</v>
      </c>
      <c r="E3247" s="2" t="s">
        <v>11</v>
      </c>
      <c r="F3247" s="14">
        <f>IF(historico_incidencia_concello[[#This Row],[CASOS]]=" entre 1 e 9",5,VALUE(historico_incidencia_concello[[#This Row],[CASOS]]))</f>
        <v>30</v>
      </c>
      <c r="G3247" s="2" t="str">
        <f>VLOOKUP(historico_incidencia_concello[[#This Row],[NOME]],I14_Concello!B:D,3,FALSE)</f>
        <v>Lugo</v>
      </c>
    </row>
    <row r="3248" spans="1:7" x14ac:dyDescent="0.3">
      <c r="A3248" s="1">
        <v>44167</v>
      </c>
      <c r="B3248">
        <v>34122727024</v>
      </c>
      <c r="C3248" s="2" t="s">
        <v>127</v>
      </c>
      <c r="D3248" s="4" t="s">
        <v>10</v>
      </c>
      <c r="E3248" s="2" t="s">
        <v>6</v>
      </c>
      <c r="F3248" s="14">
        <f>IF(historico_incidencia_concello[[#This Row],[CASOS]]=" entre 1 e 9",5,VALUE(historico_incidencia_concello[[#This Row],[CASOS]]))</f>
        <v>5</v>
      </c>
      <c r="G3248" s="2" t="str">
        <f>VLOOKUP(historico_incidencia_concello[[#This Row],[NOME]],I14_Concello!B:D,3,FALSE)</f>
        <v>Lugo</v>
      </c>
    </row>
    <row r="3249" spans="1:7" x14ac:dyDescent="0.3">
      <c r="A3249" s="1">
        <v>44167</v>
      </c>
      <c r="B3249">
        <v>34122727025</v>
      </c>
      <c r="C3249" s="2" t="s">
        <v>128</v>
      </c>
      <c r="D3249" s="4" t="s">
        <v>10</v>
      </c>
      <c r="E3249" s="2" t="s">
        <v>21</v>
      </c>
      <c r="F3249" s="14">
        <f>IF(historico_incidencia_concello[[#This Row],[CASOS]]=" entre 1 e 9",5,VALUE(historico_incidencia_concello[[#This Row],[CASOS]]))</f>
        <v>5</v>
      </c>
      <c r="G3249" s="2" t="str">
        <f>VLOOKUP(historico_incidencia_concello[[#This Row],[NOME]],I14_Concello!B:D,3,FALSE)</f>
        <v>Lugo</v>
      </c>
    </row>
    <row r="3250" spans="1:7" x14ac:dyDescent="0.3">
      <c r="A3250" s="1">
        <v>44167</v>
      </c>
      <c r="B3250">
        <v>34122727026</v>
      </c>
      <c r="C3250" s="2" t="s">
        <v>129</v>
      </c>
      <c r="D3250" s="4" t="s">
        <v>10</v>
      </c>
      <c r="E3250" s="2" t="s">
        <v>11</v>
      </c>
      <c r="F3250" s="14">
        <f>IF(historico_incidencia_concello[[#This Row],[CASOS]]=" entre 1 e 9",5,VALUE(historico_incidencia_concello[[#This Row],[CASOS]]))</f>
        <v>5</v>
      </c>
      <c r="G3250" s="2" t="str">
        <f>VLOOKUP(historico_incidencia_concello[[#This Row],[NOME]],I14_Concello!B:D,3,FALSE)</f>
        <v>Lugo</v>
      </c>
    </row>
    <row r="3251" spans="1:7" x14ac:dyDescent="0.3">
      <c r="A3251" s="1">
        <v>44167</v>
      </c>
      <c r="B3251">
        <v>34122727027</v>
      </c>
      <c r="C3251" s="2" t="s">
        <v>130</v>
      </c>
      <c r="D3251" s="4" t="s">
        <v>10</v>
      </c>
      <c r="E3251" s="2" t="s">
        <v>11</v>
      </c>
      <c r="F3251" s="14">
        <f>IF(historico_incidencia_concello[[#This Row],[CASOS]]=" entre 1 e 9",5,VALUE(historico_incidencia_concello[[#This Row],[CASOS]]))</f>
        <v>5</v>
      </c>
      <c r="G3251" s="2" t="str">
        <f>VLOOKUP(historico_incidencia_concello[[#This Row],[NOME]],I14_Concello!B:D,3,FALSE)</f>
        <v>Lugo</v>
      </c>
    </row>
    <row r="3252" spans="1:7" x14ac:dyDescent="0.3">
      <c r="A3252" s="1">
        <v>44167</v>
      </c>
      <c r="B3252">
        <v>34122727028</v>
      </c>
      <c r="C3252" s="2" t="s">
        <v>131</v>
      </c>
      <c r="D3252" s="4" t="s">
        <v>527</v>
      </c>
      <c r="E3252" s="2" t="s">
        <v>6</v>
      </c>
      <c r="F3252" s="14">
        <f>IF(historico_incidencia_concello[[#This Row],[CASOS]]=" entre 1 e 9",5,VALUE(historico_incidencia_concello[[#This Row],[CASOS]]))</f>
        <v>225</v>
      </c>
      <c r="G3252" s="2" t="str">
        <f>VLOOKUP(historico_incidencia_concello[[#This Row],[NOME]],I14_Concello!B:D,3,FALSE)</f>
        <v>Lugo</v>
      </c>
    </row>
    <row r="3253" spans="1:7" x14ac:dyDescent="0.3">
      <c r="A3253" s="1">
        <v>44167</v>
      </c>
      <c r="B3253">
        <v>34122727029</v>
      </c>
      <c r="C3253" s="2" t="s">
        <v>132</v>
      </c>
      <c r="D3253" s="4" t="s">
        <v>10</v>
      </c>
      <c r="E3253" s="2" t="s">
        <v>8</v>
      </c>
      <c r="F3253" s="14">
        <f>IF(historico_incidencia_concello[[#This Row],[CASOS]]=" entre 1 e 9",5,VALUE(historico_incidencia_concello[[#This Row],[CASOS]]))</f>
        <v>5</v>
      </c>
      <c r="G3253" s="2" t="str">
        <f>VLOOKUP(historico_incidencia_concello[[#This Row],[NOME]],I14_Concello!B:D,3,FALSE)</f>
        <v>Lugo</v>
      </c>
    </row>
    <row r="3254" spans="1:7" x14ac:dyDescent="0.3">
      <c r="A3254" s="1">
        <v>44167</v>
      </c>
      <c r="B3254">
        <v>34122727030</v>
      </c>
      <c r="C3254" s="2" t="s">
        <v>133</v>
      </c>
      <c r="D3254" s="4" t="s">
        <v>10</v>
      </c>
      <c r="E3254" s="2" t="s">
        <v>8</v>
      </c>
      <c r="F3254" s="14">
        <f>IF(historico_incidencia_concello[[#This Row],[CASOS]]=" entre 1 e 9",5,VALUE(historico_incidencia_concello[[#This Row],[CASOS]]))</f>
        <v>5</v>
      </c>
      <c r="G3254" s="2" t="str">
        <f>VLOOKUP(historico_incidencia_concello[[#This Row],[NOME]],I14_Concello!B:D,3,FALSE)</f>
        <v>Lugo</v>
      </c>
    </row>
    <row r="3255" spans="1:7" x14ac:dyDescent="0.3">
      <c r="A3255" s="1">
        <v>44167</v>
      </c>
      <c r="B3255">
        <v>34122727031</v>
      </c>
      <c r="C3255" s="2" t="s">
        <v>134</v>
      </c>
      <c r="D3255" s="4" t="s">
        <v>10</v>
      </c>
      <c r="E3255" s="2" t="s">
        <v>35</v>
      </c>
      <c r="F3255" s="14">
        <f>IF(historico_incidencia_concello[[#This Row],[CASOS]]=" entre 1 e 9",5,VALUE(historico_incidencia_concello[[#This Row],[CASOS]]))</f>
        <v>5</v>
      </c>
      <c r="G3255" s="2" t="str">
        <f>VLOOKUP(historico_incidencia_concello[[#This Row],[NOME]],I14_Concello!B:D,3,FALSE)</f>
        <v>Lugo</v>
      </c>
    </row>
    <row r="3256" spans="1:7" x14ac:dyDescent="0.3">
      <c r="A3256" s="1">
        <v>44167</v>
      </c>
      <c r="B3256">
        <v>34122727032</v>
      </c>
      <c r="C3256" s="2" t="s">
        <v>135</v>
      </c>
      <c r="D3256" s="4" t="s">
        <v>343</v>
      </c>
      <c r="E3256" s="2" t="s">
        <v>11</v>
      </c>
      <c r="F3256" s="14">
        <f>IF(historico_incidencia_concello[[#This Row],[CASOS]]=" entre 1 e 9",5,VALUE(historico_incidencia_concello[[#This Row],[CASOS]]))</f>
        <v>23</v>
      </c>
      <c r="G3256" s="2" t="str">
        <f>VLOOKUP(historico_incidencia_concello[[#This Row],[NOME]],I14_Concello!B:D,3,FALSE)</f>
        <v>Lugo</v>
      </c>
    </row>
    <row r="3257" spans="1:7" x14ac:dyDescent="0.3">
      <c r="A3257" s="1">
        <v>44167</v>
      </c>
      <c r="B3257">
        <v>34122727033</v>
      </c>
      <c r="C3257" s="2" t="s">
        <v>136</v>
      </c>
      <c r="D3257" s="4" t="s">
        <v>10</v>
      </c>
      <c r="E3257" s="2" t="s">
        <v>11</v>
      </c>
      <c r="F3257" s="14">
        <f>IF(historico_incidencia_concello[[#This Row],[CASOS]]=" entre 1 e 9",5,VALUE(historico_incidencia_concello[[#This Row],[CASOS]]))</f>
        <v>5</v>
      </c>
      <c r="G3257" s="2" t="str">
        <f>VLOOKUP(historico_incidencia_concello[[#This Row],[NOME]],I14_Concello!B:D,3,FALSE)</f>
        <v>Lugo</v>
      </c>
    </row>
    <row r="3258" spans="1:7" x14ac:dyDescent="0.3">
      <c r="A3258" s="1">
        <v>44167</v>
      </c>
      <c r="B3258">
        <v>34122727034</v>
      </c>
      <c r="C3258" s="2" t="s">
        <v>137</v>
      </c>
      <c r="D3258" s="4" t="s">
        <v>338</v>
      </c>
      <c r="E3258" s="2" t="s">
        <v>35</v>
      </c>
      <c r="F3258" s="14">
        <f>IF(historico_incidencia_concello[[#This Row],[CASOS]]=" entre 1 e 9",5,VALUE(historico_incidencia_concello[[#This Row],[CASOS]]))</f>
        <v>0</v>
      </c>
      <c r="G3258" s="2" t="str">
        <f>VLOOKUP(historico_incidencia_concello[[#This Row],[NOME]],I14_Concello!B:D,3,FALSE)</f>
        <v>Lugo</v>
      </c>
    </row>
    <row r="3259" spans="1:7" x14ac:dyDescent="0.3">
      <c r="A3259" s="1">
        <v>44167</v>
      </c>
      <c r="B3259">
        <v>34122727035</v>
      </c>
      <c r="C3259" s="2" t="s">
        <v>138</v>
      </c>
      <c r="D3259" s="4" t="s">
        <v>338</v>
      </c>
      <c r="E3259" s="2" t="s">
        <v>35</v>
      </c>
      <c r="F3259" s="14">
        <f>IF(historico_incidencia_concello[[#This Row],[CASOS]]=" entre 1 e 9",5,VALUE(historico_incidencia_concello[[#This Row],[CASOS]]))</f>
        <v>0</v>
      </c>
      <c r="G3259" s="2" t="str">
        <f>VLOOKUP(historico_incidencia_concello[[#This Row],[NOME]],I14_Concello!B:D,3,FALSE)</f>
        <v>Lugo</v>
      </c>
    </row>
    <row r="3260" spans="1:7" x14ac:dyDescent="0.3">
      <c r="A3260" s="1">
        <v>44167</v>
      </c>
      <c r="B3260">
        <v>34122727037</v>
      </c>
      <c r="C3260" s="2" t="s">
        <v>139</v>
      </c>
      <c r="D3260" s="4" t="s">
        <v>338</v>
      </c>
      <c r="E3260" s="2" t="s">
        <v>35</v>
      </c>
      <c r="F3260" s="14">
        <f>IF(historico_incidencia_concello[[#This Row],[CASOS]]=" entre 1 e 9",5,VALUE(historico_incidencia_concello[[#This Row],[CASOS]]))</f>
        <v>0</v>
      </c>
      <c r="G3260" s="2" t="str">
        <f>VLOOKUP(historico_incidencia_concello[[#This Row],[NOME]],I14_Concello!B:D,3,FALSE)</f>
        <v>Lugo</v>
      </c>
    </row>
    <row r="3261" spans="1:7" x14ac:dyDescent="0.3">
      <c r="A3261" s="1">
        <v>44167</v>
      </c>
      <c r="B3261">
        <v>34122727038</v>
      </c>
      <c r="C3261" s="2" t="s">
        <v>140</v>
      </c>
      <c r="D3261" s="4" t="s">
        <v>338</v>
      </c>
      <c r="E3261" s="2" t="s">
        <v>35</v>
      </c>
      <c r="F3261" s="14">
        <f>IF(historico_incidencia_concello[[#This Row],[CASOS]]=" entre 1 e 9",5,VALUE(historico_incidencia_concello[[#This Row],[CASOS]]))</f>
        <v>0</v>
      </c>
      <c r="G3261" s="2" t="str">
        <f>VLOOKUP(historico_incidencia_concello[[#This Row],[NOME]],I14_Concello!B:D,3,FALSE)</f>
        <v>Lugo</v>
      </c>
    </row>
    <row r="3262" spans="1:7" x14ac:dyDescent="0.3">
      <c r="A3262" s="1">
        <v>44167</v>
      </c>
      <c r="B3262">
        <v>34122727039</v>
      </c>
      <c r="C3262" s="2" t="s">
        <v>141</v>
      </c>
      <c r="D3262" s="4" t="s">
        <v>332</v>
      </c>
      <c r="E3262" s="2" t="s">
        <v>6</v>
      </c>
      <c r="F3262" s="14">
        <f>IF(historico_incidencia_concello[[#This Row],[CASOS]]=" entre 1 e 9",5,VALUE(historico_incidencia_concello[[#This Row],[CASOS]]))</f>
        <v>12</v>
      </c>
      <c r="G3262" s="2" t="str">
        <f>VLOOKUP(historico_incidencia_concello[[#This Row],[NOME]],I14_Concello!B:D,3,FALSE)</f>
        <v>Lugo</v>
      </c>
    </row>
    <row r="3263" spans="1:7" x14ac:dyDescent="0.3">
      <c r="A3263" s="1">
        <v>44167</v>
      </c>
      <c r="B3263">
        <v>34122727040</v>
      </c>
      <c r="C3263" s="2" t="s">
        <v>142</v>
      </c>
      <c r="D3263" s="4" t="s">
        <v>10</v>
      </c>
      <c r="E3263" s="2" t="s">
        <v>8</v>
      </c>
      <c r="F3263" s="14">
        <f>IF(historico_incidencia_concello[[#This Row],[CASOS]]=" entre 1 e 9",5,VALUE(historico_incidencia_concello[[#This Row],[CASOS]]))</f>
        <v>5</v>
      </c>
      <c r="G3263" s="2" t="str">
        <f>VLOOKUP(historico_incidencia_concello[[#This Row],[NOME]],I14_Concello!B:D,3,FALSE)</f>
        <v>Lugo</v>
      </c>
    </row>
    <row r="3264" spans="1:7" x14ac:dyDescent="0.3">
      <c r="A3264" s="1">
        <v>44167</v>
      </c>
      <c r="B3264">
        <v>34122727041</v>
      </c>
      <c r="C3264" s="2" t="s">
        <v>143</v>
      </c>
      <c r="D3264" s="4" t="s">
        <v>10</v>
      </c>
      <c r="E3264" s="2" t="s">
        <v>21</v>
      </c>
      <c r="F3264" s="14">
        <f>IF(historico_incidencia_concello[[#This Row],[CASOS]]=" entre 1 e 9",5,VALUE(historico_incidencia_concello[[#This Row],[CASOS]]))</f>
        <v>5</v>
      </c>
      <c r="G3264" s="2" t="str">
        <f>VLOOKUP(historico_incidencia_concello[[#This Row],[NOME]],I14_Concello!B:D,3,FALSE)</f>
        <v>Lugo</v>
      </c>
    </row>
    <row r="3265" spans="1:7" x14ac:dyDescent="0.3">
      <c r="A3265" s="1">
        <v>44167</v>
      </c>
      <c r="B3265">
        <v>34122727042</v>
      </c>
      <c r="C3265" s="2" t="s">
        <v>144</v>
      </c>
      <c r="D3265" s="4" t="s">
        <v>10</v>
      </c>
      <c r="E3265" s="2" t="s">
        <v>11</v>
      </c>
      <c r="F3265" s="14">
        <f>IF(historico_incidencia_concello[[#This Row],[CASOS]]=" entre 1 e 9",5,VALUE(historico_incidencia_concello[[#This Row],[CASOS]]))</f>
        <v>5</v>
      </c>
      <c r="G3265" s="2" t="str">
        <f>VLOOKUP(historico_incidencia_concello[[#This Row],[NOME]],I14_Concello!B:D,3,FALSE)</f>
        <v>Lugo</v>
      </c>
    </row>
    <row r="3266" spans="1:7" x14ac:dyDescent="0.3">
      <c r="A3266" s="1">
        <v>44167</v>
      </c>
      <c r="B3266">
        <v>34122727043</v>
      </c>
      <c r="C3266" s="2" t="s">
        <v>145</v>
      </c>
      <c r="D3266" s="4" t="s">
        <v>10</v>
      </c>
      <c r="E3266" s="2" t="s">
        <v>6</v>
      </c>
      <c r="F3266" s="14">
        <f>IF(historico_incidencia_concello[[#This Row],[CASOS]]=" entre 1 e 9",5,VALUE(historico_incidencia_concello[[#This Row],[CASOS]]))</f>
        <v>5</v>
      </c>
      <c r="G3266" s="2" t="str">
        <f>VLOOKUP(historico_incidencia_concello[[#This Row],[NOME]],I14_Concello!B:D,3,FALSE)</f>
        <v>Lugo</v>
      </c>
    </row>
    <row r="3267" spans="1:7" x14ac:dyDescent="0.3">
      <c r="A3267" s="1">
        <v>44167</v>
      </c>
      <c r="B3267">
        <v>34122727044</v>
      </c>
      <c r="C3267" s="2" t="s">
        <v>146</v>
      </c>
      <c r="D3267" s="4" t="s">
        <v>338</v>
      </c>
      <c r="E3267" s="2" t="s">
        <v>35</v>
      </c>
      <c r="F3267" s="14">
        <f>IF(historico_incidencia_concello[[#This Row],[CASOS]]=" entre 1 e 9",5,VALUE(historico_incidencia_concello[[#This Row],[CASOS]]))</f>
        <v>0</v>
      </c>
      <c r="G3267" s="2" t="str">
        <f>VLOOKUP(historico_incidencia_concello[[#This Row],[NOME]],I14_Concello!B:D,3,FALSE)</f>
        <v>Lugo</v>
      </c>
    </row>
    <row r="3268" spans="1:7" x14ac:dyDescent="0.3">
      <c r="A3268" s="1">
        <v>44167</v>
      </c>
      <c r="B3268">
        <v>34122727045</v>
      </c>
      <c r="C3268" s="2" t="s">
        <v>147</v>
      </c>
      <c r="D3268" s="4" t="s">
        <v>338</v>
      </c>
      <c r="E3268" s="2" t="s">
        <v>35</v>
      </c>
      <c r="F3268" s="14">
        <f>IF(historico_incidencia_concello[[#This Row],[CASOS]]=" entre 1 e 9",5,VALUE(historico_incidencia_concello[[#This Row],[CASOS]]))</f>
        <v>0</v>
      </c>
      <c r="G3268" s="2" t="str">
        <f>VLOOKUP(historico_incidencia_concello[[#This Row],[NOME]],I14_Concello!B:D,3,FALSE)</f>
        <v>Lugo</v>
      </c>
    </row>
    <row r="3269" spans="1:7" x14ac:dyDescent="0.3">
      <c r="A3269" s="1">
        <v>44167</v>
      </c>
      <c r="B3269">
        <v>34122727046</v>
      </c>
      <c r="C3269" s="2" t="s">
        <v>148</v>
      </c>
      <c r="D3269" s="4" t="s">
        <v>10</v>
      </c>
      <c r="E3269" s="2" t="s">
        <v>6</v>
      </c>
      <c r="F3269" s="14">
        <f>IF(historico_incidencia_concello[[#This Row],[CASOS]]=" entre 1 e 9",5,VALUE(historico_incidencia_concello[[#This Row],[CASOS]]))</f>
        <v>5</v>
      </c>
      <c r="G3269" s="2" t="str">
        <f>VLOOKUP(historico_incidencia_concello[[#This Row],[NOME]],I14_Concello!B:D,3,FALSE)</f>
        <v>Lugo</v>
      </c>
    </row>
    <row r="3270" spans="1:7" x14ac:dyDescent="0.3">
      <c r="A3270" s="1">
        <v>44167</v>
      </c>
      <c r="B3270">
        <v>34122727047</v>
      </c>
      <c r="C3270" s="2" t="s">
        <v>149</v>
      </c>
      <c r="D3270" s="4" t="s">
        <v>338</v>
      </c>
      <c r="E3270" s="2" t="s">
        <v>35</v>
      </c>
      <c r="F3270" s="14">
        <f>IF(historico_incidencia_concello[[#This Row],[CASOS]]=" entre 1 e 9",5,VALUE(historico_incidencia_concello[[#This Row],[CASOS]]))</f>
        <v>0</v>
      </c>
      <c r="G3270" s="2" t="str">
        <f>VLOOKUP(historico_incidencia_concello[[#This Row],[NOME]],I14_Concello!B:D,3,FALSE)</f>
        <v>Lugo</v>
      </c>
    </row>
    <row r="3271" spans="1:7" x14ac:dyDescent="0.3">
      <c r="A3271" s="1">
        <v>44167</v>
      </c>
      <c r="B3271">
        <v>34122727048</v>
      </c>
      <c r="C3271" s="2" t="s">
        <v>150</v>
      </c>
      <c r="D3271" s="4" t="s">
        <v>10</v>
      </c>
      <c r="E3271" s="2" t="s">
        <v>8</v>
      </c>
      <c r="F3271" s="14">
        <f>IF(historico_incidencia_concello[[#This Row],[CASOS]]=" entre 1 e 9",5,VALUE(historico_incidencia_concello[[#This Row],[CASOS]]))</f>
        <v>5</v>
      </c>
      <c r="G3271" s="2" t="str">
        <f>VLOOKUP(historico_incidencia_concello[[#This Row],[NOME]],I14_Concello!B:D,3,FALSE)</f>
        <v>Lugo</v>
      </c>
    </row>
    <row r="3272" spans="1:7" x14ac:dyDescent="0.3">
      <c r="A3272" s="1">
        <v>44167</v>
      </c>
      <c r="B3272">
        <v>34122727049</v>
      </c>
      <c r="C3272" s="2" t="s">
        <v>151</v>
      </c>
      <c r="D3272" s="4" t="s">
        <v>10</v>
      </c>
      <c r="E3272" s="2" t="s">
        <v>8</v>
      </c>
      <c r="F3272" s="14">
        <f>IF(historico_incidencia_concello[[#This Row],[CASOS]]=" entre 1 e 9",5,VALUE(historico_incidencia_concello[[#This Row],[CASOS]]))</f>
        <v>5</v>
      </c>
      <c r="G3272" s="2" t="str">
        <f>VLOOKUP(historico_incidencia_concello[[#This Row],[NOME]],I14_Concello!B:D,3,FALSE)</f>
        <v>Lugo</v>
      </c>
    </row>
    <row r="3273" spans="1:7" x14ac:dyDescent="0.3">
      <c r="A3273" s="1">
        <v>44167</v>
      </c>
      <c r="B3273">
        <v>34122727050</v>
      </c>
      <c r="C3273" s="2" t="s">
        <v>152</v>
      </c>
      <c r="D3273" s="4" t="s">
        <v>10</v>
      </c>
      <c r="E3273" s="2" t="s">
        <v>8</v>
      </c>
      <c r="F3273" s="14">
        <f>IF(historico_incidencia_concello[[#This Row],[CASOS]]=" entre 1 e 9",5,VALUE(historico_incidencia_concello[[#This Row],[CASOS]]))</f>
        <v>5</v>
      </c>
      <c r="G3273" s="2" t="str">
        <f>VLOOKUP(historico_incidencia_concello[[#This Row],[NOME]],I14_Concello!B:D,3,FALSE)</f>
        <v>Lugo</v>
      </c>
    </row>
    <row r="3274" spans="1:7" x14ac:dyDescent="0.3">
      <c r="A3274" s="1">
        <v>44167</v>
      </c>
      <c r="B3274">
        <v>34122727051</v>
      </c>
      <c r="C3274" s="2" t="s">
        <v>153</v>
      </c>
      <c r="D3274" s="4" t="s">
        <v>10</v>
      </c>
      <c r="E3274" s="2" t="s">
        <v>8</v>
      </c>
      <c r="F3274" s="14">
        <f>IF(historico_incidencia_concello[[#This Row],[CASOS]]=" entre 1 e 9",5,VALUE(historico_incidencia_concello[[#This Row],[CASOS]]))</f>
        <v>5</v>
      </c>
      <c r="G3274" s="2" t="str">
        <f>VLOOKUP(historico_incidencia_concello[[#This Row],[NOME]],I14_Concello!B:D,3,FALSE)</f>
        <v>Lugo</v>
      </c>
    </row>
    <row r="3275" spans="1:7" x14ac:dyDescent="0.3">
      <c r="A3275" s="1">
        <v>44167</v>
      </c>
      <c r="B3275">
        <v>34122727052</v>
      </c>
      <c r="C3275" s="2" t="s">
        <v>154</v>
      </c>
      <c r="D3275" s="4" t="s">
        <v>338</v>
      </c>
      <c r="E3275" s="2" t="s">
        <v>35</v>
      </c>
      <c r="F3275" s="14">
        <f>IF(historico_incidencia_concello[[#This Row],[CASOS]]=" entre 1 e 9",5,VALUE(historico_incidencia_concello[[#This Row],[CASOS]]))</f>
        <v>0</v>
      </c>
      <c r="G3275" s="2" t="str">
        <f>VLOOKUP(historico_incidencia_concello[[#This Row],[NOME]],I14_Concello!B:D,3,FALSE)</f>
        <v>Lugo</v>
      </c>
    </row>
    <row r="3276" spans="1:7" x14ac:dyDescent="0.3">
      <c r="A3276" s="1">
        <v>44167</v>
      </c>
      <c r="B3276">
        <v>34122727053</v>
      </c>
      <c r="C3276" s="2" t="s">
        <v>155</v>
      </c>
      <c r="D3276" s="4" t="s">
        <v>338</v>
      </c>
      <c r="E3276" s="2" t="s">
        <v>35</v>
      </c>
      <c r="F3276" s="14">
        <f>IF(historico_incidencia_concello[[#This Row],[CASOS]]=" entre 1 e 9",5,VALUE(historico_incidencia_concello[[#This Row],[CASOS]]))</f>
        <v>0</v>
      </c>
      <c r="G3276" s="2" t="str">
        <f>VLOOKUP(historico_incidencia_concello[[#This Row],[NOME]],I14_Concello!B:D,3,FALSE)</f>
        <v>Lugo</v>
      </c>
    </row>
    <row r="3277" spans="1:7" x14ac:dyDescent="0.3">
      <c r="A3277" s="1">
        <v>44167</v>
      </c>
      <c r="B3277">
        <v>34122727054</v>
      </c>
      <c r="C3277" s="2" t="s">
        <v>156</v>
      </c>
      <c r="D3277" s="4" t="s">
        <v>10</v>
      </c>
      <c r="E3277" s="2" t="s">
        <v>8</v>
      </c>
      <c r="F3277" s="14">
        <f>IF(historico_incidencia_concello[[#This Row],[CASOS]]=" entre 1 e 9",5,VALUE(historico_incidencia_concello[[#This Row],[CASOS]]))</f>
        <v>5</v>
      </c>
      <c r="G3277" s="2" t="str">
        <f>VLOOKUP(historico_incidencia_concello[[#This Row],[NOME]],I14_Concello!B:D,3,FALSE)</f>
        <v>Lugo</v>
      </c>
    </row>
    <row r="3278" spans="1:7" x14ac:dyDescent="0.3">
      <c r="A3278" s="1">
        <v>44167</v>
      </c>
      <c r="B3278">
        <v>34122727055</v>
      </c>
      <c r="C3278" s="2" t="s">
        <v>157</v>
      </c>
      <c r="D3278" s="4" t="s">
        <v>10</v>
      </c>
      <c r="E3278" s="2" t="s">
        <v>8</v>
      </c>
      <c r="F3278" s="14">
        <f>IF(historico_incidencia_concello[[#This Row],[CASOS]]=" entre 1 e 9",5,VALUE(historico_incidencia_concello[[#This Row],[CASOS]]))</f>
        <v>5</v>
      </c>
      <c r="G3278" s="2" t="str">
        <f>VLOOKUP(historico_incidencia_concello[[#This Row],[NOME]],I14_Concello!B:D,3,FALSE)</f>
        <v>Lugo</v>
      </c>
    </row>
    <row r="3279" spans="1:7" x14ac:dyDescent="0.3">
      <c r="A3279" s="1">
        <v>44167</v>
      </c>
      <c r="B3279">
        <v>34122727056</v>
      </c>
      <c r="C3279" s="2" t="s">
        <v>158</v>
      </c>
      <c r="D3279" s="4" t="s">
        <v>10</v>
      </c>
      <c r="E3279" s="2" t="s">
        <v>6</v>
      </c>
      <c r="F3279" s="14">
        <f>IF(historico_incidencia_concello[[#This Row],[CASOS]]=" entre 1 e 9",5,VALUE(historico_incidencia_concello[[#This Row],[CASOS]]))</f>
        <v>5</v>
      </c>
      <c r="G3279" s="2" t="str">
        <f>VLOOKUP(historico_incidencia_concello[[#This Row],[NOME]],I14_Concello!B:D,3,FALSE)</f>
        <v>Lugo</v>
      </c>
    </row>
    <row r="3280" spans="1:7" x14ac:dyDescent="0.3">
      <c r="A3280" s="1">
        <v>44167</v>
      </c>
      <c r="B3280">
        <v>34122727057</v>
      </c>
      <c r="C3280" s="2" t="s">
        <v>159</v>
      </c>
      <c r="D3280" s="4" t="s">
        <v>381</v>
      </c>
      <c r="E3280" s="2" t="s">
        <v>6</v>
      </c>
      <c r="F3280" s="14">
        <f>IF(historico_incidencia_concello[[#This Row],[CASOS]]=" entre 1 e 9",5,VALUE(historico_incidencia_concello[[#This Row],[CASOS]]))</f>
        <v>21</v>
      </c>
      <c r="G3280" s="2" t="str">
        <f>VLOOKUP(historico_incidencia_concello[[#This Row],[NOME]],I14_Concello!B:D,3,FALSE)</f>
        <v>Lugo</v>
      </c>
    </row>
    <row r="3281" spans="1:7" x14ac:dyDescent="0.3">
      <c r="A3281" s="1">
        <v>44167</v>
      </c>
      <c r="B3281">
        <v>34122727058</v>
      </c>
      <c r="C3281" s="2" t="s">
        <v>160</v>
      </c>
      <c r="D3281" s="4" t="s">
        <v>10</v>
      </c>
      <c r="E3281" s="2" t="s">
        <v>21</v>
      </c>
      <c r="F3281" s="14">
        <f>IF(historico_incidencia_concello[[#This Row],[CASOS]]=" entre 1 e 9",5,VALUE(historico_incidencia_concello[[#This Row],[CASOS]]))</f>
        <v>5</v>
      </c>
      <c r="G3281" s="2" t="str">
        <f>VLOOKUP(historico_incidencia_concello[[#This Row],[NOME]],I14_Concello!B:D,3,FALSE)</f>
        <v>Lugo</v>
      </c>
    </row>
    <row r="3282" spans="1:7" x14ac:dyDescent="0.3">
      <c r="A3282" s="1">
        <v>44167</v>
      </c>
      <c r="B3282">
        <v>34122727059</v>
      </c>
      <c r="C3282" s="2" t="s">
        <v>161</v>
      </c>
      <c r="D3282" s="4" t="s">
        <v>338</v>
      </c>
      <c r="E3282" s="2" t="s">
        <v>35</v>
      </c>
      <c r="F3282" s="14">
        <f>IF(historico_incidencia_concello[[#This Row],[CASOS]]=" entre 1 e 9",5,VALUE(historico_incidencia_concello[[#This Row],[CASOS]]))</f>
        <v>0</v>
      </c>
      <c r="G3282" s="2" t="str">
        <f>VLOOKUP(historico_incidencia_concello[[#This Row],[NOME]],I14_Concello!B:D,3,FALSE)</f>
        <v>Lugo</v>
      </c>
    </row>
    <row r="3283" spans="1:7" x14ac:dyDescent="0.3">
      <c r="A3283" s="1">
        <v>44167</v>
      </c>
      <c r="B3283">
        <v>34122727060</v>
      </c>
      <c r="C3283" s="2" t="s">
        <v>162</v>
      </c>
      <c r="D3283" s="4" t="s">
        <v>10</v>
      </c>
      <c r="E3283" s="2" t="s">
        <v>8</v>
      </c>
      <c r="F3283" s="14">
        <f>IF(historico_incidencia_concello[[#This Row],[CASOS]]=" entre 1 e 9",5,VALUE(historico_incidencia_concello[[#This Row],[CASOS]]))</f>
        <v>5</v>
      </c>
      <c r="G3283" s="2" t="str">
        <f>VLOOKUP(historico_incidencia_concello[[#This Row],[NOME]],I14_Concello!B:D,3,FALSE)</f>
        <v>Lugo</v>
      </c>
    </row>
    <row r="3284" spans="1:7" x14ac:dyDescent="0.3">
      <c r="A3284" s="1">
        <v>44167</v>
      </c>
      <c r="B3284">
        <v>34122727061</v>
      </c>
      <c r="C3284" s="2" t="s">
        <v>163</v>
      </c>
      <c r="D3284" s="4" t="s">
        <v>338</v>
      </c>
      <c r="E3284" s="2" t="s">
        <v>35</v>
      </c>
      <c r="F3284" s="14">
        <f>IF(historico_incidencia_concello[[#This Row],[CASOS]]=" entre 1 e 9",5,VALUE(historico_incidencia_concello[[#This Row],[CASOS]]))</f>
        <v>0</v>
      </c>
      <c r="G3284" s="2" t="str">
        <f>VLOOKUP(historico_incidencia_concello[[#This Row],[NOME]],I14_Concello!B:D,3,FALSE)</f>
        <v>Lugo</v>
      </c>
    </row>
    <row r="3285" spans="1:7" x14ac:dyDescent="0.3">
      <c r="A3285" s="1">
        <v>44167</v>
      </c>
      <c r="B3285">
        <v>34122727062</v>
      </c>
      <c r="C3285" s="2" t="s">
        <v>164</v>
      </c>
      <c r="D3285" s="4" t="s">
        <v>10</v>
      </c>
      <c r="E3285" s="2" t="s">
        <v>11</v>
      </c>
      <c r="F3285" s="14">
        <f>IF(historico_incidencia_concello[[#This Row],[CASOS]]=" entre 1 e 9",5,VALUE(historico_incidencia_concello[[#This Row],[CASOS]]))</f>
        <v>5</v>
      </c>
      <c r="G3285" s="2" t="str">
        <f>VLOOKUP(historico_incidencia_concello[[#This Row],[NOME]],I14_Concello!B:D,3,FALSE)</f>
        <v>Lugo</v>
      </c>
    </row>
    <row r="3286" spans="1:7" x14ac:dyDescent="0.3">
      <c r="A3286" s="1">
        <v>44167</v>
      </c>
      <c r="B3286">
        <v>34122727063</v>
      </c>
      <c r="C3286" s="2" t="s">
        <v>165</v>
      </c>
      <c r="D3286" s="4" t="s">
        <v>338</v>
      </c>
      <c r="E3286" s="2" t="s">
        <v>35</v>
      </c>
      <c r="F3286" s="14">
        <f>IF(historico_incidencia_concello[[#This Row],[CASOS]]=" entre 1 e 9",5,VALUE(historico_incidencia_concello[[#This Row],[CASOS]]))</f>
        <v>0</v>
      </c>
      <c r="G3286" s="2" t="str">
        <f>VLOOKUP(historico_incidencia_concello[[#This Row],[NOME]],I14_Concello!B:D,3,FALSE)</f>
        <v>Lugo</v>
      </c>
    </row>
    <row r="3287" spans="1:7" x14ac:dyDescent="0.3">
      <c r="A3287" s="1">
        <v>44167</v>
      </c>
      <c r="B3287">
        <v>34122727064</v>
      </c>
      <c r="C3287" s="2" t="s">
        <v>166</v>
      </c>
      <c r="D3287" s="4" t="s">
        <v>338</v>
      </c>
      <c r="E3287" s="2" t="s">
        <v>35</v>
      </c>
      <c r="F3287" s="14">
        <f>IF(historico_incidencia_concello[[#This Row],[CASOS]]=" entre 1 e 9",5,VALUE(historico_incidencia_concello[[#This Row],[CASOS]]))</f>
        <v>0</v>
      </c>
      <c r="G3287" s="2" t="str">
        <f>VLOOKUP(historico_incidencia_concello[[#This Row],[NOME]],I14_Concello!B:D,3,FALSE)</f>
        <v>Lugo</v>
      </c>
    </row>
    <row r="3288" spans="1:7" x14ac:dyDescent="0.3">
      <c r="A3288" s="1">
        <v>44167</v>
      </c>
      <c r="B3288">
        <v>34122727065</v>
      </c>
      <c r="C3288" s="2" t="s">
        <v>167</v>
      </c>
      <c r="D3288" s="4" t="s">
        <v>528</v>
      </c>
      <c r="E3288" s="2" t="s">
        <v>11</v>
      </c>
      <c r="F3288" s="14">
        <f>IF(historico_incidencia_concello[[#This Row],[CASOS]]=" entre 1 e 9",5,VALUE(historico_incidencia_concello[[#This Row],[CASOS]]))</f>
        <v>192</v>
      </c>
      <c r="G3288" s="2" t="str">
        <f>VLOOKUP(historico_incidencia_concello[[#This Row],[NOME]],I14_Concello!B:D,3,FALSE)</f>
        <v>Lugo</v>
      </c>
    </row>
    <row r="3289" spans="1:7" x14ac:dyDescent="0.3">
      <c r="A3289" s="1">
        <v>44167</v>
      </c>
      <c r="B3289">
        <v>34122727066</v>
      </c>
      <c r="C3289" s="2" t="s">
        <v>168</v>
      </c>
      <c r="D3289" s="4" t="s">
        <v>10</v>
      </c>
      <c r="E3289" s="2" t="s">
        <v>35</v>
      </c>
      <c r="F3289" s="14">
        <f>IF(historico_incidencia_concello[[#This Row],[CASOS]]=" entre 1 e 9",5,VALUE(historico_incidencia_concello[[#This Row],[CASOS]]))</f>
        <v>5</v>
      </c>
      <c r="G3289" s="2" t="str">
        <f>VLOOKUP(historico_incidencia_concello[[#This Row],[NOME]],I14_Concello!B:D,3,FALSE)</f>
        <v>Lugo</v>
      </c>
    </row>
    <row r="3290" spans="1:7" x14ac:dyDescent="0.3">
      <c r="A3290" s="1">
        <v>44167</v>
      </c>
      <c r="B3290">
        <v>34122727901</v>
      </c>
      <c r="C3290" s="2" t="s">
        <v>169</v>
      </c>
      <c r="D3290" s="4" t="s">
        <v>10</v>
      </c>
      <c r="E3290" s="2" t="s">
        <v>6</v>
      </c>
      <c r="F3290" s="14">
        <f>IF(historico_incidencia_concello[[#This Row],[CASOS]]=" entre 1 e 9",5,VALUE(historico_incidencia_concello[[#This Row],[CASOS]]))</f>
        <v>5</v>
      </c>
      <c r="G3290" s="2" t="str">
        <f>VLOOKUP(historico_incidencia_concello[[#This Row],[NOME]],I14_Concello!B:D,3,FALSE)</f>
        <v>Lugo</v>
      </c>
    </row>
    <row r="3291" spans="1:7" x14ac:dyDescent="0.3">
      <c r="A3291" s="1">
        <v>44167</v>
      </c>
      <c r="B3291">
        <v>34122727902</v>
      </c>
      <c r="C3291" s="2" t="s">
        <v>170</v>
      </c>
      <c r="D3291" s="4" t="s">
        <v>332</v>
      </c>
      <c r="E3291" s="2" t="s">
        <v>8</v>
      </c>
      <c r="F3291" s="14">
        <f>IF(historico_incidencia_concello[[#This Row],[CASOS]]=" entre 1 e 9",5,VALUE(historico_incidencia_concello[[#This Row],[CASOS]]))</f>
        <v>12</v>
      </c>
      <c r="G3291" s="2" t="str">
        <f>VLOOKUP(historico_incidencia_concello[[#This Row],[NOME]],I14_Concello!B:D,3,FALSE)</f>
        <v>Lugo</v>
      </c>
    </row>
    <row r="3292" spans="1:7" x14ac:dyDescent="0.3">
      <c r="A3292" s="1">
        <v>44167</v>
      </c>
      <c r="B3292">
        <v>34123232001</v>
      </c>
      <c r="C3292" s="2" t="s">
        <v>171</v>
      </c>
      <c r="D3292" s="4" t="s">
        <v>338</v>
      </c>
      <c r="E3292" s="2" t="s">
        <v>35</v>
      </c>
      <c r="F3292" s="14">
        <f>IF(historico_incidencia_concello[[#This Row],[CASOS]]=" entre 1 e 9",5,VALUE(historico_incidencia_concello[[#This Row],[CASOS]]))</f>
        <v>0</v>
      </c>
      <c r="G3292" s="2" t="str">
        <f>VLOOKUP(historico_incidencia_concello[[#This Row],[NOME]],I14_Concello!B:D,3,FALSE)</f>
        <v>Ourense</v>
      </c>
    </row>
    <row r="3293" spans="1:7" x14ac:dyDescent="0.3">
      <c r="A3293" s="1">
        <v>44167</v>
      </c>
      <c r="B3293">
        <v>34123232002</v>
      </c>
      <c r="C3293" s="2" t="s">
        <v>172</v>
      </c>
      <c r="D3293" s="4" t="s">
        <v>10</v>
      </c>
      <c r="E3293" s="2" t="s">
        <v>8</v>
      </c>
      <c r="F3293" s="14">
        <f>IF(historico_incidencia_concello[[#This Row],[CASOS]]=" entre 1 e 9",5,VALUE(historico_incidencia_concello[[#This Row],[CASOS]]))</f>
        <v>5</v>
      </c>
      <c r="G3293" s="2" t="str">
        <f>VLOOKUP(historico_incidencia_concello[[#This Row],[NOME]],I14_Concello!B:D,3,FALSE)</f>
        <v>Ourense</v>
      </c>
    </row>
    <row r="3294" spans="1:7" x14ac:dyDescent="0.3">
      <c r="A3294" s="1">
        <v>44167</v>
      </c>
      <c r="B3294">
        <v>34123232003</v>
      </c>
      <c r="C3294" s="2" t="s">
        <v>173</v>
      </c>
      <c r="D3294" s="4" t="s">
        <v>338</v>
      </c>
      <c r="E3294" s="2" t="s">
        <v>35</v>
      </c>
      <c r="F3294" s="14">
        <f>IF(historico_incidencia_concello[[#This Row],[CASOS]]=" entre 1 e 9",5,VALUE(historico_incidencia_concello[[#This Row],[CASOS]]))</f>
        <v>0</v>
      </c>
      <c r="G3294" s="2" t="str">
        <f>VLOOKUP(historico_incidencia_concello[[#This Row],[NOME]],I14_Concello!B:D,3,FALSE)</f>
        <v>Ourense</v>
      </c>
    </row>
    <row r="3295" spans="1:7" x14ac:dyDescent="0.3">
      <c r="A3295" s="1">
        <v>44167</v>
      </c>
      <c r="B3295">
        <v>34123232004</v>
      </c>
      <c r="C3295" s="2" t="s">
        <v>174</v>
      </c>
      <c r="D3295" s="4" t="s">
        <v>338</v>
      </c>
      <c r="E3295" s="2" t="s">
        <v>35</v>
      </c>
      <c r="F3295" s="14">
        <f>IF(historico_incidencia_concello[[#This Row],[CASOS]]=" entre 1 e 9",5,VALUE(historico_incidencia_concello[[#This Row],[CASOS]]))</f>
        <v>0</v>
      </c>
      <c r="G3295" s="2" t="str">
        <f>VLOOKUP(historico_incidencia_concello[[#This Row],[NOME]],I14_Concello!B:D,3,FALSE)</f>
        <v>Ourense</v>
      </c>
    </row>
    <row r="3296" spans="1:7" x14ac:dyDescent="0.3">
      <c r="A3296" s="1">
        <v>44167</v>
      </c>
      <c r="B3296">
        <v>34123232005</v>
      </c>
      <c r="C3296" s="2" t="s">
        <v>175</v>
      </c>
      <c r="D3296" s="4" t="s">
        <v>324</v>
      </c>
      <c r="E3296" s="2" t="s">
        <v>11</v>
      </c>
      <c r="F3296" s="14">
        <f>IF(historico_incidencia_concello[[#This Row],[CASOS]]=" entre 1 e 9",5,VALUE(historico_incidencia_concello[[#This Row],[CASOS]]))</f>
        <v>11</v>
      </c>
      <c r="G3296" s="2" t="str">
        <f>VLOOKUP(historico_incidencia_concello[[#This Row],[NOME]],I14_Concello!B:D,3,FALSE)</f>
        <v>Ourense</v>
      </c>
    </row>
    <row r="3297" spans="1:7" x14ac:dyDescent="0.3">
      <c r="A3297" s="1">
        <v>44167</v>
      </c>
      <c r="B3297">
        <v>34123232006</v>
      </c>
      <c r="C3297" s="2" t="s">
        <v>176</v>
      </c>
      <c r="D3297" s="4" t="s">
        <v>338</v>
      </c>
      <c r="E3297" s="2" t="s">
        <v>35</v>
      </c>
      <c r="F3297" s="14">
        <f>IF(historico_incidencia_concello[[#This Row],[CASOS]]=" entre 1 e 9",5,VALUE(historico_incidencia_concello[[#This Row],[CASOS]]))</f>
        <v>0</v>
      </c>
      <c r="G3297" s="2" t="str">
        <f>VLOOKUP(historico_incidencia_concello[[#This Row],[NOME]],I14_Concello!B:D,3,FALSE)</f>
        <v>Ourense</v>
      </c>
    </row>
    <row r="3298" spans="1:7" x14ac:dyDescent="0.3">
      <c r="A3298" s="1">
        <v>44167</v>
      </c>
      <c r="B3298">
        <v>34123232007</v>
      </c>
      <c r="C3298" s="2" t="s">
        <v>177</v>
      </c>
      <c r="D3298" s="4" t="s">
        <v>338</v>
      </c>
      <c r="E3298" s="2" t="s">
        <v>35</v>
      </c>
      <c r="F3298" s="14">
        <f>IF(historico_incidencia_concello[[#This Row],[CASOS]]=" entre 1 e 9",5,VALUE(historico_incidencia_concello[[#This Row],[CASOS]]))</f>
        <v>0</v>
      </c>
      <c r="G3298" s="2" t="str">
        <f>VLOOKUP(historico_incidencia_concello[[#This Row],[NOME]],I14_Concello!B:D,3,FALSE)</f>
        <v>Ourense</v>
      </c>
    </row>
    <row r="3299" spans="1:7" x14ac:dyDescent="0.3">
      <c r="A3299" s="1">
        <v>44167</v>
      </c>
      <c r="B3299">
        <v>34123232008</v>
      </c>
      <c r="C3299" s="2" t="s">
        <v>178</v>
      </c>
      <c r="D3299" s="4" t="s">
        <v>10</v>
      </c>
      <c r="E3299" s="2" t="s">
        <v>8</v>
      </c>
      <c r="F3299" s="14">
        <f>IF(historico_incidencia_concello[[#This Row],[CASOS]]=" entre 1 e 9",5,VALUE(historico_incidencia_concello[[#This Row],[CASOS]]))</f>
        <v>5</v>
      </c>
      <c r="G3299" s="2" t="str">
        <f>VLOOKUP(historico_incidencia_concello[[#This Row],[NOME]],I14_Concello!B:D,3,FALSE)</f>
        <v>Ourense</v>
      </c>
    </row>
    <row r="3300" spans="1:7" x14ac:dyDescent="0.3">
      <c r="A3300" s="1">
        <v>44167</v>
      </c>
      <c r="B3300">
        <v>34123232009</v>
      </c>
      <c r="C3300" s="2" t="s">
        <v>179</v>
      </c>
      <c r="D3300" s="4" t="s">
        <v>342</v>
      </c>
      <c r="E3300" s="2" t="s">
        <v>8</v>
      </c>
      <c r="F3300" s="14">
        <f>IF(historico_incidencia_concello[[#This Row],[CASOS]]=" entre 1 e 9",5,VALUE(historico_incidencia_concello[[#This Row],[CASOS]]))</f>
        <v>16</v>
      </c>
      <c r="G3300" s="2" t="str">
        <f>VLOOKUP(historico_incidencia_concello[[#This Row],[NOME]],I14_Concello!B:D,3,FALSE)</f>
        <v>Ourense</v>
      </c>
    </row>
    <row r="3301" spans="1:7" x14ac:dyDescent="0.3">
      <c r="A3301" s="1">
        <v>44167</v>
      </c>
      <c r="B3301">
        <v>34123232010</v>
      </c>
      <c r="C3301" s="2" t="s">
        <v>180</v>
      </c>
      <c r="D3301" s="4" t="s">
        <v>338</v>
      </c>
      <c r="E3301" s="2" t="s">
        <v>35</v>
      </c>
      <c r="F3301" s="14">
        <f>IF(historico_incidencia_concello[[#This Row],[CASOS]]=" entre 1 e 9",5,VALUE(historico_incidencia_concello[[#This Row],[CASOS]]))</f>
        <v>0</v>
      </c>
      <c r="G3301" s="2" t="str">
        <f>VLOOKUP(historico_incidencia_concello[[#This Row],[NOME]],I14_Concello!B:D,3,FALSE)</f>
        <v>Ourense</v>
      </c>
    </row>
    <row r="3302" spans="1:7" x14ac:dyDescent="0.3">
      <c r="A3302" s="1">
        <v>44167</v>
      </c>
      <c r="B3302">
        <v>34123232011</v>
      </c>
      <c r="C3302" s="2" t="s">
        <v>181</v>
      </c>
      <c r="D3302" s="4" t="s">
        <v>367</v>
      </c>
      <c r="E3302" s="2" t="s">
        <v>11</v>
      </c>
      <c r="F3302" s="14">
        <f>IF(historico_incidencia_concello[[#This Row],[CASOS]]=" entre 1 e 9",5,VALUE(historico_incidencia_concello[[#This Row],[CASOS]]))</f>
        <v>34</v>
      </c>
      <c r="G3302" s="2" t="str">
        <f>VLOOKUP(historico_incidencia_concello[[#This Row],[NOME]],I14_Concello!B:D,3,FALSE)</f>
        <v>Ourense</v>
      </c>
    </row>
    <row r="3303" spans="1:7" x14ac:dyDescent="0.3">
      <c r="A3303" s="1">
        <v>44167</v>
      </c>
      <c r="B3303">
        <v>34123232012</v>
      </c>
      <c r="C3303" s="2" t="s">
        <v>182</v>
      </c>
      <c r="D3303" s="4" t="s">
        <v>10</v>
      </c>
      <c r="E3303" s="2" t="s">
        <v>8</v>
      </c>
      <c r="F3303" s="14">
        <f>IF(historico_incidencia_concello[[#This Row],[CASOS]]=" entre 1 e 9",5,VALUE(historico_incidencia_concello[[#This Row],[CASOS]]))</f>
        <v>5</v>
      </c>
      <c r="G3303" s="2" t="str">
        <f>VLOOKUP(historico_incidencia_concello[[#This Row],[NOME]],I14_Concello!B:D,3,FALSE)</f>
        <v>Ourense</v>
      </c>
    </row>
    <row r="3304" spans="1:7" x14ac:dyDescent="0.3">
      <c r="A3304" s="1">
        <v>44167</v>
      </c>
      <c r="B3304">
        <v>34123232013</v>
      </c>
      <c r="C3304" s="2" t="s">
        <v>183</v>
      </c>
      <c r="D3304" s="4" t="s">
        <v>10</v>
      </c>
      <c r="E3304" s="2" t="s">
        <v>21</v>
      </c>
      <c r="F3304" s="14">
        <f>IF(historico_incidencia_concello[[#This Row],[CASOS]]=" entre 1 e 9",5,VALUE(historico_incidencia_concello[[#This Row],[CASOS]]))</f>
        <v>5</v>
      </c>
      <c r="G3304" s="2" t="str">
        <f>VLOOKUP(historico_incidencia_concello[[#This Row],[NOME]],I14_Concello!B:D,3,FALSE)</f>
        <v>Ourense</v>
      </c>
    </row>
    <row r="3305" spans="1:7" x14ac:dyDescent="0.3">
      <c r="A3305" s="1">
        <v>44167</v>
      </c>
      <c r="B3305">
        <v>34123232014</v>
      </c>
      <c r="C3305" s="2" t="s">
        <v>184</v>
      </c>
      <c r="D3305" s="4" t="s">
        <v>338</v>
      </c>
      <c r="E3305" s="2" t="s">
        <v>35</v>
      </c>
      <c r="F3305" s="14">
        <f>IF(historico_incidencia_concello[[#This Row],[CASOS]]=" entre 1 e 9",5,VALUE(historico_incidencia_concello[[#This Row],[CASOS]]))</f>
        <v>0</v>
      </c>
      <c r="G3305" s="2" t="str">
        <f>VLOOKUP(historico_incidencia_concello[[#This Row],[NOME]],I14_Concello!B:D,3,FALSE)</f>
        <v>Ourense</v>
      </c>
    </row>
    <row r="3306" spans="1:7" x14ac:dyDescent="0.3">
      <c r="A3306" s="1">
        <v>44167</v>
      </c>
      <c r="B3306">
        <v>34123232015</v>
      </c>
      <c r="C3306" s="2" t="s">
        <v>185</v>
      </c>
      <c r="D3306" s="4" t="s">
        <v>338</v>
      </c>
      <c r="E3306" s="2" t="s">
        <v>35</v>
      </c>
      <c r="F3306" s="14">
        <f>IF(historico_incidencia_concello[[#This Row],[CASOS]]=" entre 1 e 9",5,VALUE(historico_incidencia_concello[[#This Row],[CASOS]]))</f>
        <v>0</v>
      </c>
      <c r="G3306" s="2" t="str">
        <f>VLOOKUP(historico_incidencia_concello[[#This Row],[NOME]],I14_Concello!B:D,3,FALSE)</f>
        <v>Ourense</v>
      </c>
    </row>
    <row r="3307" spans="1:7" x14ac:dyDescent="0.3">
      <c r="A3307" s="1">
        <v>44167</v>
      </c>
      <c r="B3307">
        <v>34123232016</v>
      </c>
      <c r="C3307" s="2" t="s">
        <v>186</v>
      </c>
      <c r="D3307" s="4" t="s">
        <v>10</v>
      </c>
      <c r="E3307" s="2" t="s">
        <v>11</v>
      </c>
      <c r="F3307" s="14">
        <f>IF(historico_incidencia_concello[[#This Row],[CASOS]]=" entre 1 e 9",5,VALUE(historico_incidencia_concello[[#This Row],[CASOS]]))</f>
        <v>5</v>
      </c>
      <c r="G3307" s="2" t="str">
        <f>VLOOKUP(historico_incidencia_concello[[#This Row],[NOME]],I14_Concello!B:D,3,FALSE)</f>
        <v>Ourense</v>
      </c>
    </row>
    <row r="3308" spans="1:7" x14ac:dyDescent="0.3">
      <c r="A3308" s="1">
        <v>44167</v>
      </c>
      <c r="B3308">
        <v>34123232017</v>
      </c>
      <c r="C3308" s="2" t="s">
        <v>187</v>
      </c>
      <c r="D3308" s="4" t="s">
        <v>338</v>
      </c>
      <c r="E3308" s="2" t="s">
        <v>35</v>
      </c>
      <c r="F3308" s="14">
        <f>IF(historico_incidencia_concello[[#This Row],[CASOS]]=" entre 1 e 9",5,VALUE(historico_incidencia_concello[[#This Row],[CASOS]]))</f>
        <v>0</v>
      </c>
      <c r="G3308" s="2" t="str">
        <f>VLOOKUP(historico_incidencia_concello[[#This Row],[NOME]],I14_Concello!B:D,3,FALSE)</f>
        <v>Ourense</v>
      </c>
    </row>
    <row r="3309" spans="1:7" x14ac:dyDescent="0.3">
      <c r="A3309" s="1">
        <v>44167</v>
      </c>
      <c r="B3309">
        <v>34123232018</v>
      </c>
      <c r="C3309" s="2" t="s">
        <v>188</v>
      </c>
      <c r="D3309" s="4" t="s">
        <v>338</v>
      </c>
      <c r="E3309" s="2" t="s">
        <v>35</v>
      </c>
      <c r="F3309" s="14">
        <f>IF(historico_incidencia_concello[[#This Row],[CASOS]]=" entre 1 e 9",5,VALUE(historico_incidencia_concello[[#This Row],[CASOS]]))</f>
        <v>0</v>
      </c>
      <c r="G3309" s="2" t="str">
        <f>VLOOKUP(historico_incidencia_concello[[#This Row],[NOME]],I14_Concello!B:D,3,FALSE)</f>
        <v>Ourense</v>
      </c>
    </row>
    <row r="3310" spans="1:7" x14ac:dyDescent="0.3">
      <c r="A3310" s="1">
        <v>44167</v>
      </c>
      <c r="B3310">
        <v>34123232019</v>
      </c>
      <c r="C3310" s="2" t="s">
        <v>189</v>
      </c>
      <c r="D3310" s="4" t="s">
        <v>10</v>
      </c>
      <c r="E3310" s="2" t="s">
        <v>21</v>
      </c>
      <c r="F3310" s="14">
        <f>IF(historico_incidencia_concello[[#This Row],[CASOS]]=" entre 1 e 9",5,VALUE(historico_incidencia_concello[[#This Row],[CASOS]]))</f>
        <v>5</v>
      </c>
      <c r="G3310" s="2" t="str">
        <f>VLOOKUP(historico_incidencia_concello[[#This Row],[NOME]],I14_Concello!B:D,3,FALSE)</f>
        <v>Ourense</v>
      </c>
    </row>
    <row r="3311" spans="1:7" x14ac:dyDescent="0.3">
      <c r="A3311" s="1">
        <v>44167</v>
      </c>
      <c r="B3311">
        <v>34123232020</v>
      </c>
      <c r="C3311" s="2" t="s">
        <v>190</v>
      </c>
      <c r="D3311" s="4" t="s">
        <v>338</v>
      </c>
      <c r="E3311" s="2" t="s">
        <v>35</v>
      </c>
      <c r="F3311" s="14">
        <f>IF(historico_incidencia_concello[[#This Row],[CASOS]]=" entre 1 e 9",5,VALUE(historico_incidencia_concello[[#This Row],[CASOS]]))</f>
        <v>0</v>
      </c>
      <c r="G3311" s="2" t="str">
        <f>VLOOKUP(historico_incidencia_concello[[#This Row],[NOME]],I14_Concello!B:D,3,FALSE)</f>
        <v>Ourense</v>
      </c>
    </row>
    <row r="3312" spans="1:7" x14ac:dyDescent="0.3">
      <c r="A3312" s="1">
        <v>44167</v>
      </c>
      <c r="B3312">
        <v>34123232021</v>
      </c>
      <c r="C3312" s="2" t="s">
        <v>191</v>
      </c>
      <c r="D3312" s="4" t="s">
        <v>338</v>
      </c>
      <c r="E3312" s="2" t="s">
        <v>35</v>
      </c>
      <c r="F3312" s="14">
        <f>IF(historico_incidencia_concello[[#This Row],[CASOS]]=" entre 1 e 9",5,VALUE(historico_incidencia_concello[[#This Row],[CASOS]]))</f>
        <v>0</v>
      </c>
      <c r="G3312" s="2" t="str">
        <f>VLOOKUP(historico_incidencia_concello[[#This Row],[NOME]],I14_Concello!B:D,3,FALSE)</f>
        <v>Ourense</v>
      </c>
    </row>
    <row r="3313" spans="1:7" x14ac:dyDescent="0.3">
      <c r="A3313" s="1">
        <v>44167</v>
      </c>
      <c r="B3313">
        <v>34123232022</v>
      </c>
      <c r="C3313" s="2" t="s">
        <v>192</v>
      </c>
      <c r="D3313" s="4" t="s">
        <v>10</v>
      </c>
      <c r="E3313" s="2" t="s">
        <v>11</v>
      </c>
      <c r="F3313" s="14">
        <f>IF(historico_incidencia_concello[[#This Row],[CASOS]]=" entre 1 e 9",5,VALUE(historico_incidencia_concello[[#This Row],[CASOS]]))</f>
        <v>5</v>
      </c>
      <c r="G3313" s="2" t="str">
        <f>VLOOKUP(historico_incidencia_concello[[#This Row],[NOME]],I14_Concello!B:D,3,FALSE)</f>
        <v>Ourense</v>
      </c>
    </row>
    <row r="3314" spans="1:7" x14ac:dyDescent="0.3">
      <c r="A3314" s="1">
        <v>44167</v>
      </c>
      <c r="B3314">
        <v>34123232023</v>
      </c>
      <c r="C3314" s="2" t="s">
        <v>193</v>
      </c>
      <c r="D3314" s="4" t="s">
        <v>338</v>
      </c>
      <c r="E3314" s="2" t="s">
        <v>35</v>
      </c>
      <c r="F3314" s="14">
        <f>IF(historico_incidencia_concello[[#This Row],[CASOS]]=" entre 1 e 9",5,VALUE(historico_incidencia_concello[[#This Row],[CASOS]]))</f>
        <v>0</v>
      </c>
      <c r="G3314" s="2" t="str">
        <f>VLOOKUP(historico_incidencia_concello[[#This Row],[NOME]],I14_Concello!B:D,3,FALSE)</f>
        <v>Ourense</v>
      </c>
    </row>
    <row r="3315" spans="1:7" x14ac:dyDescent="0.3">
      <c r="A3315" s="1">
        <v>44167</v>
      </c>
      <c r="B3315">
        <v>34123232024</v>
      </c>
      <c r="C3315" s="2" t="s">
        <v>194</v>
      </c>
      <c r="D3315" s="4" t="s">
        <v>10</v>
      </c>
      <c r="E3315" s="2" t="s">
        <v>8</v>
      </c>
      <c r="F3315" s="14">
        <f>IF(historico_incidencia_concello[[#This Row],[CASOS]]=" entre 1 e 9",5,VALUE(historico_incidencia_concello[[#This Row],[CASOS]]))</f>
        <v>5</v>
      </c>
      <c r="G3315" s="2" t="str">
        <f>VLOOKUP(historico_incidencia_concello[[#This Row],[NOME]],I14_Concello!B:D,3,FALSE)</f>
        <v>Ourense</v>
      </c>
    </row>
    <row r="3316" spans="1:7" x14ac:dyDescent="0.3">
      <c r="A3316" s="1">
        <v>44167</v>
      </c>
      <c r="B3316">
        <v>34123232025</v>
      </c>
      <c r="C3316" s="2" t="s">
        <v>195</v>
      </c>
      <c r="D3316" s="4" t="s">
        <v>338</v>
      </c>
      <c r="E3316" s="2" t="s">
        <v>35</v>
      </c>
      <c r="F3316" s="14">
        <f>IF(historico_incidencia_concello[[#This Row],[CASOS]]=" entre 1 e 9",5,VALUE(historico_incidencia_concello[[#This Row],[CASOS]]))</f>
        <v>0</v>
      </c>
      <c r="G3316" s="2" t="str">
        <f>VLOOKUP(historico_incidencia_concello[[#This Row],[NOME]],I14_Concello!B:D,3,FALSE)</f>
        <v>Ourense</v>
      </c>
    </row>
    <row r="3317" spans="1:7" x14ac:dyDescent="0.3">
      <c r="A3317" s="1">
        <v>44167</v>
      </c>
      <c r="B3317">
        <v>34123232026</v>
      </c>
      <c r="C3317" s="2" t="s">
        <v>196</v>
      </c>
      <c r="D3317" s="4" t="s">
        <v>10</v>
      </c>
      <c r="E3317" s="2" t="s">
        <v>21</v>
      </c>
      <c r="F3317" s="14">
        <f>IF(historico_incidencia_concello[[#This Row],[CASOS]]=" entre 1 e 9",5,VALUE(historico_incidencia_concello[[#This Row],[CASOS]]))</f>
        <v>5</v>
      </c>
      <c r="G3317" s="2" t="str">
        <f>VLOOKUP(historico_incidencia_concello[[#This Row],[NOME]],I14_Concello!B:D,3,FALSE)</f>
        <v>Ourense</v>
      </c>
    </row>
    <row r="3318" spans="1:7" x14ac:dyDescent="0.3">
      <c r="A3318" s="1">
        <v>44167</v>
      </c>
      <c r="B3318">
        <v>34123232027</v>
      </c>
      <c r="C3318" s="2" t="s">
        <v>197</v>
      </c>
      <c r="D3318" s="4" t="s">
        <v>10</v>
      </c>
      <c r="E3318" s="2" t="s">
        <v>8</v>
      </c>
      <c r="F3318" s="14">
        <f>IF(historico_incidencia_concello[[#This Row],[CASOS]]=" entre 1 e 9",5,VALUE(historico_incidencia_concello[[#This Row],[CASOS]]))</f>
        <v>5</v>
      </c>
      <c r="G3318" s="2" t="str">
        <f>VLOOKUP(historico_incidencia_concello[[#This Row],[NOME]],I14_Concello!B:D,3,FALSE)</f>
        <v>Ourense</v>
      </c>
    </row>
    <row r="3319" spans="1:7" x14ac:dyDescent="0.3">
      <c r="A3319" s="1">
        <v>44167</v>
      </c>
      <c r="B3319">
        <v>34123232028</v>
      </c>
      <c r="C3319" s="2" t="s">
        <v>198</v>
      </c>
      <c r="D3319" s="4" t="s">
        <v>10</v>
      </c>
      <c r="E3319" s="2" t="s">
        <v>8</v>
      </c>
      <c r="F3319" s="14">
        <f>IF(historico_incidencia_concello[[#This Row],[CASOS]]=" entre 1 e 9",5,VALUE(historico_incidencia_concello[[#This Row],[CASOS]]))</f>
        <v>5</v>
      </c>
      <c r="G3319" s="2" t="str">
        <f>VLOOKUP(historico_incidencia_concello[[#This Row],[NOME]],I14_Concello!B:D,3,FALSE)</f>
        <v>Ourense</v>
      </c>
    </row>
    <row r="3320" spans="1:7" x14ac:dyDescent="0.3">
      <c r="A3320" s="1">
        <v>44167</v>
      </c>
      <c r="B3320">
        <v>34123232029</v>
      </c>
      <c r="C3320" s="2" t="s">
        <v>199</v>
      </c>
      <c r="D3320" s="4" t="s">
        <v>338</v>
      </c>
      <c r="E3320" s="2" t="s">
        <v>35</v>
      </c>
      <c r="F3320" s="14">
        <f>IF(historico_incidencia_concello[[#This Row],[CASOS]]=" entre 1 e 9",5,VALUE(historico_incidencia_concello[[#This Row],[CASOS]]))</f>
        <v>0</v>
      </c>
      <c r="G3320" s="2" t="str">
        <f>VLOOKUP(historico_incidencia_concello[[#This Row],[NOME]],I14_Concello!B:D,3,FALSE)</f>
        <v>Ourense</v>
      </c>
    </row>
    <row r="3321" spans="1:7" x14ac:dyDescent="0.3">
      <c r="A3321" s="1">
        <v>44167</v>
      </c>
      <c r="B3321">
        <v>34123232030</v>
      </c>
      <c r="C3321" s="2" t="s">
        <v>200</v>
      </c>
      <c r="D3321" s="4" t="s">
        <v>338</v>
      </c>
      <c r="E3321" s="2" t="s">
        <v>35</v>
      </c>
      <c r="F3321" s="14">
        <f>IF(historico_incidencia_concello[[#This Row],[CASOS]]=" entre 1 e 9",5,VALUE(historico_incidencia_concello[[#This Row],[CASOS]]))</f>
        <v>0</v>
      </c>
      <c r="G3321" s="2" t="str">
        <f>VLOOKUP(historico_incidencia_concello[[#This Row],[NOME]],I14_Concello!B:D,3,FALSE)</f>
        <v>Ourense</v>
      </c>
    </row>
    <row r="3322" spans="1:7" x14ac:dyDescent="0.3">
      <c r="A3322" s="1">
        <v>44167</v>
      </c>
      <c r="B3322">
        <v>34123232031</v>
      </c>
      <c r="C3322" s="2" t="s">
        <v>201</v>
      </c>
      <c r="D3322" s="4" t="s">
        <v>338</v>
      </c>
      <c r="E3322" s="2" t="s">
        <v>35</v>
      </c>
      <c r="F3322" s="14">
        <f>IF(historico_incidencia_concello[[#This Row],[CASOS]]=" entre 1 e 9",5,VALUE(historico_incidencia_concello[[#This Row],[CASOS]]))</f>
        <v>0</v>
      </c>
      <c r="G3322" s="2" t="str">
        <f>VLOOKUP(historico_incidencia_concello[[#This Row],[NOME]],I14_Concello!B:D,3,FALSE)</f>
        <v>Ourense</v>
      </c>
    </row>
    <row r="3323" spans="1:7" x14ac:dyDescent="0.3">
      <c r="A3323" s="1">
        <v>44167</v>
      </c>
      <c r="B3323">
        <v>34123232032</v>
      </c>
      <c r="C3323" s="2" t="s">
        <v>202</v>
      </c>
      <c r="D3323" s="4" t="s">
        <v>354</v>
      </c>
      <c r="E3323" s="2" t="s">
        <v>11</v>
      </c>
      <c r="F3323" s="14">
        <f>IF(historico_incidencia_concello[[#This Row],[CASOS]]=" entre 1 e 9",5,VALUE(historico_incidencia_concello[[#This Row],[CASOS]]))</f>
        <v>25</v>
      </c>
      <c r="G3323" s="2" t="str">
        <f>VLOOKUP(historico_incidencia_concello[[#This Row],[NOME]],I14_Concello!B:D,3,FALSE)</f>
        <v>Ourense</v>
      </c>
    </row>
    <row r="3324" spans="1:7" x14ac:dyDescent="0.3">
      <c r="A3324" s="1">
        <v>44167</v>
      </c>
      <c r="B3324">
        <v>34123232033</v>
      </c>
      <c r="C3324" s="2" t="s">
        <v>203</v>
      </c>
      <c r="D3324" s="4" t="s">
        <v>338</v>
      </c>
      <c r="E3324" s="2" t="s">
        <v>35</v>
      </c>
      <c r="F3324" s="14">
        <f>IF(historico_incidencia_concello[[#This Row],[CASOS]]=" entre 1 e 9",5,VALUE(historico_incidencia_concello[[#This Row],[CASOS]]))</f>
        <v>0</v>
      </c>
      <c r="G3324" s="2" t="str">
        <f>VLOOKUP(historico_incidencia_concello[[#This Row],[NOME]],I14_Concello!B:D,3,FALSE)</f>
        <v>Ourense</v>
      </c>
    </row>
    <row r="3325" spans="1:7" x14ac:dyDescent="0.3">
      <c r="A3325" s="1">
        <v>44167</v>
      </c>
      <c r="B3325">
        <v>34123232034</v>
      </c>
      <c r="C3325" s="2" t="s">
        <v>204</v>
      </c>
      <c r="D3325" s="4" t="s">
        <v>338</v>
      </c>
      <c r="E3325" s="2" t="s">
        <v>35</v>
      </c>
      <c r="F3325" s="14">
        <f>IF(historico_incidencia_concello[[#This Row],[CASOS]]=" entre 1 e 9",5,VALUE(historico_incidencia_concello[[#This Row],[CASOS]]))</f>
        <v>0</v>
      </c>
      <c r="G3325" s="2" t="str">
        <f>VLOOKUP(historico_incidencia_concello[[#This Row],[NOME]],I14_Concello!B:D,3,FALSE)</f>
        <v>Ourense</v>
      </c>
    </row>
    <row r="3326" spans="1:7" x14ac:dyDescent="0.3">
      <c r="A3326" s="1">
        <v>44167</v>
      </c>
      <c r="B3326">
        <v>34123232035</v>
      </c>
      <c r="C3326" s="2" t="s">
        <v>205</v>
      </c>
      <c r="D3326" s="4" t="s">
        <v>338</v>
      </c>
      <c r="E3326" s="2" t="s">
        <v>35</v>
      </c>
      <c r="F3326" s="14">
        <f>IF(historico_incidencia_concello[[#This Row],[CASOS]]=" entre 1 e 9",5,VALUE(historico_incidencia_concello[[#This Row],[CASOS]]))</f>
        <v>0</v>
      </c>
      <c r="G3326" s="2" t="str">
        <f>VLOOKUP(historico_incidencia_concello[[#This Row],[NOME]],I14_Concello!B:D,3,FALSE)</f>
        <v>Ourense</v>
      </c>
    </row>
    <row r="3327" spans="1:7" x14ac:dyDescent="0.3">
      <c r="A3327" s="1">
        <v>44167</v>
      </c>
      <c r="B3327">
        <v>34123232036</v>
      </c>
      <c r="C3327" s="2" t="s">
        <v>206</v>
      </c>
      <c r="D3327" s="4" t="s">
        <v>338</v>
      </c>
      <c r="E3327" s="2" t="s">
        <v>35</v>
      </c>
      <c r="F3327" s="14">
        <f>IF(historico_incidencia_concello[[#This Row],[CASOS]]=" entre 1 e 9",5,VALUE(historico_incidencia_concello[[#This Row],[CASOS]]))</f>
        <v>0</v>
      </c>
      <c r="G3327" s="2" t="str">
        <f>VLOOKUP(historico_incidencia_concello[[#This Row],[NOME]],I14_Concello!B:D,3,FALSE)</f>
        <v>Ourense</v>
      </c>
    </row>
    <row r="3328" spans="1:7" x14ac:dyDescent="0.3">
      <c r="A3328" s="1">
        <v>44167</v>
      </c>
      <c r="B3328">
        <v>34123232037</v>
      </c>
      <c r="C3328" s="2" t="s">
        <v>207</v>
      </c>
      <c r="D3328" s="4" t="s">
        <v>338</v>
      </c>
      <c r="E3328" s="2" t="s">
        <v>35</v>
      </c>
      <c r="F3328" s="14">
        <f>IF(historico_incidencia_concello[[#This Row],[CASOS]]=" entre 1 e 9",5,VALUE(historico_incidencia_concello[[#This Row],[CASOS]]))</f>
        <v>0</v>
      </c>
      <c r="G3328" s="2" t="str">
        <f>VLOOKUP(historico_incidencia_concello[[#This Row],[NOME]],I14_Concello!B:D,3,FALSE)</f>
        <v>Ourense</v>
      </c>
    </row>
    <row r="3329" spans="1:7" x14ac:dyDescent="0.3">
      <c r="A3329" s="1">
        <v>44167</v>
      </c>
      <c r="B3329">
        <v>34123232038</v>
      </c>
      <c r="C3329" s="2" t="s">
        <v>208</v>
      </c>
      <c r="D3329" s="4" t="s">
        <v>338</v>
      </c>
      <c r="E3329" s="2" t="s">
        <v>35</v>
      </c>
      <c r="F3329" s="14">
        <f>IF(historico_incidencia_concello[[#This Row],[CASOS]]=" entre 1 e 9",5,VALUE(historico_incidencia_concello[[#This Row],[CASOS]]))</f>
        <v>0</v>
      </c>
      <c r="G3329" s="2" t="str">
        <f>VLOOKUP(historico_incidencia_concello[[#This Row],[NOME]],I14_Concello!B:D,3,FALSE)</f>
        <v>Ourense</v>
      </c>
    </row>
    <row r="3330" spans="1:7" x14ac:dyDescent="0.3">
      <c r="A3330" s="1">
        <v>44167</v>
      </c>
      <c r="B3330">
        <v>34123232039</v>
      </c>
      <c r="C3330" s="2" t="s">
        <v>209</v>
      </c>
      <c r="D3330" s="4" t="s">
        <v>338</v>
      </c>
      <c r="E3330" s="2" t="s">
        <v>35</v>
      </c>
      <c r="F3330" s="14">
        <f>IF(historico_incidencia_concello[[#This Row],[CASOS]]=" entre 1 e 9",5,VALUE(historico_incidencia_concello[[#This Row],[CASOS]]))</f>
        <v>0</v>
      </c>
      <c r="G3330" s="2" t="str">
        <f>VLOOKUP(historico_incidencia_concello[[#This Row],[NOME]],I14_Concello!B:D,3,FALSE)</f>
        <v>Ourense</v>
      </c>
    </row>
    <row r="3331" spans="1:7" x14ac:dyDescent="0.3">
      <c r="A3331" s="1">
        <v>44167</v>
      </c>
      <c r="B3331">
        <v>34123232040</v>
      </c>
      <c r="C3331" s="2" t="s">
        <v>210</v>
      </c>
      <c r="D3331" s="4" t="s">
        <v>338</v>
      </c>
      <c r="E3331" s="2" t="s">
        <v>35</v>
      </c>
      <c r="F3331" s="14">
        <f>IF(historico_incidencia_concello[[#This Row],[CASOS]]=" entre 1 e 9",5,VALUE(historico_incidencia_concello[[#This Row],[CASOS]]))</f>
        <v>0</v>
      </c>
      <c r="G3331" s="2" t="str">
        <f>VLOOKUP(historico_incidencia_concello[[#This Row],[NOME]],I14_Concello!B:D,3,FALSE)</f>
        <v>Ourense</v>
      </c>
    </row>
    <row r="3332" spans="1:7" x14ac:dyDescent="0.3">
      <c r="A3332" s="1">
        <v>44167</v>
      </c>
      <c r="B3332">
        <v>34123232041</v>
      </c>
      <c r="C3332" s="2" t="s">
        <v>211</v>
      </c>
      <c r="D3332" s="4" t="s">
        <v>338</v>
      </c>
      <c r="E3332" s="2" t="s">
        <v>35</v>
      </c>
      <c r="F3332" s="14">
        <f>IF(historico_incidencia_concello[[#This Row],[CASOS]]=" entre 1 e 9",5,VALUE(historico_incidencia_concello[[#This Row],[CASOS]]))</f>
        <v>0</v>
      </c>
      <c r="G3332" s="2" t="str">
        <f>VLOOKUP(historico_incidencia_concello[[#This Row],[NOME]],I14_Concello!B:D,3,FALSE)</f>
        <v>Ourense</v>
      </c>
    </row>
    <row r="3333" spans="1:7" x14ac:dyDescent="0.3">
      <c r="A3333" s="1">
        <v>44167</v>
      </c>
      <c r="B3333">
        <v>34123232042</v>
      </c>
      <c r="C3333" s="2" t="s">
        <v>212</v>
      </c>
      <c r="D3333" s="4" t="s">
        <v>10</v>
      </c>
      <c r="E3333" s="2" t="s">
        <v>6</v>
      </c>
      <c r="F3333" s="14">
        <f>IF(historico_incidencia_concello[[#This Row],[CASOS]]=" entre 1 e 9",5,VALUE(historico_incidencia_concello[[#This Row],[CASOS]]))</f>
        <v>5</v>
      </c>
      <c r="G3333" s="2" t="str">
        <f>VLOOKUP(historico_incidencia_concello[[#This Row],[NOME]],I14_Concello!B:D,3,FALSE)</f>
        <v>Ourense</v>
      </c>
    </row>
    <row r="3334" spans="1:7" x14ac:dyDescent="0.3">
      <c r="A3334" s="1">
        <v>44167</v>
      </c>
      <c r="B3334">
        <v>34123232043</v>
      </c>
      <c r="C3334" s="2" t="s">
        <v>213</v>
      </c>
      <c r="D3334" s="4" t="s">
        <v>10</v>
      </c>
      <c r="E3334" s="2" t="s">
        <v>6</v>
      </c>
      <c r="F3334" s="14">
        <f>IF(historico_incidencia_concello[[#This Row],[CASOS]]=" entre 1 e 9",5,VALUE(historico_incidencia_concello[[#This Row],[CASOS]]))</f>
        <v>5</v>
      </c>
      <c r="G3334" s="2" t="str">
        <f>VLOOKUP(historico_incidencia_concello[[#This Row],[NOME]],I14_Concello!B:D,3,FALSE)</f>
        <v>Ourense</v>
      </c>
    </row>
    <row r="3335" spans="1:7" x14ac:dyDescent="0.3">
      <c r="A3335" s="1">
        <v>44167</v>
      </c>
      <c r="B3335">
        <v>34123232044</v>
      </c>
      <c r="C3335" s="2" t="s">
        <v>214</v>
      </c>
      <c r="D3335" s="4" t="s">
        <v>10</v>
      </c>
      <c r="E3335" s="2" t="s">
        <v>8</v>
      </c>
      <c r="F3335" s="14">
        <f>IF(historico_incidencia_concello[[#This Row],[CASOS]]=" entre 1 e 9",5,VALUE(historico_incidencia_concello[[#This Row],[CASOS]]))</f>
        <v>5</v>
      </c>
      <c r="G3335" s="2" t="str">
        <f>VLOOKUP(historico_incidencia_concello[[#This Row],[NOME]],I14_Concello!B:D,3,FALSE)</f>
        <v>Ourense</v>
      </c>
    </row>
    <row r="3336" spans="1:7" x14ac:dyDescent="0.3">
      <c r="A3336" s="1">
        <v>44167</v>
      </c>
      <c r="B3336">
        <v>34123232045</v>
      </c>
      <c r="C3336" s="2" t="s">
        <v>215</v>
      </c>
      <c r="D3336" s="4" t="s">
        <v>10</v>
      </c>
      <c r="E3336" s="2" t="s">
        <v>8</v>
      </c>
      <c r="F3336" s="14">
        <f>IF(historico_incidencia_concello[[#This Row],[CASOS]]=" entre 1 e 9",5,VALUE(historico_incidencia_concello[[#This Row],[CASOS]]))</f>
        <v>5</v>
      </c>
      <c r="G3336" s="2" t="str">
        <f>VLOOKUP(historico_incidencia_concello[[#This Row],[NOME]],I14_Concello!B:D,3,FALSE)</f>
        <v>Ourense</v>
      </c>
    </row>
    <row r="3337" spans="1:7" x14ac:dyDescent="0.3">
      <c r="A3337" s="1">
        <v>44167</v>
      </c>
      <c r="B3337">
        <v>34123232046</v>
      </c>
      <c r="C3337" s="2" t="s">
        <v>216</v>
      </c>
      <c r="D3337" s="4" t="s">
        <v>10</v>
      </c>
      <c r="E3337" s="2" t="s">
        <v>8</v>
      </c>
      <c r="F3337" s="14">
        <f>IF(historico_incidencia_concello[[#This Row],[CASOS]]=" entre 1 e 9",5,VALUE(historico_incidencia_concello[[#This Row],[CASOS]]))</f>
        <v>5</v>
      </c>
      <c r="G3337" s="2" t="str">
        <f>VLOOKUP(historico_incidencia_concello[[#This Row],[NOME]],I14_Concello!B:D,3,FALSE)</f>
        <v>Ourense</v>
      </c>
    </row>
    <row r="3338" spans="1:7" x14ac:dyDescent="0.3">
      <c r="A3338" s="1">
        <v>44167</v>
      </c>
      <c r="B3338">
        <v>34123232047</v>
      </c>
      <c r="C3338" s="2" t="s">
        <v>217</v>
      </c>
      <c r="D3338" s="4" t="s">
        <v>10</v>
      </c>
      <c r="E3338" s="2" t="s">
        <v>8</v>
      </c>
      <c r="F3338" s="14">
        <f>IF(historico_incidencia_concello[[#This Row],[CASOS]]=" entre 1 e 9",5,VALUE(historico_incidencia_concello[[#This Row],[CASOS]]))</f>
        <v>5</v>
      </c>
      <c r="G3338" s="2" t="str">
        <f>VLOOKUP(historico_incidencia_concello[[#This Row],[NOME]],I14_Concello!B:D,3,FALSE)</f>
        <v>Ourense</v>
      </c>
    </row>
    <row r="3339" spans="1:7" x14ac:dyDescent="0.3">
      <c r="A3339" s="1">
        <v>44167</v>
      </c>
      <c r="B3339">
        <v>34123232048</v>
      </c>
      <c r="C3339" s="2" t="s">
        <v>218</v>
      </c>
      <c r="D3339" s="4" t="s">
        <v>338</v>
      </c>
      <c r="E3339" s="2" t="s">
        <v>35</v>
      </c>
      <c r="F3339" s="14">
        <f>IF(historico_incidencia_concello[[#This Row],[CASOS]]=" entre 1 e 9",5,VALUE(historico_incidencia_concello[[#This Row],[CASOS]]))</f>
        <v>0</v>
      </c>
      <c r="G3339" s="2" t="str">
        <f>VLOOKUP(historico_incidencia_concello[[#This Row],[NOME]],I14_Concello!B:D,3,FALSE)</f>
        <v>Ourense</v>
      </c>
    </row>
    <row r="3340" spans="1:7" x14ac:dyDescent="0.3">
      <c r="A3340" s="1">
        <v>44167</v>
      </c>
      <c r="B3340">
        <v>34123232049</v>
      </c>
      <c r="C3340" s="2" t="s">
        <v>219</v>
      </c>
      <c r="D3340" s="4" t="s">
        <v>338</v>
      </c>
      <c r="E3340" s="2" t="s">
        <v>35</v>
      </c>
      <c r="F3340" s="14">
        <f>IF(historico_incidencia_concello[[#This Row],[CASOS]]=" entre 1 e 9",5,VALUE(historico_incidencia_concello[[#This Row],[CASOS]]))</f>
        <v>0</v>
      </c>
      <c r="G3340" s="2" t="str">
        <f>VLOOKUP(historico_incidencia_concello[[#This Row],[NOME]],I14_Concello!B:D,3,FALSE)</f>
        <v>Ourense</v>
      </c>
    </row>
    <row r="3341" spans="1:7" x14ac:dyDescent="0.3">
      <c r="A3341" s="1">
        <v>44167</v>
      </c>
      <c r="B3341">
        <v>34123232050</v>
      </c>
      <c r="C3341" s="2" t="s">
        <v>220</v>
      </c>
      <c r="D3341" s="4" t="s">
        <v>338</v>
      </c>
      <c r="E3341" s="2" t="s">
        <v>35</v>
      </c>
      <c r="F3341" s="14">
        <f>IF(historico_incidencia_concello[[#This Row],[CASOS]]=" entre 1 e 9",5,VALUE(historico_incidencia_concello[[#This Row],[CASOS]]))</f>
        <v>0</v>
      </c>
      <c r="G3341" s="2" t="str">
        <f>VLOOKUP(historico_incidencia_concello[[#This Row],[NOME]],I14_Concello!B:D,3,FALSE)</f>
        <v>Ourense</v>
      </c>
    </row>
    <row r="3342" spans="1:7" x14ac:dyDescent="0.3">
      <c r="A3342" s="1">
        <v>44167</v>
      </c>
      <c r="B3342">
        <v>34123232051</v>
      </c>
      <c r="C3342" s="2" t="s">
        <v>221</v>
      </c>
      <c r="D3342" s="4" t="s">
        <v>10</v>
      </c>
      <c r="E3342" s="2" t="s">
        <v>8</v>
      </c>
      <c r="F3342" s="14">
        <f>IF(historico_incidencia_concello[[#This Row],[CASOS]]=" entre 1 e 9",5,VALUE(historico_incidencia_concello[[#This Row],[CASOS]]))</f>
        <v>5</v>
      </c>
      <c r="G3342" s="2" t="str">
        <f>VLOOKUP(historico_incidencia_concello[[#This Row],[NOME]],I14_Concello!B:D,3,FALSE)</f>
        <v>Ourense</v>
      </c>
    </row>
    <row r="3343" spans="1:7" x14ac:dyDescent="0.3">
      <c r="A3343" s="1">
        <v>44167</v>
      </c>
      <c r="B3343">
        <v>34123232052</v>
      </c>
      <c r="C3343" s="2" t="s">
        <v>222</v>
      </c>
      <c r="D3343" s="4" t="s">
        <v>10</v>
      </c>
      <c r="E3343" s="2" t="s">
        <v>8</v>
      </c>
      <c r="F3343" s="14">
        <f>IF(historico_incidencia_concello[[#This Row],[CASOS]]=" entre 1 e 9",5,VALUE(historico_incidencia_concello[[#This Row],[CASOS]]))</f>
        <v>5</v>
      </c>
      <c r="G3343" s="2" t="str">
        <f>VLOOKUP(historico_incidencia_concello[[#This Row],[NOME]],I14_Concello!B:D,3,FALSE)</f>
        <v>Ourense</v>
      </c>
    </row>
    <row r="3344" spans="1:7" x14ac:dyDescent="0.3">
      <c r="A3344" s="1">
        <v>44167</v>
      </c>
      <c r="B3344">
        <v>34123232053</v>
      </c>
      <c r="C3344" s="2" t="s">
        <v>223</v>
      </c>
      <c r="D3344" s="4" t="s">
        <v>10</v>
      </c>
      <c r="E3344" s="2" t="s">
        <v>6</v>
      </c>
      <c r="F3344" s="14">
        <f>IF(historico_incidencia_concello[[#This Row],[CASOS]]=" entre 1 e 9",5,VALUE(historico_incidencia_concello[[#This Row],[CASOS]]))</f>
        <v>5</v>
      </c>
      <c r="G3344" s="2" t="str">
        <f>VLOOKUP(historico_incidencia_concello[[#This Row],[NOME]],I14_Concello!B:D,3,FALSE)</f>
        <v>Ourense</v>
      </c>
    </row>
    <row r="3345" spans="1:7" x14ac:dyDescent="0.3">
      <c r="A3345" s="1">
        <v>44167</v>
      </c>
      <c r="B3345">
        <v>34123232054</v>
      </c>
      <c r="C3345" s="2" t="s">
        <v>224</v>
      </c>
      <c r="D3345" s="4" t="s">
        <v>434</v>
      </c>
      <c r="E3345" s="2" t="s">
        <v>8</v>
      </c>
      <c r="F3345" s="14">
        <f>IF(historico_incidencia_concello[[#This Row],[CASOS]]=" entre 1 e 9",5,VALUE(historico_incidencia_concello[[#This Row],[CASOS]]))</f>
        <v>126</v>
      </c>
      <c r="G3345" s="2" t="str">
        <f>VLOOKUP(historico_incidencia_concello[[#This Row],[NOME]],I14_Concello!B:D,3,FALSE)</f>
        <v>Ourense</v>
      </c>
    </row>
    <row r="3346" spans="1:7" x14ac:dyDescent="0.3">
      <c r="A3346" s="1">
        <v>44167</v>
      </c>
      <c r="B3346">
        <v>34123232055</v>
      </c>
      <c r="C3346" s="2" t="s">
        <v>225</v>
      </c>
      <c r="D3346" s="4" t="s">
        <v>338</v>
      </c>
      <c r="E3346" s="2" t="s">
        <v>35</v>
      </c>
      <c r="F3346" s="14">
        <f>IF(historico_incidencia_concello[[#This Row],[CASOS]]=" entre 1 e 9",5,VALUE(historico_incidencia_concello[[#This Row],[CASOS]]))</f>
        <v>0</v>
      </c>
      <c r="G3346" s="2" t="str">
        <f>VLOOKUP(historico_incidencia_concello[[#This Row],[NOME]],I14_Concello!B:D,3,FALSE)</f>
        <v>Ourense</v>
      </c>
    </row>
    <row r="3347" spans="1:7" x14ac:dyDescent="0.3">
      <c r="A3347" s="1">
        <v>44167</v>
      </c>
      <c r="B3347">
        <v>34123232056</v>
      </c>
      <c r="C3347" s="2" t="s">
        <v>226</v>
      </c>
      <c r="D3347" s="4" t="s">
        <v>338</v>
      </c>
      <c r="E3347" s="2" t="s">
        <v>35</v>
      </c>
      <c r="F3347" s="14">
        <f>IF(historico_incidencia_concello[[#This Row],[CASOS]]=" entre 1 e 9",5,VALUE(historico_incidencia_concello[[#This Row],[CASOS]]))</f>
        <v>0</v>
      </c>
      <c r="G3347" s="2" t="str">
        <f>VLOOKUP(historico_incidencia_concello[[#This Row],[NOME]],I14_Concello!B:D,3,FALSE)</f>
        <v>Ourense</v>
      </c>
    </row>
    <row r="3348" spans="1:7" x14ac:dyDescent="0.3">
      <c r="A3348" s="1">
        <v>44167</v>
      </c>
      <c r="B3348">
        <v>34123232057</v>
      </c>
      <c r="C3348" s="2" t="s">
        <v>227</v>
      </c>
      <c r="D3348" s="4" t="s">
        <v>338</v>
      </c>
      <c r="E3348" s="2" t="s">
        <v>35</v>
      </c>
      <c r="F3348" s="14">
        <f>IF(historico_incidencia_concello[[#This Row],[CASOS]]=" entre 1 e 9",5,VALUE(historico_incidencia_concello[[#This Row],[CASOS]]))</f>
        <v>0</v>
      </c>
      <c r="G3348" s="2" t="str">
        <f>VLOOKUP(historico_incidencia_concello[[#This Row],[NOME]],I14_Concello!B:D,3,FALSE)</f>
        <v>Ourense</v>
      </c>
    </row>
    <row r="3349" spans="1:7" x14ac:dyDescent="0.3">
      <c r="A3349" s="1">
        <v>44167</v>
      </c>
      <c r="B3349">
        <v>34123232058</v>
      </c>
      <c r="C3349" s="2" t="s">
        <v>228</v>
      </c>
      <c r="D3349" s="4" t="s">
        <v>10</v>
      </c>
      <c r="E3349" s="2" t="s">
        <v>8</v>
      </c>
      <c r="F3349" s="14">
        <f>IF(historico_incidencia_concello[[#This Row],[CASOS]]=" entre 1 e 9",5,VALUE(historico_incidencia_concello[[#This Row],[CASOS]]))</f>
        <v>5</v>
      </c>
      <c r="G3349" s="2" t="str">
        <f>VLOOKUP(historico_incidencia_concello[[#This Row],[NOME]],I14_Concello!B:D,3,FALSE)</f>
        <v>Ourense</v>
      </c>
    </row>
    <row r="3350" spans="1:7" x14ac:dyDescent="0.3">
      <c r="A3350" s="1">
        <v>44167</v>
      </c>
      <c r="B3350">
        <v>34123232059</v>
      </c>
      <c r="C3350" s="2" t="s">
        <v>229</v>
      </c>
      <c r="D3350" s="4" t="s">
        <v>338</v>
      </c>
      <c r="E3350" s="2" t="s">
        <v>35</v>
      </c>
      <c r="F3350" s="14">
        <f>IF(historico_incidencia_concello[[#This Row],[CASOS]]=" entre 1 e 9",5,VALUE(historico_incidencia_concello[[#This Row],[CASOS]]))</f>
        <v>0</v>
      </c>
      <c r="G3350" s="2" t="str">
        <f>VLOOKUP(historico_incidencia_concello[[#This Row],[NOME]],I14_Concello!B:D,3,FALSE)</f>
        <v>Ourense</v>
      </c>
    </row>
    <row r="3351" spans="1:7" x14ac:dyDescent="0.3">
      <c r="A3351" s="1">
        <v>44167</v>
      </c>
      <c r="B3351">
        <v>34123232060</v>
      </c>
      <c r="C3351" s="2" t="s">
        <v>230</v>
      </c>
      <c r="D3351" s="4" t="s">
        <v>10</v>
      </c>
      <c r="E3351" s="2" t="s">
        <v>11</v>
      </c>
      <c r="F3351" s="14">
        <f>IF(historico_incidencia_concello[[#This Row],[CASOS]]=" entre 1 e 9",5,VALUE(historico_incidencia_concello[[#This Row],[CASOS]]))</f>
        <v>5</v>
      </c>
      <c r="G3351" s="2" t="str">
        <f>VLOOKUP(historico_incidencia_concello[[#This Row],[NOME]],I14_Concello!B:D,3,FALSE)</f>
        <v>Ourense</v>
      </c>
    </row>
    <row r="3352" spans="1:7" x14ac:dyDescent="0.3">
      <c r="A3352" s="1">
        <v>44167</v>
      </c>
      <c r="B3352">
        <v>34123232061</v>
      </c>
      <c r="C3352" s="2" t="s">
        <v>231</v>
      </c>
      <c r="D3352" s="4" t="s">
        <v>10</v>
      </c>
      <c r="E3352" s="2" t="s">
        <v>6</v>
      </c>
      <c r="F3352" s="14">
        <f>IF(historico_incidencia_concello[[#This Row],[CASOS]]=" entre 1 e 9",5,VALUE(historico_incidencia_concello[[#This Row],[CASOS]]))</f>
        <v>5</v>
      </c>
      <c r="G3352" s="2" t="str">
        <f>VLOOKUP(historico_incidencia_concello[[#This Row],[NOME]],I14_Concello!B:D,3,FALSE)</f>
        <v>Ourense</v>
      </c>
    </row>
    <row r="3353" spans="1:7" x14ac:dyDescent="0.3">
      <c r="A3353" s="1">
        <v>44167</v>
      </c>
      <c r="B3353">
        <v>34123232062</v>
      </c>
      <c r="C3353" s="2" t="s">
        <v>232</v>
      </c>
      <c r="D3353" s="4" t="s">
        <v>10</v>
      </c>
      <c r="E3353" s="2" t="s">
        <v>6</v>
      </c>
      <c r="F3353" s="14">
        <f>IF(historico_incidencia_concello[[#This Row],[CASOS]]=" entre 1 e 9",5,VALUE(historico_incidencia_concello[[#This Row],[CASOS]]))</f>
        <v>5</v>
      </c>
      <c r="G3353" s="2" t="str">
        <f>VLOOKUP(historico_incidencia_concello[[#This Row],[NOME]],I14_Concello!B:D,3,FALSE)</f>
        <v>Ourense</v>
      </c>
    </row>
    <row r="3354" spans="1:7" x14ac:dyDescent="0.3">
      <c r="A3354" s="1">
        <v>44167</v>
      </c>
      <c r="B3354">
        <v>34123232063</v>
      </c>
      <c r="C3354" s="2" t="s">
        <v>233</v>
      </c>
      <c r="D3354" s="4" t="s">
        <v>338</v>
      </c>
      <c r="E3354" s="2" t="s">
        <v>35</v>
      </c>
      <c r="F3354" s="14">
        <f>IF(historico_incidencia_concello[[#This Row],[CASOS]]=" entre 1 e 9",5,VALUE(historico_incidencia_concello[[#This Row],[CASOS]]))</f>
        <v>0</v>
      </c>
      <c r="G3354" s="2" t="str">
        <f>VLOOKUP(historico_incidencia_concello[[#This Row],[NOME]],I14_Concello!B:D,3,FALSE)</f>
        <v>Ourense</v>
      </c>
    </row>
    <row r="3355" spans="1:7" x14ac:dyDescent="0.3">
      <c r="A3355" s="1">
        <v>44167</v>
      </c>
      <c r="B3355">
        <v>34123232064</v>
      </c>
      <c r="C3355" s="2" t="s">
        <v>234</v>
      </c>
      <c r="D3355" s="4" t="s">
        <v>338</v>
      </c>
      <c r="E3355" s="2" t="s">
        <v>35</v>
      </c>
      <c r="F3355" s="14">
        <f>IF(historico_incidencia_concello[[#This Row],[CASOS]]=" entre 1 e 9",5,VALUE(historico_incidencia_concello[[#This Row],[CASOS]]))</f>
        <v>0</v>
      </c>
      <c r="G3355" s="2" t="str">
        <f>VLOOKUP(historico_incidencia_concello[[#This Row],[NOME]],I14_Concello!B:D,3,FALSE)</f>
        <v>Ourense</v>
      </c>
    </row>
    <row r="3356" spans="1:7" x14ac:dyDescent="0.3">
      <c r="A3356" s="1">
        <v>44167</v>
      </c>
      <c r="B3356">
        <v>34123232065</v>
      </c>
      <c r="C3356" s="2" t="s">
        <v>235</v>
      </c>
      <c r="D3356" s="4" t="s">
        <v>338</v>
      </c>
      <c r="E3356" s="2" t="s">
        <v>35</v>
      </c>
      <c r="F3356" s="14">
        <f>IF(historico_incidencia_concello[[#This Row],[CASOS]]=" entre 1 e 9",5,VALUE(historico_incidencia_concello[[#This Row],[CASOS]]))</f>
        <v>0</v>
      </c>
      <c r="G3356" s="2" t="str">
        <f>VLOOKUP(historico_incidencia_concello[[#This Row],[NOME]],I14_Concello!B:D,3,FALSE)</f>
        <v>Ourense</v>
      </c>
    </row>
    <row r="3357" spans="1:7" x14ac:dyDescent="0.3">
      <c r="A3357" s="1">
        <v>44167</v>
      </c>
      <c r="B3357">
        <v>34123232066</v>
      </c>
      <c r="C3357" s="2" t="s">
        <v>236</v>
      </c>
      <c r="D3357" s="4" t="s">
        <v>338</v>
      </c>
      <c r="E3357" s="2" t="s">
        <v>35</v>
      </c>
      <c r="F3357" s="14">
        <f>IF(historico_incidencia_concello[[#This Row],[CASOS]]=" entre 1 e 9",5,VALUE(historico_incidencia_concello[[#This Row],[CASOS]]))</f>
        <v>0</v>
      </c>
      <c r="G3357" s="2" t="str">
        <f>VLOOKUP(historico_incidencia_concello[[#This Row],[NOME]],I14_Concello!B:D,3,FALSE)</f>
        <v>Ourense</v>
      </c>
    </row>
    <row r="3358" spans="1:7" x14ac:dyDescent="0.3">
      <c r="A3358" s="1">
        <v>44167</v>
      </c>
      <c r="B3358">
        <v>34123232067</v>
      </c>
      <c r="C3358" s="2" t="s">
        <v>237</v>
      </c>
      <c r="D3358" s="4" t="s">
        <v>10</v>
      </c>
      <c r="E3358" s="2" t="s">
        <v>8</v>
      </c>
      <c r="F3358" s="14">
        <f>IF(historico_incidencia_concello[[#This Row],[CASOS]]=" entre 1 e 9",5,VALUE(historico_incidencia_concello[[#This Row],[CASOS]]))</f>
        <v>5</v>
      </c>
      <c r="G3358" s="2" t="str">
        <f>VLOOKUP(historico_incidencia_concello[[#This Row],[NOME]],I14_Concello!B:D,3,FALSE)</f>
        <v>Ourense</v>
      </c>
    </row>
    <row r="3359" spans="1:7" x14ac:dyDescent="0.3">
      <c r="A3359" s="1">
        <v>44167</v>
      </c>
      <c r="B3359">
        <v>34123232068</v>
      </c>
      <c r="C3359" s="2" t="s">
        <v>238</v>
      </c>
      <c r="D3359" s="4" t="s">
        <v>338</v>
      </c>
      <c r="E3359" s="2" t="s">
        <v>35</v>
      </c>
      <c r="F3359" s="14">
        <f>IF(historico_incidencia_concello[[#This Row],[CASOS]]=" entre 1 e 9",5,VALUE(historico_incidencia_concello[[#This Row],[CASOS]]))</f>
        <v>0</v>
      </c>
      <c r="G3359" s="2" t="str">
        <f>VLOOKUP(historico_incidencia_concello[[#This Row],[NOME]],I14_Concello!B:D,3,FALSE)</f>
        <v>Ourense</v>
      </c>
    </row>
    <row r="3360" spans="1:7" x14ac:dyDescent="0.3">
      <c r="A3360" s="1">
        <v>44167</v>
      </c>
      <c r="B3360">
        <v>34123232069</v>
      </c>
      <c r="C3360" s="2" t="s">
        <v>239</v>
      </c>
      <c r="D3360" s="4" t="s">
        <v>326</v>
      </c>
      <c r="E3360" s="2" t="s">
        <v>11</v>
      </c>
      <c r="F3360" s="14">
        <f>IF(historico_incidencia_concello[[#This Row],[CASOS]]=" entre 1 e 9",5,VALUE(historico_incidencia_concello[[#This Row],[CASOS]]))</f>
        <v>15</v>
      </c>
      <c r="G3360" s="2" t="str">
        <f>VLOOKUP(historico_incidencia_concello[[#This Row],[NOME]],I14_Concello!B:D,3,FALSE)</f>
        <v>Ourense</v>
      </c>
    </row>
    <row r="3361" spans="1:7" x14ac:dyDescent="0.3">
      <c r="A3361" s="1">
        <v>44167</v>
      </c>
      <c r="B3361">
        <v>34123232070</v>
      </c>
      <c r="C3361" s="2" t="s">
        <v>240</v>
      </c>
      <c r="D3361" s="4" t="s">
        <v>338</v>
      </c>
      <c r="E3361" s="2" t="s">
        <v>35</v>
      </c>
      <c r="F3361" s="14">
        <f>IF(historico_incidencia_concello[[#This Row],[CASOS]]=" entre 1 e 9",5,VALUE(historico_incidencia_concello[[#This Row],[CASOS]]))</f>
        <v>0</v>
      </c>
      <c r="G3361" s="2" t="str">
        <f>VLOOKUP(historico_incidencia_concello[[#This Row],[NOME]],I14_Concello!B:D,3,FALSE)</f>
        <v>Ourense</v>
      </c>
    </row>
    <row r="3362" spans="1:7" x14ac:dyDescent="0.3">
      <c r="A3362" s="1">
        <v>44167</v>
      </c>
      <c r="B3362">
        <v>34123232071</v>
      </c>
      <c r="C3362" s="2" t="s">
        <v>241</v>
      </c>
      <c r="D3362" s="4" t="s">
        <v>10</v>
      </c>
      <c r="E3362" s="2" t="s">
        <v>8</v>
      </c>
      <c r="F3362" s="14">
        <f>IF(historico_incidencia_concello[[#This Row],[CASOS]]=" entre 1 e 9",5,VALUE(historico_incidencia_concello[[#This Row],[CASOS]]))</f>
        <v>5</v>
      </c>
      <c r="G3362" s="2" t="str">
        <f>VLOOKUP(historico_incidencia_concello[[#This Row],[NOME]],I14_Concello!B:D,3,FALSE)</f>
        <v>Ourense</v>
      </c>
    </row>
    <row r="3363" spans="1:7" x14ac:dyDescent="0.3">
      <c r="A3363" s="1">
        <v>44167</v>
      </c>
      <c r="B3363">
        <v>34123232072</v>
      </c>
      <c r="C3363" s="2" t="s">
        <v>242</v>
      </c>
      <c r="D3363" s="4" t="s">
        <v>354</v>
      </c>
      <c r="E3363" s="2" t="s">
        <v>11</v>
      </c>
      <c r="F3363" s="14">
        <f>IF(historico_incidencia_concello[[#This Row],[CASOS]]=" entre 1 e 9",5,VALUE(historico_incidencia_concello[[#This Row],[CASOS]]))</f>
        <v>25</v>
      </c>
      <c r="G3363" s="2" t="str">
        <f>VLOOKUP(historico_incidencia_concello[[#This Row],[NOME]],I14_Concello!B:D,3,FALSE)</f>
        <v>Ourense</v>
      </c>
    </row>
    <row r="3364" spans="1:7" x14ac:dyDescent="0.3">
      <c r="A3364" s="1">
        <v>44167</v>
      </c>
      <c r="B3364">
        <v>34123232073</v>
      </c>
      <c r="C3364" s="2" t="s">
        <v>243</v>
      </c>
      <c r="D3364" s="4" t="s">
        <v>10</v>
      </c>
      <c r="E3364" s="2" t="s">
        <v>8</v>
      </c>
      <c r="F3364" s="14">
        <f>IF(historico_incidencia_concello[[#This Row],[CASOS]]=" entre 1 e 9",5,VALUE(historico_incidencia_concello[[#This Row],[CASOS]]))</f>
        <v>5</v>
      </c>
      <c r="G3364" s="2" t="str">
        <f>VLOOKUP(historico_incidencia_concello[[#This Row],[NOME]],I14_Concello!B:D,3,FALSE)</f>
        <v>Ourense</v>
      </c>
    </row>
    <row r="3365" spans="1:7" x14ac:dyDescent="0.3">
      <c r="A3365" s="1">
        <v>44167</v>
      </c>
      <c r="B3365">
        <v>34123232074</v>
      </c>
      <c r="C3365" s="2" t="s">
        <v>244</v>
      </c>
      <c r="D3365" s="4" t="s">
        <v>338</v>
      </c>
      <c r="E3365" s="2" t="s">
        <v>35</v>
      </c>
      <c r="F3365" s="14">
        <f>IF(historico_incidencia_concello[[#This Row],[CASOS]]=" entre 1 e 9",5,VALUE(historico_incidencia_concello[[#This Row],[CASOS]]))</f>
        <v>0</v>
      </c>
      <c r="G3365" s="2" t="str">
        <f>VLOOKUP(historico_incidencia_concello[[#This Row],[NOME]],I14_Concello!B:D,3,FALSE)</f>
        <v>Ourense</v>
      </c>
    </row>
    <row r="3366" spans="1:7" x14ac:dyDescent="0.3">
      <c r="A3366" s="1">
        <v>44167</v>
      </c>
      <c r="B3366">
        <v>34123232075</v>
      </c>
      <c r="C3366" s="2" t="s">
        <v>245</v>
      </c>
      <c r="D3366" s="4" t="s">
        <v>338</v>
      </c>
      <c r="E3366" s="2" t="s">
        <v>35</v>
      </c>
      <c r="F3366" s="14">
        <f>IF(historico_incidencia_concello[[#This Row],[CASOS]]=" entre 1 e 9",5,VALUE(historico_incidencia_concello[[#This Row],[CASOS]]))</f>
        <v>0</v>
      </c>
      <c r="G3366" s="2" t="str">
        <f>VLOOKUP(historico_incidencia_concello[[#This Row],[NOME]],I14_Concello!B:D,3,FALSE)</f>
        <v>Ourense</v>
      </c>
    </row>
    <row r="3367" spans="1:7" x14ac:dyDescent="0.3">
      <c r="A3367" s="1">
        <v>44167</v>
      </c>
      <c r="B3367">
        <v>34123232076</v>
      </c>
      <c r="C3367" s="2" t="s">
        <v>246</v>
      </c>
      <c r="D3367" s="4" t="s">
        <v>338</v>
      </c>
      <c r="E3367" s="2" t="s">
        <v>35</v>
      </c>
      <c r="F3367" s="14">
        <f>IF(historico_incidencia_concello[[#This Row],[CASOS]]=" entre 1 e 9",5,VALUE(historico_incidencia_concello[[#This Row],[CASOS]]))</f>
        <v>0</v>
      </c>
      <c r="G3367" s="2" t="str">
        <f>VLOOKUP(historico_incidencia_concello[[#This Row],[NOME]],I14_Concello!B:D,3,FALSE)</f>
        <v>Ourense</v>
      </c>
    </row>
    <row r="3368" spans="1:7" x14ac:dyDescent="0.3">
      <c r="A3368" s="1">
        <v>44167</v>
      </c>
      <c r="B3368">
        <v>34123232077</v>
      </c>
      <c r="C3368" s="2" t="s">
        <v>247</v>
      </c>
      <c r="D3368" s="4" t="s">
        <v>10</v>
      </c>
      <c r="E3368" s="2" t="s">
        <v>8</v>
      </c>
      <c r="F3368" s="14">
        <f>IF(historico_incidencia_concello[[#This Row],[CASOS]]=" entre 1 e 9",5,VALUE(historico_incidencia_concello[[#This Row],[CASOS]]))</f>
        <v>5</v>
      </c>
      <c r="G3368" s="2" t="str">
        <f>VLOOKUP(historico_incidencia_concello[[#This Row],[NOME]],I14_Concello!B:D,3,FALSE)</f>
        <v>Ourense</v>
      </c>
    </row>
    <row r="3369" spans="1:7" x14ac:dyDescent="0.3">
      <c r="A3369" s="1">
        <v>44167</v>
      </c>
      <c r="B3369">
        <v>34123232078</v>
      </c>
      <c r="C3369" s="2" t="s">
        <v>248</v>
      </c>
      <c r="D3369" s="4" t="s">
        <v>10</v>
      </c>
      <c r="E3369" s="2" t="s">
        <v>11</v>
      </c>
      <c r="F3369" s="14">
        <f>IF(historico_incidencia_concello[[#This Row],[CASOS]]=" entre 1 e 9",5,VALUE(historico_incidencia_concello[[#This Row],[CASOS]]))</f>
        <v>5</v>
      </c>
      <c r="G3369" s="2" t="str">
        <f>VLOOKUP(historico_incidencia_concello[[#This Row],[NOME]],I14_Concello!B:D,3,FALSE)</f>
        <v>Ourense</v>
      </c>
    </row>
    <row r="3370" spans="1:7" x14ac:dyDescent="0.3">
      <c r="A3370" s="1">
        <v>44167</v>
      </c>
      <c r="B3370">
        <v>34123232079</v>
      </c>
      <c r="C3370" s="2" t="s">
        <v>249</v>
      </c>
      <c r="D3370" s="4" t="s">
        <v>10</v>
      </c>
      <c r="E3370" s="2" t="s">
        <v>8</v>
      </c>
      <c r="F3370" s="14">
        <f>IF(historico_incidencia_concello[[#This Row],[CASOS]]=" entre 1 e 9",5,VALUE(historico_incidencia_concello[[#This Row],[CASOS]]))</f>
        <v>5</v>
      </c>
      <c r="G3370" s="2" t="str">
        <f>VLOOKUP(historico_incidencia_concello[[#This Row],[NOME]],I14_Concello!B:D,3,FALSE)</f>
        <v>Ourense</v>
      </c>
    </row>
    <row r="3371" spans="1:7" x14ac:dyDescent="0.3">
      <c r="A3371" s="1">
        <v>44167</v>
      </c>
      <c r="B3371">
        <v>34123232080</v>
      </c>
      <c r="C3371" s="2" t="s">
        <v>250</v>
      </c>
      <c r="D3371" s="4" t="s">
        <v>338</v>
      </c>
      <c r="E3371" s="2" t="s">
        <v>35</v>
      </c>
      <c r="F3371" s="14">
        <f>IF(historico_incidencia_concello[[#This Row],[CASOS]]=" entre 1 e 9",5,VALUE(historico_incidencia_concello[[#This Row],[CASOS]]))</f>
        <v>0</v>
      </c>
      <c r="G3371" s="2" t="str">
        <f>VLOOKUP(historico_incidencia_concello[[#This Row],[NOME]],I14_Concello!B:D,3,FALSE)</f>
        <v>Ourense</v>
      </c>
    </row>
    <row r="3372" spans="1:7" x14ac:dyDescent="0.3">
      <c r="A3372" s="1">
        <v>44167</v>
      </c>
      <c r="B3372">
        <v>34123232081</v>
      </c>
      <c r="C3372" s="2" t="s">
        <v>251</v>
      </c>
      <c r="D3372" s="4" t="s">
        <v>338</v>
      </c>
      <c r="E3372" s="2" t="s">
        <v>35</v>
      </c>
      <c r="F3372" s="14">
        <f>IF(historico_incidencia_concello[[#This Row],[CASOS]]=" entre 1 e 9",5,VALUE(historico_incidencia_concello[[#This Row],[CASOS]]))</f>
        <v>0</v>
      </c>
      <c r="G3372" s="2" t="str">
        <f>VLOOKUP(historico_incidencia_concello[[#This Row],[NOME]],I14_Concello!B:D,3,FALSE)</f>
        <v>Ourense</v>
      </c>
    </row>
    <row r="3373" spans="1:7" x14ac:dyDescent="0.3">
      <c r="A3373" s="1">
        <v>44167</v>
      </c>
      <c r="B3373">
        <v>34123232082</v>
      </c>
      <c r="C3373" s="2" t="s">
        <v>252</v>
      </c>
      <c r="D3373" s="4" t="s">
        <v>10</v>
      </c>
      <c r="E3373" s="2" t="s">
        <v>6</v>
      </c>
      <c r="F3373" s="14">
        <f>IF(historico_incidencia_concello[[#This Row],[CASOS]]=" entre 1 e 9",5,VALUE(historico_incidencia_concello[[#This Row],[CASOS]]))</f>
        <v>5</v>
      </c>
      <c r="G3373" s="2" t="str">
        <f>VLOOKUP(historico_incidencia_concello[[#This Row],[NOME]],I14_Concello!B:D,3,FALSE)</f>
        <v>Ourense</v>
      </c>
    </row>
    <row r="3374" spans="1:7" x14ac:dyDescent="0.3">
      <c r="A3374" s="1">
        <v>44167</v>
      </c>
      <c r="B3374">
        <v>34123232083</v>
      </c>
      <c r="C3374" s="2" t="s">
        <v>253</v>
      </c>
      <c r="D3374" s="4" t="s">
        <v>10</v>
      </c>
      <c r="E3374" s="2" t="s">
        <v>11</v>
      </c>
      <c r="F3374" s="14">
        <f>IF(historico_incidencia_concello[[#This Row],[CASOS]]=" entre 1 e 9",5,VALUE(historico_incidencia_concello[[#This Row],[CASOS]]))</f>
        <v>5</v>
      </c>
      <c r="G3374" s="2" t="str">
        <f>VLOOKUP(historico_incidencia_concello[[#This Row],[NOME]],I14_Concello!B:D,3,FALSE)</f>
        <v>Ourense</v>
      </c>
    </row>
    <row r="3375" spans="1:7" x14ac:dyDescent="0.3">
      <c r="A3375" s="1">
        <v>44167</v>
      </c>
      <c r="B3375">
        <v>34123232084</v>
      </c>
      <c r="C3375" s="2" t="s">
        <v>254</v>
      </c>
      <c r="D3375" s="4" t="s">
        <v>338</v>
      </c>
      <c r="E3375" s="2" t="s">
        <v>35</v>
      </c>
      <c r="F3375" s="14">
        <f>IF(historico_incidencia_concello[[#This Row],[CASOS]]=" entre 1 e 9",5,VALUE(historico_incidencia_concello[[#This Row],[CASOS]]))</f>
        <v>0</v>
      </c>
      <c r="G3375" s="2" t="str">
        <f>VLOOKUP(historico_incidencia_concello[[#This Row],[NOME]],I14_Concello!B:D,3,FALSE)</f>
        <v>Ourense</v>
      </c>
    </row>
    <row r="3376" spans="1:7" x14ac:dyDescent="0.3">
      <c r="A3376" s="1">
        <v>44167</v>
      </c>
      <c r="B3376">
        <v>34123232085</v>
      </c>
      <c r="C3376" s="2" t="s">
        <v>255</v>
      </c>
      <c r="D3376" s="4" t="s">
        <v>10</v>
      </c>
      <c r="E3376" s="2" t="s">
        <v>35</v>
      </c>
      <c r="F3376" s="14">
        <f>IF(historico_incidencia_concello[[#This Row],[CASOS]]=" entre 1 e 9",5,VALUE(historico_incidencia_concello[[#This Row],[CASOS]]))</f>
        <v>5</v>
      </c>
      <c r="G3376" s="2" t="str">
        <f>VLOOKUP(historico_incidencia_concello[[#This Row],[NOME]],I14_Concello!B:D,3,FALSE)</f>
        <v>Ourense</v>
      </c>
    </row>
    <row r="3377" spans="1:7" x14ac:dyDescent="0.3">
      <c r="A3377" s="1">
        <v>44167</v>
      </c>
      <c r="B3377">
        <v>34123232086</v>
      </c>
      <c r="C3377" s="2" t="s">
        <v>256</v>
      </c>
      <c r="D3377" s="4" t="s">
        <v>10</v>
      </c>
      <c r="E3377" s="2" t="s">
        <v>21</v>
      </c>
      <c r="F3377" s="14">
        <f>IF(historico_incidencia_concello[[#This Row],[CASOS]]=" entre 1 e 9",5,VALUE(historico_incidencia_concello[[#This Row],[CASOS]]))</f>
        <v>5</v>
      </c>
      <c r="G3377" s="2" t="str">
        <f>VLOOKUP(historico_incidencia_concello[[#This Row],[NOME]],I14_Concello!B:D,3,FALSE)</f>
        <v>Ourense</v>
      </c>
    </row>
    <row r="3378" spans="1:7" x14ac:dyDescent="0.3">
      <c r="A3378" s="1">
        <v>44167</v>
      </c>
      <c r="B3378">
        <v>34123232087</v>
      </c>
      <c r="C3378" s="2" t="s">
        <v>257</v>
      </c>
      <c r="D3378" s="4" t="s">
        <v>10</v>
      </c>
      <c r="E3378" s="2" t="s">
        <v>6</v>
      </c>
      <c r="F3378" s="14">
        <f>IF(historico_incidencia_concello[[#This Row],[CASOS]]=" entre 1 e 9",5,VALUE(historico_incidencia_concello[[#This Row],[CASOS]]))</f>
        <v>5</v>
      </c>
      <c r="G3378" s="2" t="str">
        <f>VLOOKUP(historico_incidencia_concello[[#This Row],[NOME]],I14_Concello!B:D,3,FALSE)</f>
        <v>Ourense</v>
      </c>
    </row>
    <row r="3379" spans="1:7" x14ac:dyDescent="0.3">
      <c r="A3379" s="1">
        <v>44167</v>
      </c>
      <c r="B3379">
        <v>34123232088</v>
      </c>
      <c r="C3379" s="2" t="s">
        <v>258</v>
      </c>
      <c r="D3379" s="4" t="s">
        <v>10</v>
      </c>
      <c r="E3379" s="2" t="s">
        <v>8</v>
      </c>
      <c r="F3379" s="14">
        <f>IF(historico_incidencia_concello[[#This Row],[CASOS]]=" entre 1 e 9",5,VALUE(historico_incidencia_concello[[#This Row],[CASOS]]))</f>
        <v>5</v>
      </c>
      <c r="G3379" s="2" t="str">
        <f>VLOOKUP(historico_incidencia_concello[[#This Row],[NOME]],I14_Concello!B:D,3,FALSE)</f>
        <v>Ourense</v>
      </c>
    </row>
    <row r="3380" spans="1:7" x14ac:dyDescent="0.3">
      <c r="A3380" s="1">
        <v>44167</v>
      </c>
      <c r="B3380">
        <v>34123232089</v>
      </c>
      <c r="C3380" s="2" t="s">
        <v>259</v>
      </c>
      <c r="D3380" s="4" t="s">
        <v>338</v>
      </c>
      <c r="E3380" s="2" t="s">
        <v>35</v>
      </c>
      <c r="F3380" s="14">
        <f>IF(historico_incidencia_concello[[#This Row],[CASOS]]=" entre 1 e 9",5,VALUE(historico_incidencia_concello[[#This Row],[CASOS]]))</f>
        <v>0</v>
      </c>
      <c r="G3380" s="2" t="str">
        <f>VLOOKUP(historico_incidencia_concello[[#This Row],[NOME]],I14_Concello!B:D,3,FALSE)</f>
        <v>Ourense</v>
      </c>
    </row>
    <row r="3381" spans="1:7" x14ac:dyDescent="0.3">
      <c r="A3381" s="1">
        <v>44167</v>
      </c>
      <c r="B3381">
        <v>34123232090</v>
      </c>
      <c r="C3381" s="2" t="s">
        <v>260</v>
      </c>
      <c r="D3381" s="4" t="s">
        <v>338</v>
      </c>
      <c r="E3381" s="2" t="s">
        <v>35</v>
      </c>
      <c r="F3381" s="14">
        <f>IF(historico_incidencia_concello[[#This Row],[CASOS]]=" entre 1 e 9",5,VALUE(historico_incidencia_concello[[#This Row],[CASOS]]))</f>
        <v>0</v>
      </c>
      <c r="G3381" s="2" t="str">
        <f>VLOOKUP(historico_incidencia_concello[[#This Row],[NOME]],I14_Concello!B:D,3,FALSE)</f>
        <v>Ourense</v>
      </c>
    </row>
    <row r="3382" spans="1:7" x14ac:dyDescent="0.3">
      <c r="A3382" s="1">
        <v>44167</v>
      </c>
      <c r="B3382">
        <v>34123232091</v>
      </c>
      <c r="C3382" s="2" t="s">
        <v>261</v>
      </c>
      <c r="D3382" s="4" t="s">
        <v>10</v>
      </c>
      <c r="E3382" s="2" t="s">
        <v>8</v>
      </c>
      <c r="F3382" s="14">
        <f>IF(historico_incidencia_concello[[#This Row],[CASOS]]=" entre 1 e 9",5,VALUE(historico_incidencia_concello[[#This Row],[CASOS]]))</f>
        <v>5</v>
      </c>
      <c r="G3382" s="2" t="str">
        <f>VLOOKUP(historico_incidencia_concello[[#This Row],[NOME]],I14_Concello!B:D,3,FALSE)</f>
        <v>Ourense</v>
      </c>
    </row>
    <row r="3383" spans="1:7" x14ac:dyDescent="0.3">
      <c r="A3383" s="1">
        <v>44167</v>
      </c>
      <c r="B3383">
        <v>34123232092</v>
      </c>
      <c r="C3383" s="2" t="s">
        <v>262</v>
      </c>
      <c r="D3383" s="4" t="s">
        <v>338</v>
      </c>
      <c r="E3383" s="2" t="s">
        <v>35</v>
      </c>
      <c r="F3383" s="14">
        <f>IF(historico_incidencia_concello[[#This Row],[CASOS]]=" entre 1 e 9",5,VALUE(historico_incidencia_concello[[#This Row],[CASOS]]))</f>
        <v>0</v>
      </c>
      <c r="G3383" s="2" t="str">
        <f>VLOOKUP(historico_incidencia_concello[[#This Row],[NOME]],I14_Concello!B:D,3,FALSE)</f>
        <v>Ourense</v>
      </c>
    </row>
    <row r="3384" spans="1:7" x14ac:dyDescent="0.3">
      <c r="A3384" s="1">
        <v>44167</v>
      </c>
      <c r="B3384">
        <v>34123636001</v>
      </c>
      <c r="C3384" s="2" t="s">
        <v>263</v>
      </c>
      <c r="D3384" s="4" t="s">
        <v>10</v>
      </c>
      <c r="E3384" s="2" t="s">
        <v>21</v>
      </c>
      <c r="F3384" s="14">
        <f>IF(historico_incidencia_concello[[#This Row],[CASOS]]=" entre 1 e 9",5,VALUE(historico_incidencia_concello[[#This Row],[CASOS]]))</f>
        <v>5</v>
      </c>
      <c r="G3384" s="2" t="str">
        <f>VLOOKUP(historico_incidencia_concello[[#This Row],[NOME]],I14_Concello!B:D,3,FALSE)</f>
        <v>Vigo</v>
      </c>
    </row>
    <row r="3385" spans="1:7" x14ac:dyDescent="0.3">
      <c r="A3385" s="1">
        <v>44167</v>
      </c>
      <c r="B3385">
        <v>34123636002</v>
      </c>
      <c r="C3385" s="2" t="s">
        <v>264</v>
      </c>
      <c r="D3385" s="4" t="s">
        <v>10</v>
      </c>
      <c r="E3385" s="2" t="s">
        <v>6</v>
      </c>
      <c r="F3385" s="14">
        <f>IF(historico_incidencia_concello[[#This Row],[CASOS]]=" entre 1 e 9",5,VALUE(historico_incidencia_concello[[#This Row],[CASOS]]))</f>
        <v>5</v>
      </c>
      <c r="G3385" s="2" t="str">
        <f>VLOOKUP(historico_incidencia_concello[[#This Row],[NOME]],I14_Concello!B:D,3,FALSE)</f>
        <v>Pontevedra</v>
      </c>
    </row>
    <row r="3386" spans="1:7" x14ac:dyDescent="0.3">
      <c r="A3386" s="1">
        <v>44167</v>
      </c>
      <c r="B3386">
        <v>34123636003</v>
      </c>
      <c r="C3386" s="2" t="s">
        <v>265</v>
      </c>
      <c r="D3386" s="4" t="s">
        <v>351</v>
      </c>
      <c r="E3386" s="2" t="s">
        <v>6</v>
      </c>
      <c r="F3386" s="14">
        <f>IF(historico_incidencia_concello[[#This Row],[CASOS]]=" entre 1 e 9",5,VALUE(historico_incidencia_concello[[#This Row],[CASOS]]))</f>
        <v>22</v>
      </c>
      <c r="G3386" s="2" t="str">
        <f>VLOOKUP(historico_incidencia_concello[[#This Row],[NOME]],I14_Concello!B:D,3,FALSE)</f>
        <v>Vigo</v>
      </c>
    </row>
    <row r="3387" spans="1:7" x14ac:dyDescent="0.3">
      <c r="A3387" s="1">
        <v>44167</v>
      </c>
      <c r="B3387">
        <v>34123636004</v>
      </c>
      <c r="C3387" s="2" t="s">
        <v>266</v>
      </c>
      <c r="D3387" s="4" t="s">
        <v>10</v>
      </c>
      <c r="E3387" s="2" t="s">
        <v>8</v>
      </c>
      <c r="F3387" s="14">
        <f>IF(historico_incidencia_concello[[#This Row],[CASOS]]=" entre 1 e 9",5,VALUE(historico_incidencia_concello[[#This Row],[CASOS]]))</f>
        <v>5</v>
      </c>
      <c r="G3387" s="2" t="str">
        <f>VLOOKUP(historico_incidencia_concello[[#This Row],[NOME]],I14_Concello!B:D,3,FALSE)</f>
        <v>Pontevedra</v>
      </c>
    </row>
    <row r="3388" spans="1:7" x14ac:dyDescent="0.3">
      <c r="A3388" s="1">
        <v>44167</v>
      </c>
      <c r="B3388">
        <v>34123636005</v>
      </c>
      <c r="C3388" s="2" t="s">
        <v>267</v>
      </c>
      <c r="D3388" s="4" t="s">
        <v>345</v>
      </c>
      <c r="E3388" s="2" t="s">
        <v>6</v>
      </c>
      <c r="F3388" s="14">
        <f>IF(historico_incidencia_concello[[#This Row],[CASOS]]=" entre 1 e 9",5,VALUE(historico_incidencia_concello[[#This Row],[CASOS]]))</f>
        <v>18</v>
      </c>
      <c r="G3388" s="2" t="str">
        <f>VLOOKUP(historico_incidencia_concello[[#This Row],[NOME]],I14_Concello!B:D,3,FALSE)</f>
        <v>Pontevedra</v>
      </c>
    </row>
    <row r="3389" spans="1:7" x14ac:dyDescent="0.3">
      <c r="A3389" s="1">
        <v>44167</v>
      </c>
      <c r="B3389">
        <v>34123636006</v>
      </c>
      <c r="C3389" s="2" t="s">
        <v>268</v>
      </c>
      <c r="D3389" s="4" t="s">
        <v>426</v>
      </c>
      <c r="E3389" s="2" t="s">
        <v>11</v>
      </c>
      <c r="F3389" s="14">
        <f>IF(historico_incidencia_concello[[#This Row],[CASOS]]=" entre 1 e 9",5,VALUE(historico_incidencia_concello[[#This Row],[CASOS]]))</f>
        <v>52</v>
      </c>
      <c r="G3389" s="2" t="str">
        <f>VLOOKUP(historico_incidencia_concello[[#This Row],[NOME]],I14_Concello!B:D,3,FALSE)</f>
        <v>Pontevedra</v>
      </c>
    </row>
    <row r="3390" spans="1:7" x14ac:dyDescent="0.3">
      <c r="A3390" s="1">
        <v>44167</v>
      </c>
      <c r="B3390">
        <v>34123636007</v>
      </c>
      <c r="C3390" s="2" t="s">
        <v>269</v>
      </c>
      <c r="D3390" s="4" t="s">
        <v>338</v>
      </c>
      <c r="E3390" s="2" t="s">
        <v>35</v>
      </c>
      <c r="F3390" s="14">
        <f>IF(historico_incidencia_concello[[#This Row],[CASOS]]=" entre 1 e 9",5,VALUE(historico_incidencia_concello[[#This Row],[CASOS]]))</f>
        <v>0</v>
      </c>
      <c r="G3390" s="2" t="str">
        <f>VLOOKUP(historico_incidencia_concello[[#This Row],[NOME]],I14_Concello!B:D,3,FALSE)</f>
        <v>Pontevedra</v>
      </c>
    </row>
    <row r="3391" spans="1:7" x14ac:dyDescent="0.3">
      <c r="A3391" s="1">
        <v>44167</v>
      </c>
      <c r="B3391">
        <v>34123636008</v>
      </c>
      <c r="C3391" s="2" t="s">
        <v>270</v>
      </c>
      <c r="D3391" s="4" t="s">
        <v>347</v>
      </c>
      <c r="E3391" s="2" t="s">
        <v>6</v>
      </c>
      <c r="F3391" s="14">
        <f>IF(historico_incidencia_concello[[#This Row],[CASOS]]=" entre 1 e 9",5,VALUE(historico_incidencia_concello[[#This Row],[CASOS]]))</f>
        <v>53</v>
      </c>
      <c r="G3391" s="2" t="str">
        <f>VLOOKUP(historico_incidencia_concello[[#This Row],[NOME]],I14_Concello!B:D,3,FALSE)</f>
        <v>Vigo</v>
      </c>
    </row>
    <row r="3392" spans="1:7" x14ac:dyDescent="0.3">
      <c r="A3392" s="1">
        <v>44167</v>
      </c>
      <c r="B3392">
        <v>34123636009</v>
      </c>
      <c r="C3392" s="2" t="s">
        <v>271</v>
      </c>
      <c r="D3392" s="4" t="s">
        <v>336</v>
      </c>
      <c r="E3392" s="2" t="s">
        <v>6</v>
      </c>
      <c r="F3392" s="14">
        <f>IF(historico_incidencia_concello[[#This Row],[CASOS]]=" entre 1 e 9",5,VALUE(historico_incidencia_concello[[#This Row],[CASOS]]))</f>
        <v>10</v>
      </c>
      <c r="G3392" s="2" t="str">
        <f>VLOOKUP(historico_incidencia_concello[[#This Row],[NOME]],I14_Concello!B:D,3,FALSE)</f>
        <v>Vigo</v>
      </c>
    </row>
    <row r="3393" spans="1:7" x14ac:dyDescent="0.3">
      <c r="A3393" s="1">
        <v>44167</v>
      </c>
      <c r="B3393">
        <v>34123636010</v>
      </c>
      <c r="C3393" s="2" t="s">
        <v>272</v>
      </c>
      <c r="D3393" s="4" t="s">
        <v>338</v>
      </c>
      <c r="E3393" s="2" t="s">
        <v>35</v>
      </c>
      <c r="F3393" s="14">
        <f>IF(historico_incidencia_concello[[#This Row],[CASOS]]=" entre 1 e 9",5,VALUE(historico_incidencia_concello[[#This Row],[CASOS]]))</f>
        <v>0</v>
      </c>
      <c r="G3393" s="2" t="str">
        <f>VLOOKUP(historico_incidencia_concello[[#This Row],[NOME]],I14_Concello!B:D,3,FALSE)</f>
        <v>Pontevedra</v>
      </c>
    </row>
    <row r="3394" spans="1:7" x14ac:dyDescent="0.3">
      <c r="A3394" s="1">
        <v>44167</v>
      </c>
      <c r="B3394">
        <v>34123636013</v>
      </c>
      <c r="C3394" s="2" t="s">
        <v>273</v>
      </c>
      <c r="D3394" s="4" t="s">
        <v>10</v>
      </c>
      <c r="E3394" s="2" t="s">
        <v>8</v>
      </c>
      <c r="F3394" s="14">
        <f>IF(historico_incidencia_concello[[#This Row],[CASOS]]=" entre 1 e 9",5,VALUE(historico_incidencia_concello[[#This Row],[CASOS]]))</f>
        <v>5</v>
      </c>
      <c r="G3394" s="2" t="str">
        <f>VLOOKUP(historico_incidencia_concello[[#This Row],[NOME]],I14_Concello!B:D,3,FALSE)</f>
        <v>Vigo</v>
      </c>
    </row>
    <row r="3395" spans="1:7" x14ac:dyDescent="0.3">
      <c r="A3395" s="1">
        <v>44167</v>
      </c>
      <c r="B3395">
        <v>34123636014</v>
      </c>
      <c r="C3395" s="2" t="s">
        <v>274</v>
      </c>
      <c r="D3395" s="4" t="s">
        <v>10</v>
      </c>
      <c r="E3395" s="2" t="s">
        <v>8</v>
      </c>
      <c r="F3395" s="14">
        <f>IF(historico_incidencia_concello[[#This Row],[CASOS]]=" entre 1 e 9",5,VALUE(historico_incidencia_concello[[#This Row],[CASOS]]))</f>
        <v>5</v>
      </c>
      <c r="G3395" s="2" t="str">
        <f>VLOOKUP(historico_incidencia_concello[[#This Row],[NOME]],I14_Concello!B:D,3,FALSE)</f>
        <v>Vigo</v>
      </c>
    </row>
    <row r="3396" spans="1:7" x14ac:dyDescent="0.3">
      <c r="A3396" s="1">
        <v>44167</v>
      </c>
      <c r="B3396">
        <v>34123636015</v>
      </c>
      <c r="C3396" s="2" t="s">
        <v>275</v>
      </c>
      <c r="D3396" s="4" t="s">
        <v>10</v>
      </c>
      <c r="E3396" s="2" t="s">
        <v>8</v>
      </c>
      <c r="F3396" s="14">
        <f>IF(historico_incidencia_concello[[#This Row],[CASOS]]=" entre 1 e 9",5,VALUE(historico_incidencia_concello[[#This Row],[CASOS]]))</f>
        <v>5</v>
      </c>
      <c r="G3396" s="2" t="str">
        <f>VLOOKUP(historico_incidencia_concello[[#This Row],[NOME]],I14_Concello!B:D,3,FALSE)</f>
        <v>Pontevedra</v>
      </c>
    </row>
    <row r="3397" spans="1:7" x14ac:dyDescent="0.3">
      <c r="A3397" s="1">
        <v>44167</v>
      </c>
      <c r="B3397">
        <v>34123636016</v>
      </c>
      <c r="C3397" s="2" t="s">
        <v>276</v>
      </c>
      <c r="D3397" s="4" t="s">
        <v>338</v>
      </c>
      <c r="E3397" s="2" t="s">
        <v>35</v>
      </c>
      <c r="F3397" s="14">
        <f>IF(historico_incidencia_concello[[#This Row],[CASOS]]=" entre 1 e 9",5,VALUE(historico_incidencia_concello[[#This Row],[CASOS]]))</f>
        <v>0</v>
      </c>
      <c r="G3397" s="2" t="str">
        <f>VLOOKUP(historico_incidencia_concello[[#This Row],[NOME]],I14_Concello!B:D,3,FALSE)</f>
        <v>Santiago</v>
      </c>
    </row>
    <row r="3398" spans="1:7" x14ac:dyDescent="0.3">
      <c r="A3398" s="1">
        <v>44167</v>
      </c>
      <c r="B3398">
        <v>34123636017</v>
      </c>
      <c r="C3398" s="2" t="s">
        <v>277</v>
      </c>
      <c r="D3398" s="4" t="s">
        <v>350</v>
      </c>
      <c r="E3398" s="2" t="s">
        <v>8</v>
      </c>
      <c r="F3398" s="14">
        <f>IF(historico_incidencia_concello[[#This Row],[CASOS]]=" entre 1 e 9",5,VALUE(historico_incidencia_concello[[#This Row],[CASOS]]))</f>
        <v>17</v>
      </c>
      <c r="G3398" s="2" t="str">
        <f>VLOOKUP(historico_incidencia_concello[[#This Row],[NOME]],I14_Concello!B:D,3,FALSE)</f>
        <v>Santiago</v>
      </c>
    </row>
    <row r="3399" spans="1:7" x14ac:dyDescent="0.3">
      <c r="A3399" s="1">
        <v>44167</v>
      </c>
      <c r="B3399">
        <v>34123636018</v>
      </c>
      <c r="C3399" s="2" t="s">
        <v>278</v>
      </c>
      <c r="D3399" s="4" t="s">
        <v>10</v>
      </c>
      <c r="E3399" s="2" t="s">
        <v>6</v>
      </c>
      <c r="F3399" s="14">
        <f>IF(historico_incidencia_concello[[#This Row],[CASOS]]=" entre 1 e 9",5,VALUE(historico_incidencia_concello[[#This Row],[CASOS]]))</f>
        <v>5</v>
      </c>
      <c r="G3399" s="2" t="str">
        <f>VLOOKUP(historico_incidencia_concello[[#This Row],[NOME]],I14_Concello!B:D,3,FALSE)</f>
        <v>Pontevedra</v>
      </c>
    </row>
    <row r="3400" spans="1:7" x14ac:dyDescent="0.3">
      <c r="A3400" s="1">
        <v>44167</v>
      </c>
      <c r="B3400">
        <v>34123636019</v>
      </c>
      <c r="C3400" s="2" t="s">
        <v>279</v>
      </c>
      <c r="D3400" s="4" t="s">
        <v>10</v>
      </c>
      <c r="E3400" s="2" t="s">
        <v>8</v>
      </c>
      <c r="F3400" s="14">
        <f>IF(historico_incidencia_concello[[#This Row],[CASOS]]=" entre 1 e 9",5,VALUE(historico_incidencia_concello[[#This Row],[CASOS]]))</f>
        <v>5</v>
      </c>
      <c r="G3400" s="2" t="str">
        <f>VLOOKUP(historico_incidencia_concello[[#This Row],[NOME]],I14_Concello!B:D,3,FALSE)</f>
        <v>Vigo</v>
      </c>
    </row>
    <row r="3401" spans="1:7" x14ac:dyDescent="0.3">
      <c r="A3401" s="1">
        <v>44167</v>
      </c>
      <c r="B3401">
        <v>34123636020</v>
      </c>
      <c r="C3401" s="2" t="s">
        <v>280</v>
      </c>
      <c r="D3401" s="4" t="s">
        <v>10</v>
      </c>
      <c r="E3401" s="2" t="s">
        <v>6</v>
      </c>
      <c r="F3401" s="14">
        <f>IF(historico_incidencia_concello[[#This Row],[CASOS]]=" entre 1 e 9",5,VALUE(historico_incidencia_concello[[#This Row],[CASOS]]))</f>
        <v>5</v>
      </c>
      <c r="G3401" s="2" t="str">
        <f>VLOOKUP(historico_incidencia_concello[[#This Row],[NOME]],I14_Concello!B:D,3,FALSE)</f>
        <v>Santiago</v>
      </c>
    </row>
    <row r="3402" spans="1:7" x14ac:dyDescent="0.3">
      <c r="A3402" s="1">
        <v>44167</v>
      </c>
      <c r="B3402">
        <v>34123636021</v>
      </c>
      <c r="C3402" s="2" t="s">
        <v>281</v>
      </c>
      <c r="D3402" s="4" t="s">
        <v>434</v>
      </c>
      <c r="E3402" s="2" t="s">
        <v>11</v>
      </c>
      <c r="F3402" s="14">
        <f>IF(historico_incidencia_concello[[#This Row],[CASOS]]=" entre 1 e 9",5,VALUE(historico_incidencia_concello[[#This Row],[CASOS]]))</f>
        <v>126</v>
      </c>
      <c r="G3402" s="2" t="str">
        <f>VLOOKUP(historico_incidencia_concello[[#This Row],[NOME]],I14_Concello!B:D,3,FALSE)</f>
        <v>Vigo</v>
      </c>
    </row>
    <row r="3403" spans="1:7" x14ac:dyDescent="0.3">
      <c r="A3403" s="1">
        <v>44167</v>
      </c>
      <c r="B3403">
        <v>34123636022</v>
      </c>
      <c r="C3403" s="2" t="s">
        <v>282</v>
      </c>
      <c r="D3403" s="4" t="s">
        <v>389</v>
      </c>
      <c r="E3403" s="2" t="s">
        <v>11</v>
      </c>
      <c r="F3403" s="14">
        <f>IF(historico_incidencia_concello[[#This Row],[CASOS]]=" entre 1 e 9",5,VALUE(historico_incidencia_concello[[#This Row],[CASOS]]))</f>
        <v>41</v>
      </c>
      <c r="G3403" s="2" t="str">
        <f>VLOOKUP(historico_incidencia_concello[[#This Row],[NOME]],I14_Concello!B:D,3,FALSE)</f>
        <v>Pontevedra</v>
      </c>
    </row>
    <row r="3404" spans="1:7" x14ac:dyDescent="0.3">
      <c r="A3404" s="1">
        <v>44167</v>
      </c>
      <c r="B3404">
        <v>34123636023</v>
      </c>
      <c r="C3404" s="2" t="s">
        <v>283</v>
      </c>
      <c r="D3404" s="4" t="s">
        <v>403</v>
      </c>
      <c r="E3404" s="2" t="s">
        <v>11</v>
      </c>
      <c r="F3404" s="14">
        <f>IF(historico_incidencia_concello[[#This Row],[CASOS]]=" entre 1 e 9",5,VALUE(historico_incidencia_concello[[#This Row],[CASOS]]))</f>
        <v>39</v>
      </c>
      <c r="G3404" s="2" t="str">
        <f>VLOOKUP(historico_incidencia_concello[[#This Row],[NOME]],I14_Concello!B:D,3,FALSE)</f>
        <v>Vigo</v>
      </c>
    </row>
    <row r="3405" spans="1:7" x14ac:dyDescent="0.3">
      <c r="A3405" s="1">
        <v>44167</v>
      </c>
      <c r="B3405">
        <v>34123636024</v>
      </c>
      <c r="C3405" s="2" t="s">
        <v>284</v>
      </c>
      <c r="D3405" s="4" t="s">
        <v>381</v>
      </c>
      <c r="E3405" s="2" t="s">
        <v>8</v>
      </c>
      <c r="F3405" s="14">
        <f>IF(historico_incidencia_concello[[#This Row],[CASOS]]=" entre 1 e 9",5,VALUE(historico_incidencia_concello[[#This Row],[CASOS]]))</f>
        <v>21</v>
      </c>
      <c r="G3405" s="2" t="str">
        <f>VLOOKUP(historico_incidencia_concello[[#This Row],[NOME]],I14_Concello!B:D,3,FALSE)</f>
        <v>Santiago</v>
      </c>
    </row>
    <row r="3406" spans="1:7" x14ac:dyDescent="0.3">
      <c r="A3406" s="1">
        <v>44167</v>
      </c>
      <c r="B3406">
        <v>34123636025</v>
      </c>
      <c r="C3406" s="2" t="s">
        <v>285</v>
      </c>
      <c r="D3406" s="4" t="s">
        <v>328</v>
      </c>
      <c r="E3406" s="2" t="s">
        <v>11</v>
      </c>
      <c r="F3406" s="14">
        <f>IF(historico_incidencia_concello[[#This Row],[CASOS]]=" entre 1 e 9",5,VALUE(historico_incidencia_concello[[#This Row],[CASOS]]))</f>
        <v>13</v>
      </c>
      <c r="G3406" s="2" t="str">
        <f>VLOOKUP(historico_incidencia_concello[[#This Row],[NOME]],I14_Concello!B:D,3,FALSE)</f>
        <v>Pontevedra</v>
      </c>
    </row>
    <row r="3407" spans="1:7" x14ac:dyDescent="0.3">
      <c r="A3407" s="1">
        <v>44167</v>
      </c>
      <c r="B3407">
        <v>34123636026</v>
      </c>
      <c r="C3407" s="2" t="s">
        <v>286</v>
      </c>
      <c r="D3407" s="4" t="s">
        <v>333</v>
      </c>
      <c r="E3407" s="2" t="s">
        <v>6</v>
      </c>
      <c r="F3407" s="14">
        <f>IF(historico_incidencia_concello[[#This Row],[CASOS]]=" entre 1 e 9",5,VALUE(historico_incidencia_concello[[#This Row],[CASOS]]))</f>
        <v>58</v>
      </c>
      <c r="G3407" s="2" t="str">
        <f>VLOOKUP(historico_incidencia_concello[[#This Row],[NOME]],I14_Concello!B:D,3,FALSE)</f>
        <v>Pontevedra</v>
      </c>
    </row>
    <row r="3408" spans="1:7" x14ac:dyDescent="0.3">
      <c r="A3408" s="1">
        <v>44167</v>
      </c>
      <c r="B3408">
        <v>34123636027</v>
      </c>
      <c r="C3408" s="2" t="s">
        <v>287</v>
      </c>
      <c r="D3408" s="4" t="s">
        <v>345</v>
      </c>
      <c r="E3408" s="2" t="s">
        <v>11</v>
      </c>
      <c r="F3408" s="14">
        <f>IF(historico_incidencia_concello[[#This Row],[CASOS]]=" entre 1 e 9",5,VALUE(historico_incidencia_concello[[#This Row],[CASOS]]))</f>
        <v>18</v>
      </c>
      <c r="G3408" s="2" t="str">
        <f>VLOOKUP(historico_incidencia_concello[[#This Row],[NOME]],I14_Concello!B:D,3,FALSE)</f>
        <v>Pontevedra</v>
      </c>
    </row>
    <row r="3409" spans="1:7" x14ac:dyDescent="0.3">
      <c r="A3409" s="1">
        <v>44167</v>
      </c>
      <c r="B3409">
        <v>34123636028</v>
      </c>
      <c r="C3409" s="2" t="s">
        <v>288</v>
      </c>
      <c r="D3409" s="4" t="s">
        <v>351</v>
      </c>
      <c r="E3409" s="2" t="s">
        <v>11</v>
      </c>
      <c r="F3409" s="14">
        <f>IF(historico_incidencia_concello[[#This Row],[CASOS]]=" entre 1 e 9",5,VALUE(historico_incidencia_concello[[#This Row],[CASOS]]))</f>
        <v>22</v>
      </c>
      <c r="G3409" s="2" t="str">
        <f>VLOOKUP(historico_incidencia_concello[[#This Row],[NOME]],I14_Concello!B:D,3,FALSE)</f>
        <v>Pontevedra</v>
      </c>
    </row>
    <row r="3410" spans="1:7" x14ac:dyDescent="0.3">
      <c r="A3410" s="1">
        <v>44167</v>
      </c>
      <c r="B3410">
        <v>34123636029</v>
      </c>
      <c r="C3410" s="2" t="s">
        <v>289</v>
      </c>
      <c r="D3410" s="4" t="s">
        <v>352</v>
      </c>
      <c r="E3410" s="2" t="s">
        <v>11</v>
      </c>
      <c r="F3410" s="14">
        <f>IF(historico_incidencia_concello[[#This Row],[CASOS]]=" entre 1 e 9",5,VALUE(historico_incidencia_concello[[#This Row],[CASOS]]))</f>
        <v>60</v>
      </c>
      <c r="G3410" s="2" t="str">
        <f>VLOOKUP(historico_incidencia_concello[[#This Row],[NOME]],I14_Concello!B:D,3,FALSE)</f>
        <v>Vigo</v>
      </c>
    </row>
    <row r="3411" spans="1:7" x14ac:dyDescent="0.3">
      <c r="A3411" s="1">
        <v>44167</v>
      </c>
      <c r="B3411">
        <v>34123636030</v>
      </c>
      <c r="C3411" s="2" t="s">
        <v>290</v>
      </c>
      <c r="D3411" s="4" t="s">
        <v>326</v>
      </c>
      <c r="E3411" s="2" t="s">
        <v>11</v>
      </c>
      <c r="F3411" s="14">
        <f>IF(historico_incidencia_concello[[#This Row],[CASOS]]=" entre 1 e 9",5,VALUE(historico_incidencia_concello[[#This Row],[CASOS]]))</f>
        <v>15</v>
      </c>
      <c r="G3411" s="2" t="str">
        <f>VLOOKUP(historico_incidencia_concello[[#This Row],[NOME]],I14_Concello!B:D,3,FALSE)</f>
        <v>Vigo</v>
      </c>
    </row>
    <row r="3412" spans="1:7" x14ac:dyDescent="0.3">
      <c r="A3412" s="1">
        <v>44167</v>
      </c>
      <c r="B3412">
        <v>34123636031</v>
      </c>
      <c r="C3412" s="2" t="s">
        <v>291</v>
      </c>
      <c r="D3412" s="4" t="s">
        <v>338</v>
      </c>
      <c r="E3412" s="2" t="s">
        <v>35</v>
      </c>
      <c r="F3412" s="14">
        <f>IF(historico_incidencia_concello[[#This Row],[CASOS]]=" entre 1 e 9",5,VALUE(historico_incidencia_concello[[#This Row],[CASOS]]))</f>
        <v>0</v>
      </c>
      <c r="G3412" s="2" t="str">
        <f>VLOOKUP(historico_incidencia_concello[[#This Row],[NOME]],I14_Concello!B:D,3,FALSE)</f>
        <v>Vigo</v>
      </c>
    </row>
    <row r="3413" spans="1:7" x14ac:dyDescent="0.3">
      <c r="A3413" s="1">
        <v>44167</v>
      </c>
      <c r="B3413">
        <v>34123636032</v>
      </c>
      <c r="C3413" s="2" t="s">
        <v>292</v>
      </c>
      <c r="D3413" s="4" t="s">
        <v>328</v>
      </c>
      <c r="E3413" s="2" t="s">
        <v>11</v>
      </c>
      <c r="F3413" s="14">
        <f>IF(historico_incidencia_concello[[#This Row],[CASOS]]=" entre 1 e 9",5,VALUE(historico_incidencia_concello[[#This Row],[CASOS]]))</f>
        <v>13</v>
      </c>
      <c r="G3413" s="2" t="str">
        <f>VLOOKUP(historico_incidencia_concello[[#This Row],[NOME]],I14_Concello!B:D,3,FALSE)</f>
        <v>Pontevedra</v>
      </c>
    </row>
    <row r="3414" spans="1:7" x14ac:dyDescent="0.3">
      <c r="A3414" s="1">
        <v>44167</v>
      </c>
      <c r="B3414">
        <v>34123636033</v>
      </c>
      <c r="C3414" s="2" t="s">
        <v>293</v>
      </c>
      <c r="D3414" s="4" t="s">
        <v>325</v>
      </c>
      <c r="E3414" s="2" t="s">
        <v>6</v>
      </c>
      <c r="F3414" s="14">
        <f>IF(historico_incidencia_concello[[#This Row],[CASOS]]=" entre 1 e 9",5,VALUE(historico_incidencia_concello[[#This Row],[CASOS]]))</f>
        <v>33</v>
      </c>
      <c r="G3414" s="2" t="str">
        <f>VLOOKUP(historico_incidencia_concello[[#This Row],[NOME]],I14_Concello!B:D,3,FALSE)</f>
        <v>Vigo</v>
      </c>
    </row>
    <row r="3415" spans="1:7" x14ac:dyDescent="0.3">
      <c r="A3415" s="1">
        <v>44167</v>
      </c>
      <c r="B3415">
        <v>34123636034</v>
      </c>
      <c r="C3415" s="2" t="s">
        <v>294</v>
      </c>
      <c r="D3415" s="4" t="s">
        <v>324</v>
      </c>
      <c r="E3415" s="2" t="s">
        <v>11</v>
      </c>
      <c r="F3415" s="14">
        <f>IF(historico_incidencia_concello[[#This Row],[CASOS]]=" entre 1 e 9",5,VALUE(historico_incidencia_concello[[#This Row],[CASOS]]))</f>
        <v>11</v>
      </c>
      <c r="G3415" s="2" t="str">
        <f>VLOOKUP(historico_incidencia_concello[[#This Row],[NOME]],I14_Concello!B:D,3,FALSE)</f>
        <v>Vigo</v>
      </c>
    </row>
    <row r="3416" spans="1:7" x14ac:dyDescent="0.3">
      <c r="A3416" s="1">
        <v>44167</v>
      </c>
      <c r="B3416">
        <v>34123636035</v>
      </c>
      <c r="C3416" s="2" t="s">
        <v>295</v>
      </c>
      <c r="D3416" s="4" t="s">
        <v>360</v>
      </c>
      <c r="E3416" s="2" t="s">
        <v>6</v>
      </c>
      <c r="F3416" s="14">
        <f>IF(historico_incidencia_concello[[#This Row],[CASOS]]=" entre 1 e 9",5,VALUE(historico_incidencia_concello[[#This Row],[CASOS]]))</f>
        <v>29</v>
      </c>
      <c r="G3416" s="2" t="str">
        <f>VLOOKUP(historico_incidencia_concello[[#This Row],[NOME]],I14_Concello!B:D,3,FALSE)</f>
        <v>Vigo</v>
      </c>
    </row>
    <row r="3417" spans="1:7" x14ac:dyDescent="0.3">
      <c r="A3417" s="1">
        <v>44167</v>
      </c>
      <c r="B3417">
        <v>34123636036</v>
      </c>
      <c r="C3417" s="2" t="s">
        <v>296</v>
      </c>
      <c r="D3417" s="4" t="s">
        <v>10</v>
      </c>
      <c r="E3417" s="2" t="s">
        <v>8</v>
      </c>
      <c r="F3417" s="14">
        <f>IF(historico_incidencia_concello[[#This Row],[CASOS]]=" entre 1 e 9",5,VALUE(historico_incidencia_concello[[#This Row],[CASOS]]))</f>
        <v>5</v>
      </c>
      <c r="G3417" s="2" t="str">
        <f>VLOOKUP(historico_incidencia_concello[[#This Row],[NOME]],I14_Concello!B:D,3,FALSE)</f>
        <v>Vigo</v>
      </c>
    </row>
    <row r="3418" spans="1:7" x14ac:dyDescent="0.3">
      <c r="A3418" s="1">
        <v>44167</v>
      </c>
      <c r="B3418">
        <v>34123636037</v>
      </c>
      <c r="C3418" s="2" t="s">
        <v>297</v>
      </c>
      <c r="D3418" s="4" t="s">
        <v>10</v>
      </c>
      <c r="E3418" s="2" t="s">
        <v>6</v>
      </c>
      <c r="F3418" s="14">
        <f>IF(historico_incidencia_concello[[#This Row],[CASOS]]=" entre 1 e 9",5,VALUE(historico_incidencia_concello[[#This Row],[CASOS]]))</f>
        <v>5</v>
      </c>
      <c r="G3418" s="2" t="str">
        <f>VLOOKUP(historico_incidencia_concello[[#This Row],[NOME]],I14_Concello!B:D,3,FALSE)</f>
        <v>Vigo</v>
      </c>
    </row>
    <row r="3419" spans="1:7" x14ac:dyDescent="0.3">
      <c r="A3419" s="1">
        <v>44167</v>
      </c>
      <c r="B3419">
        <v>34123636038</v>
      </c>
      <c r="C3419" s="2" t="s">
        <v>298</v>
      </c>
      <c r="D3419" s="4" t="s">
        <v>529</v>
      </c>
      <c r="E3419" s="2" t="s">
        <v>11</v>
      </c>
      <c r="F3419" s="14">
        <f>IF(historico_incidencia_concello[[#This Row],[CASOS]]=" entre 1 e 9",5,VALUE(historico_incidencia_concello[[#This Row],[CASOS]]))</f>
        <v>237</v>
      </c>
      <c r="G3419" s="2" t="str">
        <f>VLOOKUP(historico_incidencia_concello[[#This Row],[NOME]],I14_Concello!B:D,3,FALSE)</f>
        <v>Pontevedra</v>
      </c>
    </row>
    <row r="3420" spans="1:7" x14ac:dyDescent="0.3">
      <c r="A3420" s="1">
        <v>44167</v>
      </c>
      <c r="B3420">
        <v>34123636039</v>
      </c>
      <c r="C3420" s="2" t="s">
        <v>299</v>
      </c>
      <c r="D3420" s="4" t="s">
        <v>383</v>
      </c>
      <c r="E3420" s="2" t="s">
        <v>6</v>
      </c>
      <c r="F3420" s="14">
        <f>IF(historico_incidencia_concello[[#This Row],[CASOS]]=" entre 1 e 9",5,VALUE(historico_incidencia_concello[[#This Row],[CASOS]]))</f>
        <v>46</v>
      </c>
      <c r="G3420" s="2" t="str">
        <f>VLOOKUP(historico_incidencia_concello[[#This Row],[NOME]],I14_Concello!B:D,3,FALSE)</f>
        <v>Vigo</v>
      </c>
    </row>
    <row r="3421" spans="1:7" x14ac:dyDescent="0.3">
      <c r="A3421" s="1">
        <v>44167</v>
      </c>
      <c r="B3421">
        <v>34123636040</v>
      </c>
      <c r="C3421" s="2" t="s">
        <v>300</v>
      </c>
      <c r="D3421" s="4" t="s">
        <v>10</v>
      </c>
      <c r="E3421" s="2" t="s">
        <v>8</v>
      </c>
      <c r="F3421" s="14">
        <f>IF(historico_incidencia_concello[[#This Row],[CASOS]]=" entre 1 e 9",5,VALUE(historico_incidencia_concello[[#This Row],[CASOS]]))</f>
        <v>5</v>
      </c>
      <c r="G3421" s="2" t="str">
        <f>VLOOKUP(historico_incidencia_concello[[#This Row],[NOME]],I14_Concello!B:D,3,FALSE)</f>
        <v>Pontevedra</v>
      </c>
    </row>
    <row r="3422" spans="1:7" x14ac:dyDescent="0.3">
      <c r="A3422" s="1">
        <v>44167</v>
      </c>
      <c r="B3422">
        <v>34123636041</v>
      </c>
      <c r="C3422" s="2" t="s">
        <v>301</v>
      </c>
      <c r="D3422" s="4" t="s">
        <v>418</v>
      </c>
      <c r="E3422" s="2" t="s">
        <v>11</v>
      </c>
      <c r="F3422" s="14">
        <f>IF(historico_incidencia_concello[[#This Row],[CASOS]]=" entre 1 e 9",5,VALUE(historico_incidencia_concello[[#This Row],[CASOS]]))</f>
        <v>54</v>
      </c>
      <c r="G3422" s="2" t="str">
        <f>VLOOKUP(historico_incidencia_concello[[#This Row],[NOME]],I14_Concello!B:D,3,FALSE)</f>
        <v>Pontevedra</v>
      </c>
    </row>
    <row r="3423" spans="1:7" x14ac:dyDescent="0.3">
      <c r="A3423" s="1">
        <v>44167</v>
      </c>
      <c r="B3423">
        <v>34123636042</v>
      </c>
      <c r="C3423" s="2" t="s">
        <v>302</v>
      </c>
      <c r="D3423" s="4" t="s">
        <v>392</v>
      </c>
      <c r="E3423" s="2" t="s">
        <v>11</v>
      </c>
      <c r="F3423" s="14">
        <f>IF(historico_incidencia_concello[[#This Row],[CASOS]]=" entre 1 e 9",5,VALUE(historico_incidencia_concello[[#This Row],[CASOS]]))</f>
        <v>66</v>
      </c>
      <c r="G3423" s="2" t="str">
        <f>VLOOKUP(historico_incidencia_concello[[#This Row],[NOME]],I14_Concello!B:D,3,FALSE)</f>
        <v>Vigo</v>
      </c>
    </row>
    <row r="3424" spans="1:7" x14ac:dyDescent="0.3">
      <c r="A3424" s="1">
        <v>44167</v>
      </c>
      <c r="B3424">
        <v>34123636043</v>
      </c>
      <c r="C3424" s="2" t="s">
        <v>303</v>
      </c>
      <c r="D3424" s="4" t="s">
        <v>349</v>
      </c>
      <c r="E3424" s="2" t="s">
        <v>11</v>
      </c>
      <c r="F3424" s="14">
        <f>IF(historico_incidencia_concello[[#This Row],[CASOS]]=" entre 1 e 9",5,VALUE(historico_incidencia_concello[[#This Row],[CASOS]]))</f>
        <v>14</v>
      </c>
      <c r="G3424" s="2" t="str">
        <f>VLOOKUP(historico_incidencia_concello[[#This Row],[NOME]],I14_Concello!B:D,3,FALSE)</f>
        <v>Pontevedra</v>
      </c>
    </row>
    <row r="3425" spans="1:7" x14ac:dyDescent="0.3">
      <c r="A3425" s="1">
        <v>44167</v>
      </c>
      <c r="B3425">
        <v>34123636044</v>
      </c>
      <c r="C3425" s="2" t="s">
        <v>304</v>
      </c>
      <c r="D3425" s="4" t="s">
        <v>324</v>
      </c>
      <c r="E3425" s="2" t="s">
        <v>11</v>
      </c>
      <c r="F3425" s="14">
        <f>IF(historico_incidencia_concello[[#This Row],[CASOS]]=" entre 1 e 9",5,VALUE(historico_incidencia_concello[[#This Row],[CASOS]]))</f>
        <v>11</v>
      </c>
      <c r="G3425" s="2" t="str">
        <f>VLOOKUP(historico_incidencia_concello[[#This Row],[NOME]],I14_Concello!B:D,3,FALSE)</f>
        <v>Santiago</v>
      </c>
    </row>
    <row r="3426" spans="1:7" x14ac:dyDescent="0.3">
      <c r="A3426" s="1">
        <v>44167</v>
      </c>
      <c r="B3426">
        <v>34123636045</v>
      </c>
      <c r="C3426" s="2" t="s">
        <v>305</v>
      </c>
      <c r="D3426" s="4" t="s">
        <v>502</v>
      </c>
      <c r="E3426" s="2" t="s">
        <v>11</v>
      </c>
      <c r="F3426" s="14">
        <f>IF(historico_incidencia_concello[[#This Row],[CASOS]]=" entre 1 e 9",5,VALUE(historico_incidencia_concello[[#This Row],[CASOS]]))</f>
        <v>115</v>
      </c>
      <c r="G3426" s="2" t="str">
        <f>VLOOKUP(historico_incidencia_concello[[#This Row],[NOME]],I14_Concello!B:D,3,FALSE)</f>
        <v>Vigo</v>
      </c>
    </row>
    <row r="3427" spans="1:7" x14ac:dyDescent="0.3">
      <c r="A3427" s="1">
        <v>44167</v>
      </c>
      <c r="B3427">
        <v>34123636046</v>
      </c>
      <c r="C3427" s="2" t="s">
        <v>306</v>
      </c>
      <c r="D3427" s="4" t="s">
        <v>329</v>
      </c>
      <c r="E3427" s="2" t="s">
        <v>11</v>
      </c>
      <c r="F3427" s="14">
        <f>IF(historico_incidencia_concello[[#This Row],[CASOS]]=" entre 1 e 9",5,VALUE(historico_incidencia_concello[[#This Row],[CASOS]]))</f>
        <v>19</v>
      </c>
      <c r="G3427" s="2" t="str">
        <f>VLOOKUP(historico_incidencia_concello[[#This Row],[NOME]],I14_Concello!B:D,3,FALSE)</f>
        <v>Pontevedra</v>
      </c>
    </row>
    <row r="3428" spans="1:7" x14ac:dyDescent="0.3">
      <c r="A3428" s="1">
        <v>44167</v>
      </c>
      <c r="B3428">
        <v>34123636047</v>
      </c>
      <c r="C3428" s="2" t="s">
        <v>307</v>
      </c>
      <c r="D3428" s="4" t="s">
        <v>10</v>
      </c>
      <c r="E3428" s="2" t="s">
        <v>6</v>
      </c>
      <c r="F3428" s="14">
        <f>IF(historico_incidencia_concello[[#This Row],[CASOS]]=" entre 1 e 9",5,VALUE(historico_incidencia_concello[[#This Row],[CASOS]]))</f>
        <v>5</v>
      </c>
      <c r="G3428" s="2" t="str">
        <f>VLOOKUP(historico_incidencia_concello[[#This Row],[NOME]],I14_Concello!B:D,3,FALSE)</f>
        <v>Santiago</v>
      </c>
    </row>
    <row r="3429" spans="1:7" x14ac:dyDescent="0.3">
      <c r="A3429" s="1">
        <v>44167</v>
      </c>
      <c r="B3429">
        <v>34123636048</v>
      </c>
      <c r="C3429" s="2" t="s">
        <v>308</v>
      </c>
      <c r="D3429" s="4" t="s">
        <v>329</v>
      </c>
      <c r="E3429" s="2" t="s">
        <v>11</v>
      </c>
      <c r="F3429" s="14">
        <f>IF(historico_incidencia_concello[[#This Row],[CASOS]]=" entre 1 e 9",5,VALUE(historico_incidencia_concello[[#This Row],[CASOS]]))</f>
        <v>19</v>
      </c>
      <c r="G3429" s="2" t="str">
        <f>VLOOKUP(historico_incidencia_concello[[#This Row],[NOME]],I14_Concello!B:D,3,FALSE)</f>
        <v>Vigo</v>
      </c>
    </row>
    <row r="3430" spans="1:7" x14ac:dyDescent="0.3">
      <c r="A3430" s="1">
        <v>44167</v>
      </c>
      <c r="B3430">
        <v>34123636049</v>
      </c>
      <c r="C3430" s="2" t="s">
        <v>309</v>
      </c>
      <c r="D3430" s="4" t="s">
        <v>425</v>
      </c>
      <c r="E3430" s="2" t="s">
        <v>11</v>
      </c>
      <c r="F3430" s="14">
        <f>IF(historico_incidencia_concello[[#This Row],[CASOS]]=" entre 1 e 9",5,VALUE(historico_incidencia_concello[[#This Row],[CASOS]]))</f>
        <v>43</v>
      </c>
      <c r="G3430" s="2" t="str">
        <f>VLOOKUP(historico_incidencia_concello[[#This Row],[NOME]],I14_Concello!B:D,3,FALSE)</f>
        <v>Vigo</v>
      </c>
    </row>
    <row r="3431" spans="1:7" x14ac:dyDescent="0.3">
      <c r="A3431" s="1">
        <v>44167</v>
      </c>
      <c r="B3431">
        <v>34123636050</v>
      </c>
      <c r="C3431" s="2" t="s">
        <v>310</v>
      </c>
      <c r="D3431" s="4" t="s">
        <v>385</v>
      </c>
      <c r="E3431" s="2" t="s">
        <v>11</v>
      </c>
      <c r="F3431" s="14">
        <f>IF(historico_incidencia_concello[[#This Row],[CASOS]]=" entre 1 e 9",5,VALUE(historico_incidencia_concello[[#This Row],[CASOS]]))</f>
        <v>30</v>
      </c>
      <c r="G3431" s="2" t="str">
        <f>VLOOKUP(historico_incidencia_concello[[#This Row],[NOME]],I14_Concello!B:D,3,FALSE)</f>
        <v>Vigo</v>
      </c>
    </row>
    <row r="3432" spans="1:7" x14ac:dyDescent="0.3">
      <c r="A3432" s="1">
        <v>44167</v>
      </c>
      <c r="B3432">
        <v>34123636051</v>
      </c>
      <c r="C3432" s="2" t="s">
        <v>311</v>
      </c>
      <c r="D3432" s="4" t="s">
        <v>429</v>
      </c>
      <c r="E3432" s="2" t="s">
        <v>11</v>
      </c>
      <c r="F3432" s="14">
        <f>IF(historico_incidencia_concello[[#This Row],[CASOS]]=" entre 1 e 9",5,VALUE(historico_incidencia_concello[[#This Row],[CASOS]]))</f>
        <v>73</v>
      </c>
      <c r="G3432" s="2" t="str">
        <f>VLOOKUP(historico_incidencia_concello[[#This Row],[NOME]],I14_Concello!B:D,3,FALSE)</f>
        <v>Pontevedra</v>
      </c>
    </row>
    <row r="3433" spans="1:7" x14ac:dyDescent="0.3">
      <c r="A3433" s="1">
        <v>44167</v>
      </c>
      <c r="B3433">
        <v>34123636052</v>
      </c>
      <c r="C3433" s="2" t="s">
        <v>312</v>
      </c>
      <c r="D3433" s="4" t="s">
        <v>329</v>
      </c>
      <c r="E3433" s="2" t="s">
        <v>6</v>
      </c>
      <c r="F3433" s="14">
        <f>IF(historico_incidencia_concello[[#This Row],[CASOS]]=" entre 1 e 9",5,VALUE(historico_incidencia_concello[[#This Row],[CASOS]]))</f>
        <v>19</v>
      </c>
      <c r="G3433" s="2" t="str">
        <f>VLOOKUP(historico_incidencia_concello[[#This Row],[NOME]],I14_Concello!B:D,3,FALSE)</f>
        <v>Santiago</v>
      </c>
    </row>
    <row r="3434" spans="1:7" x14ac:dyDescent="0.3">
      <c r="A3434" s="1">
        <v>44167</v>
      </c>
      <c r="B3434">
        <v>34123636053</v>
      </c>
      <c r="C3434" s="2" t="s">
        <v>313</v>
      </c>
      <c r="D3434" s="4" t="s">
        <v>324</v>
      </c>
      <c r="E3434" s="2" t="s">
        <v>8</v>
      </c>
      <c r="F3434" s="14">
        <f>IF(historico_incidencia_concello[[#This Row],[CASOS]]=" entre 1 e 9",5,VALUE(historico_incidencia_concello[[#This Row],[CASOS]]))</f>
        <v>11</v>
      </c>
      <c r="G3434" s="2" t="str">
        <f>VLOOKUP(historico_incidencia_concello[[#This Row],[NOME]],I14_Concello!B:D,3,FALSE)</f>
        <v>Pontevedra</v>
      </c>
    </row>
    <row r="3435" spans="1:7" x14ac:dyDescent="0.3">
      <c r="A3435" s="1">
        <v>44167</v>
      </c>
      <c r="B3435">
        <v>34123636054</v>
      </c>
      <c r="C3435" s="2" t="s">
        <v>314</v>
      </c>
      <c r="D3435" s="4" t="s">
        <v>395</v>
      </c>
      <c r="E3435" s="2" t="s">
        <v>11</v>
      </c>
      <c r="F3435" s="14">
        <f>IF(historico_incidencia_concello[[#This Row],[CASOS]]=" entre 1 e 9",5,VALUE(historico_incidencia_concello[[#This Row],[CASOS]]))</f>
        <v>35</v>
      </c>
      <c r="G3435" s="2" t="str">
        <f>VLOOKUP(historico_incidencia_concello[[#This Row],[NOME]],I14_Concello!B:D,3,FALSE)</f>
        <v>Vigo</v>
      </c>
    </row>
    <row r="3436" spans="1:7" x14ac:dyDescent="0.3">
      <c r="A3436" s="1">
        <v>44167</v>
      </c>
      <c r="B3436">
        <v>34123636055</v>
      </c>
      <c r="C3436" s="2" t="s">
        <v>315</v>
      </c>
      <c r="D3436" s="4" t="s">
        <v>341</v>
      </c>
      <c r="E3436" s="2" t="s">
        <v>11</v>
      </c>
      <c r="F3436" s="14">
        <f>IF(historico_incidencia_concello[[#This Row],[CASOS]]=" entre 1 e 9",5,VALUE(historico_incidencia_concello[[#This Row],[CASOS]]))</f>
        <v>67</v>
      </c>
      <c r="G3436" s="2" t="str">
        <f>VLOOKUP(historico_incidencia_concello[[#This Row],[NOME]],I14_Concello!B:D,3,FALSE)</f>
        <v>Vigo</v>
      </c>
    </row>
    <row r="3437" spans="1:7" x14ac:dyDescent="0.3">
      <c r="A3437" s="1">
        <v>44167</v>
      </c>
      <c r="B3437">
        <v>34123636056</v>
      </c>
      <c r="C3437" s="2" t="s">
        <v>316</v>
      </c>
      <c r="D3437" s="4" t="s">
        <v>383</v>
      </c>
      <c r="E3437" s="2" t="s">
        <v>11</v>
      </c>
      <c r="F3437" s="14">
        <f>IF(historico_incidencia_concello[[#This Row],[CASOS]]=" entre 1 e 9",5,VALUE(historico_incidencia_concello[[#This Row],[CASOS]]))</f>
        <v>46</v>
      </c>
      <c r="G3437" s="2" t="str">
        <f>VLOOKUP(historico_incidencia_concello[[#This Row],[NOME]],I14_Concello!B:D,3,FALSE)</f>
        <v>Santiago</v>
      </c>
    </row>
    <row r="3438" spans="1:7" x14ac:dyDescent="0.3">
      <c r="A3438" s="1">
        <v>44167</v>
      </c>
      <c r="B3438">
        <v>34123636057</v>
      </c>
      <c r="C3438" s="2" t="s">
        <v>317</v>
      </c>
      <c r="D3438" s="4" t="s">
        <v>530</v>
      </c>
      <c r="E3438" s="2" t="s">
        <v>6</v>
      </c>
      <c r="F3438" s="14">
        <f>IF(historico_incidencia_concello[[#This Row],[CASOS]]=" entre 1 e 9",5,VALUE(historico_incidencia_concello[[#This Row],[CASOS]]))</f>
        <v>684</v>
      </c>
      <c r="G3438" s="2" t="str">
        <f>VLOOKUP(historico_incidencia_concello[[#This Row],[NOME]],I14_Concello!B:D,3,FALSE)</f>
        <v>Vigo</v>
      </c>
    </row>
    <row r="3439" spans="1:7" x14ac:dyDescent="0.3">
      <c r="A3439" s="1">
        <v>44167</v>
      </c>
      <c r="B3439">
        <v>34123636058</v>
      </c>
      <c r="C3439" s="2" t="s">
        <v>318</v>
      </c>
      <c r="D3439" s="4" t="s">
        <v>347</v>
      </c>
      <c r="E3439" s="2" t="s">
        <v>11</v>
      </c>
      <c r="F3439" s="14">
        <f>IF(historico_incidencia_concello[[#This Row],[CASOS]]=" entre 1 e 9",5,VALUE(historico_incidencia_concello[[#This Row],[CASOS]]))</f>
        <v>53</v>
      </c>
      <c r="G3439" s="2" t="str">
        <f>VLOOKUP(historico_incidencia_concello[[#This Row],[NOME]],I14_Concello!B:D,3,FALSE)</f>
        <v>Pontevedra</v>
      </c>
    </row>
    <row r="3440" spans="1:7" x14ac:dyDescent="0.3">
      <c r="A3440" s="1">
        <v>44167</v>
      </c>
      <c r="B3440">
        <v>34123636059</v>
      </c>
      <c r="C3440" s="2" t="s">
        <v>319</v>
      </c>
      <c r="D3440" s="4" t="s">
        <v>10</v>
      </c>
      <c r="E3440" s="2" t="s">
        <v>8</v>
      </c>
      <c r="F3440" s="14">
        <f>IF(historico_incidencia_concello[[#This Row],[CASOS]]=" entre 1 e 9",5,VALUE(historico_incidencia_concello[[#This Row],[CASOS]]))</f>
        <v>5</v>
      </c>
      <c r="G3440" s="2" t="str">
        <f>VLOOKUP(historico_incidencia_concello[[#This Row],[NOME]],I14_Concello!B:D,3,FALSE)</f>
        <v>Santiago</v>
      </c>
    </row>
    <row r="3441" spans="1:7" x14ac:dyDescent="0.3">
      <c r="A3441" s="1">
        <v>44167</v>
      </c>
      <c r="B3441">
        <v>34123636060</v>
      </c>
      <c r="C3441" s="2" t="s">
        <v>320</v>
      </c>
      <c r="D3441" s="4" t="s">
        <v>413</v>
      </c>
      <c r="E3441" s="2" t="s">
        <v>6</v>
      </c>
      <c r="F3441" s="14">
        <f>IF(historico_incidencia_concello[[#This Row],[CASOS]]=" entre 1 e 9",5,VALUE(historico_incidencia_concello[[#This Row],[CASOS]]))</f>
        <v>76</v>
      </c>
      <c r="G3441" s="2" t="str">
        <f>VLOOKUP(historico_incidencia_concello[[#This Row],[NOME]],I14_Concello!B:D,3,FALSE)</f>
        <v>Pontevedra</v>
      </c>
    </row>
    <row r="3442" spans="1:7" x14ac:dyDescent="0.3">
      <c r="A3442" s="1">
        <v>44167</v>
      </c>
      <c r="B3442">
        <v>34123636061</v>
      </c>
      <c r="C3442" s="2" t="s">
        <v>321</v>
      </c>
      <c r="D3442" s="4" t="s">
        <v>350</v>
      </c>
      <c r="E3442" s="2" t="s">
        <v>6</v>
      </c>
      <c r="F3442" s="14">
        <f>IF(historico_incidencia_concello[[#This Row],[CASOS]]=" entre 1 e 9",5,VALUE(historico_incidencia_concello[[#This Row],[CASOS]]))</f>
        <v>17</v>
      </c>
      <c r="G3442" s="2" t="str">
        <f>VLOOKUP(historico_incidencia_concello[[#This Row],[NOME]],I14_Concello!B:D,3,FALSE)</f>
        <v>Pontevedra</v>
      </c>
    </row>
    <row r="3443" spans="1:7" x14ac:dyDescent="0.3">
      <c r="A3443" s="1">
        <v>44167</v>
      </c>
      <c r="B3443">
        <v>34123636901</v>
      </c>
      <c r="C3443" s="2" t="s">
        <v>322</v>
      </c>
      <c r="D3443" s="4" t="s">
        <v>10</v>
      </c>
      <c r="E3443" s="2" t="s">
        <v>8</v>
      </c>
      <c r="F3443" s="14">
        <f>IF(historico_incidencia_concello[[#This Row],[CASOS]]=" entre 1 e 9",5,VALUE(historico_incidencia_concello[[#This Row],[CASOS]]))</f>
        <v>5</v>
      </c>
      <c r="G3443" s="2" t="str">
        <f>VLOOKUP(historico_incidencia_concello[[#This Row],[NOME]],I14_Concello!B:D,3,FALSE)</f>
        <v>Pontevedra</v>
      </c>
    </row>
    <row r="3444" spans="1:7" x14ac:dyDescent="0.3">
      <c r="A3444" s="1">
        <v>44167</v>
      </c>
      <c r="B3444">
        <v>34123636902</v>
      </c>
      <c r="C3444" s="2" t="s">
        <v>323</v>
      </c>
      <c r="D3444" s="4" t="s">
        <v>349</v>
      </c>
      <c r="E3444" s="2" t="s">
        <v>6</v>
      </c>
      <c r="F3444" s="14">
        <f>IF(historico_incidencia_concello[[#This Row],[CASOS]]=" entre 1 e 9",5,VALUE(historico_incidencia_concello[[#This Row],[CASOS]]))</f>
        <v>14</v>
      </c>
      <c r="G3444" s="2" t="str">
        <f>VLOOKUP(historico_incidencia_concello[[#This Row],[NOME]],I14_Concello!B:D,3,FALSE)</f>
        <v>Pontevedra</v>
      </c>
    </row>
    <row r="3445" spans="1:7" x14ac:dyDescent="0.3">
      <c r="A3445" s="1">
        <v>44168</v>
      </c>
      <c r="B3445">
        <v>34121515001</v>
      </c>
      <c r="C3445" s="2" t="s">
        <v>5</v>
      </c>
      <c r="D3445" s="4" t="s">
        <v>343</v>
      </c>
      <c r="E3445" s="2" t="s">
        <v>11</v>
      </c>
      <c r="F3445" s="14">
        <f>IF(historico_incidencia_concello[[#This Row],[CASOS]]=" entre 1 e 9",5,VALUE(historico_incidencia_concello[[#This Row],[CASOS]]))</f>
        <v>23</v>
      </c>
      <c r="G3445" s="2" t="str">
        <f>VLOOKUP(historico_incidencia_concello[[#This Row],[NOME]],I14_Concello!B:D,3,FALSE)</f>
        <v>Coruña</v>
      </c>
    </row>
    <row r="3446" spans="1:7" x14ac:dyDescent="0.3">
      <c r="A3446" s="1">
        <v>44168</v>
      </c>
      <c r="B3446">
        <v>34121515002</v>
      </c>
      <c r="C3446" s="2" t="s">
        <v>7</v>
      </c>
      <c r="D3446" s="4" t="s">
        <v>359</v>
      </c>
      <c r="E3446" s="2" t="s">
        <v>8</v>
      </c>
      <c r="F3446" s="14">
        <f>IF(historico_incidencia_concello[[#This Row],[CASOS]]=" entre 1 e 9",5,VALUE(historico_incidencia_concello[[#This Row],[CASOS]]))</f>
        <v>20</v>
      </c>
      <c r="G3446" s="2" t="str">
        <f>VLOOKUP(historico_incidencia_concello[[#This Row],[NOME]],I14_Concello!B:D,3,FALSE)</f>
        <v>Santiago</v>
      </c>
    </row>
    <row r="3447" spans="1:7" x14ac:dyDescent="0.3">
      <c r="A3447" s="1">
        <v>44168</v>
      </c>
      <c r="B3447">
        <v>34121515003</v>
      </c>
      <c r="C3447" s="2" t="s">
        <v>9</v>
      </c>
      <c r="D3447" s="4" t="s">
        <v>349</v>
      </c>
      <c r="E3447" s="2" t="s">
        <v>11</v>
      </c>
      <c r="F3447" s="14">
        <f>IF(historico_incidencia_concello[[#This Row],[CASOS]]=" entre 1 e 9",5,VALUE(historico_incidencia_concello[[#This Row],[CASOS]]))</f>
        <v>14</v>
      </c>
      <c r="G3447" s="2" t="str">
        <f>VLOOKUP(historico_incidencia_concello[[#This Row],[NOME]],I14_Concello!B:D,3,FALSE)</f>
        <v>Coruña</v>
      </c>
    </row>
    <row r="3448" spans="1:7" x14ac:dyDescent="0.3">
      <c r="A3448" s="1">
        <v>44168</v>
      </c>
      <c r="B3448">
        <v>34121515004</v>
      </c>
      <c r="C3448" s="2" t="s">
        <v>12</v>
      </c>
      <c r="D3448" s="4" t="s">
        <v>10</v>
      </c>
      <c r="E3448" s="2" t="s">
        <v>8</v>
      </c>
      <c r="F3448" s="14">
        <f>IF(historico_incidencia_concello[[#This Row],[CASOS]]=" entre 1 e 9",5,VALUE(historico_incidencia_concello[[#This Row],[CASOS]]))</f>
        <v>5</v>
      </c>
      <c r="G3448" s="2" t="str">
        <f>VLOOKUP(historico_incidencia_concello[[#This Row],[NOME]],I14_Concello!B:D,3,FALSE)</f>
        <v>Ferrol</v>
      </c>
    </row>
    <row r="3449" spans="1:7" x14ac:dyDescent="0.3">
      <c r="A3449" s="1">
        <v>44168</v>
      </c>
      <c r="B3449">
        <v>34121515005</v>
      </c>
      <c r="C3449" s="2" t="s">
        <v>13</v>
      </c>
      <c r="D3449" s="4" t="s">
        <v>376</v>
      </c>
      <c r="E3449" s="2" t="s">
        <v>6</v>
      </c>
      <c r="F3449" s="14">
        <f>IF(historico_incidencia_concello[[#This Row],[CASOS]]=" entre 1 e 9",5,VALUE(historico_incidencia_concello[[#This Row],[CASOS]]))</f>
        <v>55</v>
      </c>
      <c r="G3449" s="2" t="str">
        <f>VLOOKUP(historico_incidencia_concello[[#This Row],[NOME]],I14_Concello!B:D,3,FALSE)</f>
        <v>Coruña</v>
      </c>
    </row>
    <row r="3450" spans="1:7" x14ac:dyDescent="0.3">
      <c r="A3450" s="1">
        <v>44168</v>
      </c>
      <c r="B3450">
        <v>34121515006</v>
      </c>
      <c r="C3450" s="2" t="s">
        <v>14</v>
      </c>
      <c r="D3450" s="4" t="s">
        <v>10</v>
      </c>
      <c r="E3450" s="2" t="s">
        <v>21</v>
      </c>
      <c r="F3450" s="14">
        <f>IF(historico_incidencia_concello[[#This Row],[CASOS]]=" entre 1 e 9",5,VALUE(historico_incidencia_concello[[#This Row],[CASOS]]))</f>
        <v>5</v>
      </c>
      <c r="G3450" s="2" t="str">
        <f>VLOOKUP(historico_incidencia_concello[[#This Row],[NOME]],I14_Concello!B:D,3,FALSE)</f>
        <v>Santiago</v>
      </c>
    </row>
    <row r="3451" spans="1:7" x14ac:dyDescent="0.3">
      <c r="A3451" s="1">
        <v>44168</v>
      </c>
      <c r="B3451">
        <v>34121515007</v>
      </c>
      <c r="C3451" s="2" t="s">
        <v>15</v>
      </c>
      <c r="D3451" s="4" t="s">
        <v>386</v>
      </c>
      <c r="E3451" s="2" t="s">
        <v>11</v>
      </c>
      <c r="F3451" s="14">
        <f>IF(historico_incidencia_concello[[#This Row],[CASOS]]=" entre 1 e 9",5,VALUE(historico_incidencia_concello[[#This Row],[CASOS]]))</f>
        <v>28</v>
      </c>
      <c r="G3451" s="2" t="str">
        <f>VLOOKUP(historico_incidencia_concello[[#This Row],[NOME]],I14_Concello!B:D,3,FALSE)</f>
        <v>Santiago</v>
      </c>
    </row>
    <row r="3452" spans="1:7" x14ac:dyDescent="0.3">
      <c r="A3452" s="1">
        <v>44168</v>
      </c>
      <c r="B3452">
        <v>34121515008</v>
      </c>
      <c r="C3452" s="2" t="s">
        <v>16</v>
      </c>
      <c r="D3452" s="4" t="s">
        <v>10</v>
      </c>
      <c r="E3452" s="2" t="s">
        <v>8</v>
      </c>
      <c r="F3452" s="14">
        <f>IF(historico_incidencia_concello[[#This Row],[CASOS]]=" entre 1 e 9",5,VALUE(historico_incidencia_concello[[#This Row],[CASOS]]))</f>
        <v>5</v>
      </c>
      <c r="G3452" s="2" t="str">
        <f>VLOOKUP(historico_incidencia_concello[[#This Row],[NOME]],I14_Concello!B:D,3,FALSE)</f>
        <v>Coruña</v>
      </c>
    </row>
    <row r="3453" spans="1:7" x14ac:dyDescent="0.3">
      <c r="A3453" s="1">
        <v>44168</v>
      </c>
      <c r="B3453">
        <v>34121515009</v>
      </c>
      <c r="C3453" s="2" t="s">
        <v>17</v>
      </c>
      <c r="D3453" s="4" t="s">
        <v>360</v>
      </c>
      <c r="E3453" s="2" t="s">
        <v>6</v>
      </c>
      <c r="F3453" s="14">
        <f>IF(historico_incidencia_concello[[#This Row],[CASOS]]=" entre 1 e 9",5,VALUE(historico_incidencia_concello[[#This Row],[CASOS]]))</f>
        <v>29</v>
      </c>
      <c r="G3453" s="2" t="str">
        <f>VLOOKUP(historico_incidencia_concello[[#This Row],[NOME]],I14_Concello!B:D,3,FALSE)</f>
        <v>Coruña</v>
      </c>
    </row>
    <row r="3454" spans="1:7" x14ac:dyDescent="0.3">
      <c r="A3454" s="1">
        <v>44168</v>
      </c>
      <c r="B3454">
        <v>34121515010</v>
      </c>
      <c r="C3454" s="2" t="s">
        <v>18</v>
      </c>
      <c r="D3454" s="4" t="s">
        <v>10</v>
      </c>
      <c r="E3454" s="2" t="s">
        <v>8</v>
      </c>
      <c r="F3454" s="14">
        <f>IF(historico_incidencia_concello[[#This Row],[CASOS]]=" entre 1 e 9",5,VALUE(historico_incidencia_concello[[#This Row],[CASOS]]))</f>
        <v>5</v>
      </c>
      <c r="G3454" s="2" t="str">
        <f>VLOOKUP(historico_incidencia_concello[[#This Row],[NOME]],I14_Concello!B:D,3,FALSE)</f>
        <v>Santiago</v>
      </c>
    </row>
    <row r="3455" spans="1:7" x14ac:dyDescent="0.3">
      <c r="A3455" s="1">
        <v>44168</v>
      </c>
      <c r="B3455">
        <v>34121515011</v>
      </c>
      <c r="C3455" s="2" t="s">
        <v>19</v>
      </c>
      <c r="D3455" s="4" t="s">
        <v>327</v>
      </c>
      <c r="E3455" s="2" t="s">
        <v>11</v>
      </c>
      <c r="F3455" s="14">
        <f>IF(historico_incidencia_concello[[#This Row],[CASOS]]=" entre 1 e 9",5,VALUE(historico_incidencia_concello[[#This Row],[CASOS]]))</f>
        <v>74</v>
      </c>
      <c r="G3455" s="2" t="str">
        <f>VLOOKUP(historico_incidencia_concello[[#This Row],[NOME]],I14_Concello!B:D,3,FALSE)</f>
        <v>Santiago</v>
      </c>
    </row>
    <row r="3456" spans="1:7" x14ac:dyDescent="0.3">
      <c r="A3456" s="1">
        <v>44168</v>
      </c>
      <c r="B3456">
        <v>34121515012</v>
      </c>
      <c r="C3456" s="2" t="s">
        <v>20</v>
      </c>
      <c r="D3456" s="4" t="s">
        <v>10</v>
      </c>
      <c r="E3456" s="2" t="s">
        <v>35</v>
      </c>
      <c r="F3456" s="14">
        <f>IF(historico_incidencia_concello[[#This Row],[CASOS]]=" entre 1 e 9",5,VALUE(historico_incidencia_concello[[#This Row],[CASOS]]))</f>
        <v>5</v>
      </c>
      <c r="G3456" s="2" t="str">
        <f>VLOOKUP(historico_incidencia_concello[[#This Row],[NOME]],I14_Concello!B:D,3,FALSE)</f>
        <v>Santiago</v>
      </c>
    </row>
    <row r="3457" spans="1:7" x14ac:dyDescent="0.3">
      <c r="A3457" s="1">
        <v>44168</v>
      </c>
      <c r="B3457">
        <v>34121515013</v>
      </c>
      <c r="C3457" s="2" t="s">
        <v>22</v>
      </c>
      <c r="D3457" s="4" t="s">
        <v>10</v>
      </c>
      <c r="E3457" s="2" t="s">
        <v>8</v>
      </c>
      <c r="F3457" s="14">
        <f>IF(historico_incidencia_concello[[#This Row],[CASOS]]=" entre 1 e 9",5,VALUE(historico_incidencia_concello[[#This Row],[CASOS]]))</f>
        <v>5</v>
      </c>
      <c r="G3457" s="2" t="str">
        <f>VLOOKUP(historico_incidencia_concello[[#This Row],[NOME]],I14_Concello!B:D,3,FALSE)</f>
        <v>Santiago</v>
      </c>
    </row>
    <row r="3458" spans="1:7" x14ac:dyDescent="0.3">
      <c r="A3458" s="1">
        <v>44168</v>
      </c>
      <c r="B3458">
        <v>34121515014</v>
      </c>
      <c r="C3458" s="2" t="s">
        <v>23</v>
      </c>
      <c r="D3458" s="4" t="s">
        <v>349</v>
      </c>
      <c r="E3458" s="2" t="s">
        <v>11</v>
      </c>
      <c r="F3458" s="14">
        <f>IF(historico_incidencia_concello[[#This Row],[CASOS]]=" entre 1 e 9",5,VALUE(historico_incidencia_concello[[#This Row],[CASOS]]))</f>
        <v>14</v>
      </c>
      <c r="G3458" s="2" t="str">
        <f>VLOOKUP(historico_incidencia_concello[[#This Row],[NOME]],I14_Concello!B:D,3,FALSE)</f>
        <v>Coruña</v>
      </c>
    </row>
    <row r="3459" spans="1:7" x14ac:dyDescent="0.3">
      <c r="A3459" s="1">
        <v>44168</v>
      </c>
      <c r="B3459">
        <v>34121515015</v>
      </c>
      <c r="C3459" s="2" t="s">
        <v>24</v>
      </c>
      <c r="D3459" s="4" t="s">
        <v>10</v>
      </c>
      <c r="E3459" s="2" t="s">
        <v>6</v>
      </c>
      <c r="F3459" s="14">
        <f>IF(historico_incidencia_concello[[#This Row],[CASOS]]=" entre 1 e 9",5,VALUE(historico_incidencia_concello[[#This Row],[CASOS]]))</f>
        <v>5</v>
      </c>
      <c r="G3459" s="2" t="str">
        <f>VLOOKUP(historico_incidencia_concello[[#This Row],[NOME]],I14_Concello!B:D,3,FALSE)</f>
        <v>Ferrol</v>
      </c>
    </row>
    <row r="3460" spans="1:7" x14ac:dyDescent="0.3">
      <c r="A3460" s="1">
        <v>44168</v>
      </c>
      <c r="B3460">
        <v>34121515016</v>
      </c>
      <c r="C3460" s="2" t="s">
        <v>25</v>
      </c>
      <c r="D3460" s="4" t="s">
        <v>10</v>
      </c>
      <c r="E3460" s="2" t="s">
        <v>8</v>
      </c>
      <c r="F3460" s="14">
        <f>IF(historico_incidencia_concello[[#This Row],[CASOS]]=" entre 1 e 9",5,VALUE(historico_incidencia_concello[[#This Row],[CASOS]]))</f>
        <v>5</v>
      </c>
      <c r="G3460" s="2" t="str">
        <f>VLOOKUP(historico_incidencia_concello[[#This Row],[NOME]],I14_Concello!B:D,3,FALSE)</f>
        <v>Coruña</v>
      </c>
    </row>
    <row r="3461" spans="1:7" x14ac:dyDescent="0.3">
      <c r="A3461" s="1">
        <v>44168</v>
      </c>
      <c r="B3461">
        <v>34121515017</v>
      </c>
      <c r="C3461" s="2" t="s">
        <v>26</v>
      </c>
      <c r="D3461" s="4" t="s">
        <v>393</v>
      </c>
      <c r="E3461" s="2" t="s">
        <v>8</v>
      </c>
      <c r="F3461" s="14">
        <f>IF(historico_incidencia_concello[[#This Row],[CASOS]]=" entre 1 e 9",5,VALUE(historico_incidencia_concello[[#This Row],[CASOS]]))</f>
        <v>32</v>
      </c>
      <c r="G3461" s="2" t="str">
        <f>VLOOKUP(historico_incidencia_concello[[#This Row],[NOME]],I14_Concello!B:D,3,FALSE)</f>
        <v>Coruña</v>
      </c>
    </row>
    <row r="3462" spans="1:7" x14ac:dyDescent="0.3">
      <c r="A3462" s="1">
        <v>44168</v>
      </c>
      <c r="B3462">
        <v>34121515018</v>
      </c>
      <c r="C3462" s="2" t="s">
        <v>27</v>
      </c>
      <c r="D3462" s="4" t="s">
        <v>10</v>
      </c>
      <c r="E3462" s="2" t="s">
        <v>6</v>
      </c>
      <c r="F3462" s="14">
        <f>IF(historico_incidencia_concello[[#This Row],[CASOS]]=" entre 1 e 9",5,VALUE(historico_incidencia_concello[[#This Row],[CASOS]]))</f>
        <v>5</v>
      </c>
      <c r="G3462" s="2" t="str">
        <f>VLOOKUP(historico_incidencia_concello[[#This Row],[NOME]],I14_Concello!B:D,3,FALSE)</f>
        <v>Ferrol</v>
      </c>
    </row>
    <row r="3463" spans="1:7" x14ac:dyDescent="0.3">
      <c r="A3463" s="1">
        <v>44168</v>
      </c>
      <c r="B3463">
        <v>34121515019</v>
      </c>
      <c r="C3463" s="2" t="s">
        <v>28</v>
      </c>
      <c r="D3463" s="4" t="s">
        <v>514</v>
      </c>
      <c r="E3463" s="2" t="s">
        <v>11</v>
      </c>
      <c r="F3463" s="14">
        <f>IF(historico_incidencia_concello[[#This Row],[CASOS]]=" entre 1 e 9",5,VALUE(historico_incidencia_concello[[#This Row],[CASOS]]))</f>
        <v>131</v>
      </c>
      <c r="G3463" s="2" t="str">
        <f>VLOOKUP(historico_incidencia_concello[[#This Row],[NOME]],I14_Concello!B:D,3,FALSE)</f>
        <v>Coruña</v>
      </c>
    </row>
    <row r="3464" spans="1:7" x14ac:dyDescent="0.3">
      <c r="A3464" s="1">
        <v>44168</v>
      </c>
      <c r="B3464">
        <v>34121515020</v>
      </c>
      <c r="C3464" s="2" t="s">
        <v>29</v>
      </c>
      <c r="D3464" s="4" t="s">
        <v>332</v>
      </c>
      <c r="E3464" s="2" t="s">
        <v>11</v>
      </c>
      <c r="F3464" s="14">
        <f>IF(historico_incidencia_concello[[#This Row],[CASOS]]=" entre 1 e 9",5,VALUE(historico_incidencia_concello[[#This Row],[CASOS]]))</f>
        <v>12</v>
      </c>
      <c r="G3464" s="2" t="str">
        <f>VLOOKUP(historico_incidencia_concello[[#This Row],[NOME]],I14_Concello!B:D,3,FALSE)</f>
        <v>Santiago</v>
      </c>
    </row>
    <row r="3465" spans="1:7" x14ac:dyDescent="0.3">
      <c r="A3465" s="1">
        <v>44168</v>
      </c>
      <c r="B3465">
        <v>34121515021</v>
      </c>
      <c r="C3465" s="2" t="s">
        <v>30</v>
      </c>
      <c r="D3465" s="4" t="s">
        <v>10</v>
      </c>
      <c r="E3465" s="2" t="s">
        <v>8</v>
      </c>
      <c r="F3465" s="14">
        <f>IF(historico_incidencia_concello[[#This Row],[CASOS]]=" entre 1 e 9",5,VALUE(historico_incidencia_concello[[#This Row],[CASOS]]))</f>
        <v>5</v>
      </c>
      <c r="G3465" s="2" t="str">
        <f>VLOOKUP(historico_incidencia_concello[[#This Row],[NOME]],I14_Concello!B:D,3,FALSE)</f>
        <v>Coruña</v>
      </c>
    </row>
    <row r="3466" spans="1:7" x14ac:dyDescent="0.3">
      <c r="A3466" s="1">
        <v>44168</v>
      </c>
      <c r="B3466">
        <v>34121515022</v>
      </c>
      <c r="C3466" s="2" t="s">
        <v>31</v>
      </c>
      <c r="D3466" s="4" t="s">
        <v>10</v>
      </c>
      <c r="E3466" s="2" t="s">
        <v>8</v>
      </c>
      <c r="F3466" s="14">
        <f>IF(historico_incidencia_concello[[#This Row],[CASOS]]=" entre 1 e 9",5,VALUE(historico_incidencia_concello[[#This Row],[CASOS]]))</f>
        <v>5</v>
      </c>
      <c r="G3466" s="2" t="str">
        <f>VLOOKUP(historico_incidencia_concello[[#This Row],[NOME]],I14_Concello!B:D,3,FALSE)</f>
        <v>Ferrol</v>
      </c>
    </row>
    <row r="3467" spans="1:7" x14ac:dyDescent="0.3">
      <c r="A3467" s="1">
        <v>44168</v>
      </c>
      <c r="B3467">
        <v>34121515023</v>
      </c>
      <c r="C3467" s="2" t="s">
        <v>32</v>
      </c>
      <c r="D3467" s="4" t="s">
        <v>362</v>
      </c>
      <c r="E3467" s="2" t="s">
        <v>11</v>
      </c>
      <c r="F3467" s="14">
        <f>IF(historico_incidencia_concello[[#This Row],[CASOS]]=" entre 1 e 9",5,VALUE(historico_incidencia_concello[[#This Row],[CASOS]]))</f>
        <v>26</v>
      </c>
      <c r="G3467" s="2" t="str">
        <f>VLOOKUP(historico_incidencia_concello[[#This Row],[NOME]],I14_Concello!B:D,3,FALSE)</f>
        <v>Coruña</v>
      </c>
    </row>
    <row r="3468" spans="1:7" x14ac:dyDescent="0.3">
      <c r="A3468" s="1">
        <v>44168</v>
      </c>
      <c r="B3468">
        <v>34121515024</v>
      </c>
      <c r="C3468" s="2" t="s">
        <v>33</v>
      </c>
      <c r="D3468" s="4" t="s">
        <v>358</v>
      </c>
      <c r="E3468" s="2" t="s">
        <v>11</v>
      </c>
      <c r="F3468" s="14">
        <f>IF(historico_incidencia_concello[[#This Row],[CASOS]]=" entre 1 e 9",5,VALUE(historico_incidencia_concello[[#This Row],[CASOS]]))</f>
        <v>24</v>
      </c>
      <c r="G3468" s="2" t="str">
        <f>VLOOKUP(historico_incidencia_concello[[#This Row],[NOME]],I14_Concello!B:D,3,FALSE)</f>
        <v>Coruña</v>
      </c>
    </row>
    <row r="3469" spans="1:7" x14ac:dyDescent="0.3">
      <c r="A3469" s="1">
        <v>44168</v>
      </c>
      <c r="B3469">
        <v>34121515025</v>
      </c>
      <c r="C3469" s="2" t="s">
        <v>34</v>
      </c>
      <c r="D3469" s="4" t="s">
        <v>10</v>
      </c>
      <c r="E3469" s="2" t="s">
        <v>8</v>
      </c>
      <c r="F3469" s="14">
        <f>IF(historico_incidencia_concello[[#This Row],[CASOS]]=" entre 1 e 9",5,VALUE(historico_incidencia_concello[[#This Row],[CASOS]]))</f>
        <v>5</v>
      </c>
      <c r="G3469" s="2" t="str">
        <f>VLOOKUP(historico_incidencia_concello[[#This Row],[NOME]],I14_Concello!B:D,3,FALSE)</f>
        <v>Ferrol</v>
      </c>
    </row>
    <row r="3470" spans="1:7" x14ac:dyDescent="0.3">
      <c r="A3470" s="1">
        <v>44168</v>
      </c>
      <c r="B3470">
        <v>34121515027</v>
      </c>
      <c r="C3470" s="2" t="s">
        <v>36</v>
      </c>
      <c r="D3470" s="4" t="s">
        <v>10</v>
      </c>
      <c r="E3470" s="2" t="s">
        <v>6</v>
      </c>
      <c r="F3470" s="14">
        <f>IF(historico_incidencia_concello[[#This Row],[CASOS]]=" entre 1 e 9",5,VALUE(historico_incidencia_concello[[#This Row],[CASOS]]))</f>
        <v>5</v>
      </c>
      <c r="G3470" s="2" t="str">
        <f>VLOOKUP(historico_incidencia_concello[[#This Row],[NOME]],I14_Concello!B:D,3,FALSE)</f>
        <v>Coruña</v>
      </c>
    </row>
    <row r="3471" spans="1:7" x14ac:dyDescent="0.3">
      <c r="A3471" s="1">
        <v>44168</v>
      </c>
      <c r="B3471">
        <v>34121515028</v>
      </c>
      <c r="C3471" s="2" t="s">
        <v>37</v>
      </c>
      <c r="D3471" s="4" t="s">
        <v>338</v>
      </c>
      <c r="E3471" s="2" t="s">
        <v>35</v>
      </c>
      <c r="F3471" s="14">
        <f>IF(historico_incidencia_concello[[#This Row],[CASOS]]=" entre 1 e 9",5,VALUE(historico_incidencia_concello[[#This Row],[CASOS]]))</f>
        <v>0</v>
      </c>
      <c r="G3471" s="2" t="str">
        <f>VLOOKUP(historico_incidencia_concello[[#This Row],[NOME]],I14_Concello!B:D,3,FALSE)</f>
        <v>Coruña</v>
      </c>
    </row>
    <row r="3472" spans="1:7" x14ac:dyDescent="0.3">
      <c r="A3472" s="1">
        <v>44168</v>
      </c>
      <c r="B3472">
        <v>34121515029</v>
      </c>
      <c r="C3472" s="2" t="s">
        <v>38</v>
      </c>
      <c r="D3472" s="4" t="s">
        <v>355</v>
      </c>
      <c r="E3472" s="2" t="s">
        <v>11</v>
      </c>
      <c r="F3472" s="14">
        <f>IF(historico_incidencia_concello[[#This Row],[CASOS]]=" entre 1 e 9",5,VALUE(historico_incidencia_concello[[#This Row],[CASOS]]))</f>
        <v>47</v>
      </c>
      <c r="G3472" s="2" t="str">
        <f>VLOOKUP(historico_incidencia_concello[[#This Row],[NOME]],I14_Concello!B:D,3,FALSE)</f>
        <v>Coruña</v>
      </c>
    </row>
    <row r="3473" spans="1:7" x14ac:dyDescent="0.3">
      <c r="A3473" s="1">
        <v>44168</v>
      </c>
      <c r="B3473">
        <v>34121515030</v>
      </c>
      <c r="C3473" s="2" t="s">
        <v>39</v>
      </c>
      <c r="D3473" s="4" t="s">
        <v>531</v>
      </c>
      <c r="E3473" s="2" t="s">
        <v>6</v>
      </c>
      <c r="F3473" s="14">
        <f>IF(historico_incidencia_concello[[#This Row],[CASOS]]=" entre 1 e 9",5,VALUE(historico_incidencia_concello[[#This Row],[CASOS]]))</f>
        <v>370</v>
      </c>
      <c r="G3473" s="2" t="str">
        <f>VLOOKUP(historico_incidencia_concello[[#This Row],[NOME]],I14_Concello!B:D,3,FALSE)</f>
        <v>Coruña</v>
      </c>
    </row>
    <row r="3474" spans="1:7" x14ac:dyDescent="0.3">
      <c r="A3474" s="1">
        <v>44168</v>
      </c>
      <c r="B3474">
        <v>34121515031</v>
      </c>
      <c r="C3474" s="2" t="s">
        <v>40</v>
      </c>
      <c r="D3474" s="4" t="s">
        <v>430</v>
      </c>
      <c r="E3474" s="2" t="s">
        <v>6</v>
      </c>
      <c r="F3474" s="14">
        <f>IF(historico_incidencia_concello[[#This Row],[CASOS]]=" entre 1 e 9",5,VALUE(historico_incidencia_concello[[#This Row],[CASOS]]))</f>
        <v>70</v>
      </c>
      <c r="G3474" s="2" t="str">
        <f>VLOOKUP(historico_incidencia_concello[[#This Row],[NOME]],I14_Concello!B:D,3,FALSE)</f>
        <v>Coruña</v>
      </c>
    </row>
    <row r="3475" spans="1:7" x14ac:dyDescent="0.3">
      <c r="A3475" s="1">
        <v>44168</v>
      </c>
      <c r="B3475">
        <v>34121515032</v>
      </c>
      <c r="C3475" s="2" t="s">
        <v>41</v>
      </c>
      <c r="D3475" s="4" t="s">
        <v>10</v>
      </c>
      <c r="E3475" s="2" t="s">
        <v>21</v>
      </c>
      <c r="F3475" s="14">
        <f>IF(historico_incidencia_concello[[#This Row],[CASOS]]=" entre 1 e 9",5,VALUE(historico_incidencia_concello[[#This Row],[CASOS]]))</f>
        <v>5</v>
      </c>
      <c r="G3475" s="2" t="str">
        <f>VLOOKUP(historico_incidencia_concello[[#This Row],[NOME]],I14_Concello!B:D,3,FALSE)</f>
        <v>Coruña</v>
      </c>
    </row>
    <row r="3476" spans="1:7" x14ac:dyDescent="0.3">
      <c r="A3476" s="1">
        <v>44168</v>
      </c>
      <c r="B3476">
        <v>34121515033</v>
      </c>
      <c r="C3476" s="2" t="s">
        <v>42</v>
      </c>
      <c r="D3476" s="4" t="s">
        <v>10</v>
      </c>
      <c r="E3476" s="2" t="s">
        <v>6</v>
      </c>
      <c r="F3476" s="14">
        <f>IF(historico_incidencia_concello[[#This Row],[CASOS]]=" entre 1 e 9",5,VALUE(historico_incidencia_concello[[#This Row],[CASOS]]))</f>
        <v>5</v>
      </c>
      <c r="G3476" s="2" t="str">
        <f>VLOOKUP(historico_incidencia_concello[[#This Row],[NOME]],I14_Concello!B:D,3,FALSE)</f>
        <v>Santiago</v>
      </c>
    </row>
    <row r="3477" spans="1:7" x14ac:dyDescent="0.3">
      <c r="A3477" s="1">
        <v>44168</v>
      </c>
      <c r="B3477">
        <v>34121515034</v>
      </c>
      <c r="C3477" s="2" t="s">
        <v>43</v>
      </c>
      <c r="D3477" s="4" t="s">
        <v>326</v>
      </c>
      <c r="E3477" s="2" t="s">
        <v>11</v>
      </c>
      <c r="F3477" s="14">
        <f>IF(historico_incidencia_concello[[#This Row],[CASOS]]=" entre 1 e 9",5,VALUE(historico_incidencia_concello[[#This Row],[CASOS]]))</f>
        <v>15</v>
      </c>
      <c r="G3477" s="2" t="str">
        <f>VLOOKUP(historico_incidencia_concello[[#This Row],[NOME]],I14_Concello!B:D,3,FALSE)</f>
        <v>Coruña</v>
      </c>
    </row>
    <row r="3478" spans="1:7" x14ac:dyDescent="0.3">
      <c r="A3478" s="1">
        <v>44168</v>
      </c>
      <c r="B3478">
        <v>34121515035</v>
      </c>
      <c r="C3478" s="2" t="s">
        <v>44</v>
      </c>
      <c r="D3478" s="4" t="s">
        <v>350</v>
      </c>
      <c r="E3478" s="2" t="s">
        <v>8</v>
      </c>
      <c r="F3478" s="14">
        <f>IF(historico_incidencia_concello[[#This Row],[CASOS]]=" entre 1 e 9",5,VALUE(historico_incidencia_concello[[#This Row],[CASOS]]))</f>
        <v>17</v>
      </c>
      <c r="G3478" s="2" t="str">
        <f>VLOOKUP(historico_incidencia_concello[[#This Row],[NOME]],I14_Concello!B:D,3,FALSE)</f>
        <v>Ferrol</v>
      </c>
    </row>
    <row r="3479" spans="1:7" x14ac:dyDescent="0.3">
      <c r="A3479" s="1">
        <v>44168</v>
      </c>
      <c r="B3479">
        <v>34121515036</v>
      </c>
      <c r="C3479" s="2" t="s">
        <v>45</v>
      </c>
      <c r="D3479" s="4" t="s">
        <v>434</v>
      </c>
      <c r="E3479" s="2" t="s">
        <v>6</v>
      </c>
      <c r="F3479" s="14">
        <f>IF(historico_incidencia_concello[[#This Row],[CASOS]]=" entre 1 e 9",5,VALUE(historico_incidencia_concello[[#This Row],[CASOS]]))</f>
        <v>126</v>
      </c>
      <c r="G3479" s="2" t="str">
        <f>VLOOKUP(historico_incidencia_concello[[#This Row],[NOME]],I14_Concello!B:D,3,FALSE)</f>
        <v>Ferrol</v>
      </c>
    </row>
    <row r="3480" spans="1:7" x14ac:dyDescent="0.3">
      <c r="A3480" s="1">
        <v>44168</v>
      </c>
      <c r="B3480">
        <v>34121515037</v>
      </c>
      <c r="C3480" s="2" t="s">
        <v>46</v>
      </c>
      <c r="D3480" s="4" t="s">
        <v>10</v>
      </c>
      <c r="E3480" s="2" t="s">
        <v>6</v>
      </c>
      <c r="F3480" s="14">
        <f>IF(historico_incidencia_concello[[#This Row],[CASOS]]=" entre 1 e 9",5,VALUE(historico_incidencia_concello[[#This Row],[CASOS]]))</f>
        <v>5</v>
      </c>
      <c r="G3480" s="2" t="str">
        <f>VLOOKUP(historico_incidencia_concello[[#This Row],[NOME]],I14_Concello!B:D,3,FALSE)</f>
        <v>Coruña</v>
      </c>
    </row>
    <row r="3481" spans="1:7" x14ac:dyDescent="0.3">
      <c r="A3481" s="1">
        <v>44168</v>
      </c>
      <c r="B3481">
        <v>34121515038</v>
      </c>
      <c r="C3481" s="2" t="s">
        <v>47</v>
      </c>
      <c r="D3481" s="4" t="s">
        <v>10</v>
      </c>
      <c r="E3481" s="2" t="s">
        <v>8</v>
      </c>
      <c r="F3481" s="14">
        <f>IF(historico_incidencia_concello[[#This Row],[CASOS]]=" entre 1 e 9",5,VALUE(historico_incidencia_concello[[#This Row],[CASOS]]))</f>
        <v>5</v>
      </c>
      <c r="G3481" s="2" t="str">
        <f>VLOOKUP(historico_incidencia_concello[[#This Row],[NOME]],I14_Concello!B:D,3,FALSE)</f>
        <v>Santiago</v>
      </c>
    </row>
    <row r="3482" spans="1:7" x14ac:dyDescent="0.3">
      <c r="A3482" s="1">
        <v>44168</v>
      </c>
      <c r="B3482">
        <v>34121515039</v>
      </c>
      <c r="C3482" s="2" t="s">
        <v>48</v>
      </c>
      <c r="D3482" s="4" t="s">
        <v>343</v>
      </c>
      <c r="E3482" s="2" t="s">
        <v>11</v>
      </c>
      <c r="F3482" s="14">
        <f>IF(historico_incidencia_concello[[#This Row],[CASOS]]=" entre 1 e 9",5,VALUE(historico_incidencia_concello[[#This Row],[CASOS]]))</f>
        <v>23</v>
      </c>
      <c r="G3482" s="2" t="str">
        <f>VLOOKUP(historico_incidencia_concello[[#This Row],[NOME]],I14_Concello!B:D,3,FALSE)</f>
        <v>Coruña</v>
      </c>
    </row>
    <row r="3483" spans="1:7" x14ac:dyDescent="0.3">
      <c r="A3483" s="1">
        <v>44168</v>
      </c>
      <c r="B3483">
        <v>34121515040</v>
      </c>
      <c r="C3483" s="2" t="s">
        <v>49</v>
      </c>
      <c r="D3483" s="4" t="s">
        <v>10</v>
      </c>
      <c r="E3483" s="2" t="s">
        <v>6</v>
      </c>
      <c r="F3483" s="14">
        <f>IF(historico_incidencia_concello[[#This Row],[CASOS]]=" entre 1 e 9",5,VALUE(historico_incidencia_concello[[#This Row],[CASOS]]))</f>
        <v>5</v>
      </c>
      <c r="G3483" s="2" t="str">
        <f>VLOOKUP(historico_incidencia_concello[[#This Row],[NOME]],I14_Concello!B:D,3,FALSE)</f>
        <v>Coruña</v>
      </c>
    </row>
    <row r="3484" spans="1:7" x14ac:dyDescent="0.3">
      <c r="A3484" s="1">
        <v>44168</v>
      </c>
      <c r="B3484">
        <v>34121515041</v>
      </c>
      <c r="C3484" s="2" t="s">
        <v>50</v>
      </c>
      <c r="D3484" s="4" t="s">
        <v>343</v>
      </c>
      <c r="E3484" s="2" t="s">
        <v>6</v>
      </c>
      <c r="F3484" s="14">
        <f>IF(historico_incidencia_concello[[#This Row],[CASOS]]=" entre 1 e 9",5,VALUE(historico_incidencia_concello[[#This Row],[CASOS]]))</f>
        <v>23</v>
      </c>
      <c r="G3484" s="2" t="str">
        <f>VLOOKUP(historico_incidencia_concello[[#This Row],[NOME]],I14_Concello!B:D,3,FALSE)</f>
        <v>Coruña</v>
      </c>
    </row>
    <row r="3485" spans="1:7" x14ac:dyDescent="0.3">
      <c r="A3485" s="1">
        <v>44168</v>
      </c>
      <c r="B3485">
        <v>34121515042</v>
      </c>
      <c r="C3485" s="2" t="s">
        <v>51</v>
      </c>
      <c r="D3485" s="4" t="s">
        <v>10</v>
      </c>
      <c r="E3485" s="2" t="s">
        <v>8</v>
      </c>
      <c r="F3485" s="14">
        <f>IF(historico_incidencia_concello[[#This Row],[CASOS]]=" entre 1 e 9",5,VALUE(historico_incidencia_concello[[#This Row],[CASOS]]))</f>
        <v>5</v>
      </c>
      <c r="G3485" s="2" t="str">
        <f>VLOOKUP(historico_incidencia_concello[[#This Row],[NOME]],I14_Concello!B:D,3,FALSE)</f>
        <v>Santiago</v>
      </c>
    </row>
    <row r="3486" spans="1:7" x14ac:dyDescent="0.3">
      <c r="A3486" s="1">
        <v>44168</v>
      </c>
      <c r="B3486">
        <v>34121515043</v>
      </c>
      <c r="C3486" s="2" t="s">
        <v>52</v>
      </c>
      <c r="D3486" s="4" t="s">
        <v>345</v>
      </c>
      <c r="E3486" s="2" t="s">
        <v>11</v>
      </c>
      <c r="F3486" s="14">
        <f>IF(historico_incidencia_concello[[#This Row],[CASOS]]=" entre 1 e 9",5,VALUE(historico_incidencia_concello[[#This Row],[CASOS]]))</f>
        <v>18</v>
      </c>
      <c r="G3486" s="2" t="str">
        <f>VLOOKUP(historico_incidencia_concello[[#This Row],[NOME]],I14_Concello!B:D,3,FALSE)</f>
        <v>Coruña</v>
      </c>
    </row>
    <row r="3487" spans="1:7" x14ac:dyDescent="0.3">
      <c r="A3487" s="1">
        <v>44168</v>
      </c>
      <c r="B3487">
        <v>34121515044</v>
      </c>
      <c r="C3487" s="2" t="s">
        <v>53</v>
      </c>
      <c r="D3487" s="4" t="s">
        <v>338</v>
      </c>
      <c r="E3487" s="2" t="s">
        <v>35</v>
      </c>
      <c r="F3487" s="14">
        <f>IF(historico_incidencia_concello[[#This Row],[CASOS]]=" entre 1 e 9",5,VALUE(historico_incidencia_concello[[#This Row],[CASOS]]))</f>
        <v>0</v>
      </c>
      <c r="G3487" s="2" t="str">
        <f>VLOOKUP(historico_incidencia_concello[[#This Row],[NOME]],I14_Concello!B:D,3,FALSE)</f>
        <v>Ferrol</v>
      </c>
    </row>
    <row r="3488" spans="1:7" x14ac:dyDescent="0.3">
      <c r="A3488" s="1">
        <v>44168</v>
      </c>
      <c r="B3488">
        <v>34121515045</v>
      </c>
      <c r="C3488" s="2" t="s">
        <v>54</v>
      </c>
      <c r="D3488" s="4" t="s">
        <v>367</v>
      </c>
      <c r="E3488" s="2" t="s">
        <v>11</v>
      </c>
      <c r="F3488" s="14">
        <f>IF(historico_incidencia_concello[[#This Row],[CASOS]]=" entre 1 e 9",5,VALUE(historico_incidencia_concello[[#This Row],[CASOS]]))</f>
        <v>34</v>
      </c>
      <c r="G3488" s="2" t="str">
        <f>VLOOKUP(historico_incidencia_concello[[#This Row],[NOME]],I14_Concello!B:D,3,FALSE)</f>
        <v>Santiago</v>
      </c>
    </row>
    <row r="3489" spans="1:7" x14ac:dyDescent="0.3">
      <c r="A3489" s="1">
        <v>44168</v>
      </c>
      <c r="B3489">
        <v>34121515046</v>
      </c>
      <c r="C3489" s="2" t="s">
        <v>55</v>
      </c>
      <c r="D3489" s="4" t="s">
        <v>336</v>
      </c>
      <c r="E3489" s="2" t="s">
        <v>8</v>
      </c>
      <c r="F3489" s="14">
        <f>IF(historico_incidencia_concello[[#This Row],[CASOS]]=" entre 1 e 9",5,VALUE(historico_incidencia_concello[[#This Row],[CASOS]]))</f>
        <v>10</v>
      </c>
      <c r="G3489" s="2" t="str">
        <f>VLOOKUP(historico_incidencia_concello[[#This Row],[NOME]],I14_Concello!B:D,3,FALSE)</f>
        <v>Santiago</v>
      </c>
    </row>
    <row r="3490" spans="1:7" x14ac:dyDescent="0.3">
      <c r="A3490" s="1">
        <v>44168</v>
      </c>
      <c r="B3490">
        <v>34121515047</v>
      </c>
      <c r="C3490" s="2" t="s">
        <v>56</v>
      </c>
      <c r="D3490" s="4" t="s">
        <v>10</v>
      </c>
      <c r="E3490" s="2" t="s">
        <v>6</v>
      </c>
      <c r="F3490" s="14">
        <f>IF(historico_incidencia_concello[[#This Row],[CASOS]]=" entre 1 e 9",5,VALUE(historico_incidencia_concello[[#This Row],[CASOS]]))</f>
        <v>5</v>
      </c>
      <c r="G3490" s="2" t="str">
        <f>VLOOKUP(historico_incidencia_concello[[#This Row],[NOME]],I14_Concello!B:D,3,FALSE)</f>
        <v>Santiago</v>
      </c>
    </row>
    <row r="3491" spans="1:7" x14ac:dyDescent="0.3">
      <c r="A3491" s="1">
        <v>44168</v>
      </c>
      <c r="B3491">
        <v>34121515048</v>
      </c>
      <c r="C3491" s="2" t="s">
        <v>57</v>
      </c>
      <c r="D3491" s="4" t="s">
        <v>324</v>
      </c>
      <c r="E3491" s="2" t="s">
        <v>6</v>
      </c>
      <c r="F3491" s="14">
        <f>IF(historico_incidencia_concello[[#This Row],[CASOS]]=" entre 1 e 9",5,VALUE(historico_incidencia_concello[[#This Row],[CASOS]]))</f>
        <v>11</v>
      </c>
      <c r="G3491" s="2" t="str">
        <f>VLOOKUP(historico_incidencia_concello[[#This Row],[NOME]],I14_Concello!B:D,3,FALSE)</f>
        <v>Coruña</v>
      </c>
    </row>
    <row r="3492" spans="1:7" x14ac:dyDescent="0.3">
      <c r="A3492" s="1">
        <v>44168</v>
      </c>
      <c r="B3492">
        <v>34121515049</v>
      </c>
      <c r="C3492" s="2" t="s">
        <v>58</v>
      </c>
      <c r="D3492" s="4" t="s">
        <v>10</v>
      </c>
      <c r="E3492" s="2" t="s">
        <v>11</v>
      </c>
      <c r="F3492" s="14">
        <f>IF(historico_incidencia_concello[[#This Row],[CASOS]]=" entre 1 e 9",5,VALUE(historico_incidencia_concello[[#This Row],[CASOS]]))</f>
        <v>5</v>
      </c>
      <c r="G3492" s="2" t="str">
        <f>VLOOKUP(historico_incidencia_concello[[#This Row],[NOME]],I14_Concello!B:D,3,FALSE)</f>
        <v>Ferrol</v>
      </c>
    </row>
    <row r="3493" spans="1:7" x14ac:dyDescent="0.3">
      <c r="A3493" s="1">
        <v>44168</v>
      </c>
      <c r="B3493">
        <v>34121515050</v>
      </c>
      <c r="C3493" s="2" t="s">
        <v>59</v>
      </c>
      <c r="D3493" s="4" t="s">
        <v>342</v>
      </c>
      <c r="E3493" s="2" t="s">
        <v>11</v>
      </c>
      <c r="F3493" s="14">
        <f>IF(historico_incidencia_concello[[#This Row],[CASOS]]=" entre 1 e 9",5,VALUE(historico_incidencia_concello[[#This Row],[CASOS]]))</f>
        <v>16</v>
      </c>
      <c r="G3493" s="2" t="str">
        <f>VLOOKUP(historico_incidencia_concello[[#This Row],[NOME]],I14_Concello!B:D,3,FALSE)</f>
        <v>Ferrol</v>
      </c>
    </row>
    <row r="3494" spans="1:7" x14ac:dyDescent="0.3">
      <c r="A3494" s="1">
        <v>44168</v>
      </c>
      <c r="B3494">
        <v>34121515051</v>
      </c>
      <c r="C3494" s="2" t="s">
        <v>60</v>
      </c>
      <c r="D3494" s="4" t="s">
        <v>10</v>
      </c>
      <c r="E3494" s="2" t="s">
        <v>8</v>
      </c>
      <c r="F3494" s="14">
        <f>IF(historico_incidencia_concello[[#This Row],[CASOS]]=" entre 1 e 9",5,VALUE(historico_incidencia_concello[[#This Row],[CASOS]]))</f>
        <v>5</v>
      </c>
      <c r="G3494" s="2" t="str">
        <f>VLOOKUP(historico_incidencia_concello[[#This Row],[NOME]],I14_Concello!B:D,3,FALSE)</f>
        <v>Ferrol</v>
      </c>
    </row>
    <row r="3495" spans="1:7" x14ac:dyDescent="0.3">
      <c r="A3495" s="1">
        <v>44168</v>
      </c>
      <c r="B3495">
        <v>34121515052</v>
      </c>
      <c r="C3495" s="2" t="s">
        <v>61</v>
      </c>
      <c r="D3495" s="4" t="s">
        <v>410</v>
      </c>
      <c r="E3495" s="2" t="s">
        <v>11</v>
      </c>
      <c r="F3495" s="14">
        <f>IF(historico_incidencia_concello[[#This Row],[CASOS]]=" entre 1 e 9",5,VALUE(historico_incidencia_concello[[#This Row],[CASOS]]))</f>
        <v>50</v>
      </c>
      <c r="G3495" s="2" t="str">
        <f>VLOOKUP(historico_incidencia_concello[[#This Row],[NOME]],I14_Concello!B:D,3,FALSE)</f>
        <v>Coruña</v>
      </c>
    </row>
    <row r="3496" spans="1:7" x14ac:dyDescent="0.3">
      <c r="A3496" s="1">
        <v>44168</v>
      </c>
      <c r="B3496">
        <v>34121515053</v>
      </c>
      <c r="C3496" s="2" t="s">
        <v>62</v>
      </c>
      <c r="D3496" s="4" t="s">
        <v>10</v>
      </c>
      <c r="E3496" s="2" t="s">
        <v>21</v>
      </c>
      <c r="F3496" s="14">
        <f>IF(historico_incidencia_concello[[#This Row],[CASOS]]=" entre 1 e 9",5,VALUE(historico_incidencia_concello[[#This Row],[CASOS]]))</f>
        <v>5</v>
      </c>
      <c r="G3496" s="2" t="str">
        <f>VLOOKUP(historico_incidencia_concello[[#This Row],[NOME]],I14_Concello!B:D,3,FALSE)</f>
        <v>Santiago</v>
      </c>
    </row>
    <row r="3497" spans="1:7" x14ac:dyDescent="0.3">
      <c r="A3497" s="1">
        <v>44168</v>
      </c>
      <c r="B3497">
        <v>34121515054</v>
      </c>
      <c r="C3497" s="2" t="s">
        <v>63</v>
      </c>
      <c r="D3497" s="4" t="s">
        <v>496</v>
      </c>
      <c r="E3497" s="2" t="s">
        <v>11</v>
      </c>
      <c r="F3497" s="14">
        <f>IF(historico_incidencia_concello[[#This Row],[CASOS]]=" entre 1 e 9",5,VALUE(historico_incidencia_concello[[#This Row],[CASOS]]))</f>
        <v>112</v>
      </c>
      <c r="G3497" s="2" t="str">
        <f>VLOOKUP(historico_incidencia_concello[[#This Row],[NOME]],I14_Concello!B:D,3,FALSE)</f>
        <v>Ferrol</v>
      </c>
    </row>
    <row r="3498" spans="1:7" x14ac:dyDescent="0.3">
      <c r="A3498" s="1">
        <v>44168</v>
      </c>
      <c r="B3498">
        <v>34121515055</v>
      </c>
      <c r="C3498" s="2" t="s">
        <v>64</v>
      </c>
      <c r="D3498" s="4" t="s">
        <v>10</v>
      </c>
      <c r="E3498" s="2" t="s">
        <v>8</v>
      </c>
      <c r="F3498" s="14">
        <f>IF(historico_incidencia_concello[[#This Row],[CASOS]]=" entre 1 e 9",5,VALUE(historico_incidencia_concello[[#This Row],[CASOS]]))</f>
        <v>5</v>
      </c>
      <c r="G3498" s="2" t="str">
        <f>VLOOKUP(historico_incidencia_concello[[#This Row],[NOME]],I14_Concello!B:D,3,FALSE)</f>
        <v>Ferrol</v>
      </c>
    </row>
    <row r="3499" spans="1:7" x14ac:dyDescent="0.3">
      <c r="A3499" s="1">
        <v>44168</v>
      </c>
      <c r="B3499">
        <v>34121515056</v>
      </c>
      <c r="C3499" s="2" t="s">
        <v>65</v>
      </c>
      <c r="D3499" s="4" t="s">
        <v>345</v>
      </c>
      <c r="E3499" s="2" t="s">
        <v>11</v>
      </c>
      <c r="F3499" s="14">
        <f>IF(historico_incidencia_concello[[#This Row],[CASOS]]=" entre 1 e 9",5,VALUE(historico_incidencia_concello[[#This Row],[CASOS]]))</f>
        <v>18</v>
      </c>
      <c r="G3499" s="2" t="str">
        <f>VLOOKUP(historico_incidencia_concello[[#This Row],[NOME]],I14_Concello!B:D,3,FALSE)</f>
        <v>Santiago</v>
      </c>
    </row>
    <row r="3500" spans="1:7" x14ac:dyDescent="0.3">
      <c r="A3500" s="1">
        <v>44168</v>
      </c>
      <c r="B3500">
        <v>34121515057</v>
      </c>
      <c r="C3500" s="2" t="s">
        <v>66</v>
      </c>
      <c r="D3500" s="4" t="s">
        <v>356</v>
      </c>
      <c r="E3500" s="2" t="s">
        <v>6</v>
      </c>
      <c r="F3500" s="14">
        <f>IF(historico_incidencia_concello[[#This Row],[CASOS]]=" entre 1 e 9",5,VALUE(historico_incidencia_concello[[#This Row],[CASOS]]))</f>
        <v>27</v>
      </c>
      <c r="G3500" s="2" t="str">
        <f>VLOOKUP(historico_incidencia_concello[[#This Row],[NOME]],I14_Concello!B:D,3,FALSE)</f>
        <v>Santiago</v>
      </c>
    </row>
    <row r="3501" spans="1:7" x14ac:dyDescent="0.3">
      <c r="A3501" s="1">
        <v>44168</v>
      </c>
      <c r="B3501">
        <v>34121515058</v>
      </c>
      <c r="C3501" s="2" t="s">
        <v>67</v>
      </c>
      <c r="D3501" s="4" t="s">
        <v>354</v>
      </c>
      <c r="E3501" s="2" t="s">
        <v>8</v>
      </c>
      <c r="F3501" s="14">
        <f>IF(historico_incidencia_concello[[#This Row],[CASOS]]=" entre 1 e 9",5,VALUE(historico_incidencia_concello[[#This Row],[CASOS]]))</f>
        <v>25</v>
      </c>
      <c r="G3501" s="2" t="str">
        <f>VLOOKUP(historico_incidencia_concello[[#This Row],[NOME]],I14_Concello!B:D,3,FALSE)</f>
        <v>Coruña</v>
      </c>
    </row>
    <row r="3502" spans="1:7" x14ac:dyDescent="0.3">
      <c r="A3502" s="1">
        <v>44168</v>
      </c>
      <c r="B3502">
        <v>34121515059</v>
      </c>
      <c r="C3502" s="2" t="s">
        <v>68</v>
      </c>
      <c r="D3502" s="4" t="s">
        <v>385</v>
      </c>
      <c r="E3502" s="2" t="s">
        <v>6</v>
      </c>
      <c r="F3502" s="14">
        <f>IF(historico_incidencia_concello[[#This Row],[CASOS]]=" entre 1 e 9",5,VALUE(historico_incidencia_concello[[#This Row],[CASOS]]))</f>
        <v>30</v>
      </c>
      <c r="G3502" s="2" t="str">
        <f>VLOOKUP(historico_incidencia_concello[[#This Row],[NOME]],I14_Concello!B:D,3,FALSE)</f>
        <v>Santiago</v>
      </c>
    </row>
    <row r="3503" spans="1:7" x14ac:dyDescent="0.3">
      <c r="A3503" s="1">
        <v>44168</v>
      </c>
      <c r="B3503">
        <v>34121515060</v>
      </c>
      <c r="C3503" s="2" t="s">
        <v>69</v>
      </c>
      <c r="D3503" s="4" t="s">
        <v>324</v>
      </c>
      <c r="E3503" s="2" t="s">
        <v>8</v>
      </c>
      <c r="F3503" s="14">
        <f>IF(historico_incidencia_concello[[#This Row],[CASOS]]=" entre 1 e 9",5,VALUE(historico_incidencia_concello[[#This Row],[CASOS]]))</f>
        <v>11</v>
      </c>
      <c r="G3503" s="2" t="str">
        <f>VLOOKUP(historico_incidencia_concello[[#This Row],[NOME]],I14_Concello!B:D,3,FALSE)</f>
        <v>Santiago</v>
      </c>
    </row>
    <row r="3504" spans="1:7" x14ac:dyDescent="0.3">
      <c r="A3504" s="1">
        <v>44168</v>
      </c>
      <c r="B3504">
        <v>34121515061</v>
      </c>
      <c r="C3504" s="2" t="s">
        <v>70</v>
      </c>
      <c r="D3504" s="4" t="s">
        <v>10</v>
      </c>
      <c r="E3504" s="2" t="s">
        <v>21</v>
      </c>
      <c r="F3504" s="14">
        <f>IF(historico_incidencia_concello[[#This Row],[CASOS]]=" entre 1 e 9",5,VALUE(historico_incidencia_concello[[#This Row],[CASOS]]))</f>
        <v>5</v>
      </c>
      <c r="G3504" s="2" t="str">
        <f>VLOOKUP(historico_incidencia_concello[[#This Row],[NOME]],I14_Concello!B:D,3,FALSE)</f>
        <v>Ferrol</v>
      </c>
    </row>
    <row r="3505" spans="1:7" x14ac:dyDescent="0.3">
      <c r="A3505" s="1">
        <v>44168</v>
      </c>
      <c r="B3505">
        <v>34121515062</v>
      </c>
      <c r="C3505" s="2" t="s">
        <v>71</v>
      </c>
      <c r="D3505" s="4" t="s">
        <v>10</v>
      </c>
      <c r="E3505" s="2" t="s">
        <v>8</v>
      </c>
      <c r="F3505" s="14">
        <f>IF(historico_incidencia_concello[[#This Row],[CASOS]]=" entre 1 e 9",5,VALUE(historico_incidencia_concello[[#This Row],[CASOS]]))</f>
        <v>5</v>
      </c>
      <c r="G3505" s="2" t="str">
        <f>VLOOKUP(historico_incidencia_concello[[#This Row],[NOME]],I14_Concello!B:D,3,FALSE)</f>
        <v>Santiago</v>
      </c>
    </row>
    <row r="3506" spans="1:7" x14ac:dyDescent="0.3">
      <c r="A3506" s="1">
        <v>44168</v>
      </c>
      <c r="B3506">
        <v>34121515064</v>
      </c>
      <c r="C3506" s="2" t="s">
        <v>72</v>
      </c>
      <c r="D3506" s="4" t="s">
        <v>10</v>
      </c>
      <c r="E3506" s="2" t="s">
        <v>11</v>
      </c>
      <c r="F3506" s="14">
        <f>IF(historico_incidencia_concello[[#This Row],[CASOS]]=" entre 1 e 9",5,VALUE(historico_incidencia_concello[[#This Row],[CASOS]]))</f>
        <v>5</v>
      </c>
      <c r="G3506" s="2" t="str">
        <f>VLOOKUP(historico_incidencia_concello[[#This Row],[NOME]],I14_Concello!B:D,3,FALSE)</f>
        <v>Coruña</v>
      </c>
    </row>
    <row r="3507" spans="1:7" x14ac:dyDescent="0.3">
      <c r="A3507" s="1">
        <v>44168</v>
      </c>
      <c r="B3507">
        <v>34121515065</v>
      </c>
      <c r="C3507" s="2" t="s">
        <v>73</v>
      </c>
      <c r="D3507" s="4" t="s">
        <v>381</v>
      </c>
      <c r="E3507" s="2" t="s">
        <v>11</v>
      </c>
      <c r="F3507" s="14">
        <f>IF(historico_incidencia_concello[[#This Row],[CASOS]]=" entre 1 e 9",5,VALUE(historico_incidencia_concello[[#This Row],[CASOS]]))</f>
        <v>21</v>
      </c>
      <c r="G3507" s="2" t="str">
        <f>VLOOKUP(historico_incidencia_concello[[#This Row],[NOME]],I14_Concello!B:D,3,FALSE)</f>
        <v>Santiago</v>
      </c>
    </row>
    <row r="3508" spans="1:7" x14ac:dyDescent="0.3">
      <c r="A3508" s="1">
        <v>44168</v>
      </c>
      <c r="B3508">
        <v>34121515066</v>
      </c>
      <c r="C3508" s="2" t="s">
        <v>74</v>
      </c>
      <c r="D3508" s="4" t="s">
        <v>10</v>
      </c>
      <c r="E3508" s="2" t="s">
        <v>8</v>
      </c>
      <c r="F3508" s="14">
        <f>IF(historico_incidencia_concello[[#This Row],[CASOS]]=" entre 1 e 9",5,VALUE(historico_incidencia_concello[[#This Row],[CASOS]]))</f>
        <v>5</v>
      </c>
      <c r="G3508" s="2" t="str">
        <f>VLOOKUP(historico_incidencia_concello[[#This Row],[NOME]],I14_Concello!B:D,3,FALSE)</f>
        <v>Santiago</v>
      </c>
    </row>
    <row r="3509" spans="1:7" x14ac:dyDescent="0.3">
      <c r="A3509" s="1">
        <v>44168</v>
      </c>
      <c r="B3509">
        <v>34121515067</v>
      </c>
      <c r="C3509" s="2" t="s">
        <v>75</v>
      </c>
      <c r="D3509" s="4" t="s">
        <v>329</v>
      </c>
      <c r="E3509" s="2" t="s">
        <v>6</v>
      </c>
      <c r="F3509" s="14">
        <f>IF(historico_incidencia_concello[[#This Row],[CASOS]]=" entre 1 e 9",5,VALUE(historico_incidencia_concello[[#This Row],[CASOS]]))</f>
        <v>19</v>
      </c>
      <c r="G3509" s="2" t="str">
        <f>VLOOKUP(historico_incidencia_concello[[#This Row],[NOME]],I14_Concello!B:D,3,FALSE)</f>
        <v>Santiago</v>
      </c>
    </row>
    <row r="3510" spans="1:7" x14ac:dyDescent="0.3">
      <c r="A3510" s="1">
        <v>44168</v>
      </c>
      <c r="B3510">
        <v>34121515068</v>
      </c>
      <c r="C3510" s="2" t="s">
        <v>76</v>
      </c>
      <c r="D3510" s="4" t="s">
        <v>356</v>
      </c>
      <c r="E3510" s="2" t="s">
        <v>11</v>
      </c>
      <c r="F3510" s="14">
        <f>IF(historico_incidencia_concello[[#This Row],[CASOS]]=" entre 1 e 9",5,VALUE(historico_incidencia_concello[[#This Row],[CASOS]]))</f>
        <v>27</v>
      </c>
      <c r="G3510" s="2" t="str">
        <f>VLOOKUP(historico_incidencia_concello[[#This Row],[NOME]],I14_Concello!B:D,3,FALSE)</f>
        <v>Coruña</v>
      </c>
    </row>
    <row r="3511" spans="1:7" x14ac:dyDescent="0.3">
      <c r="A3511" s="1">
        <v>44168</v>
      </c>
      <c r="B3511">
        <v>34121515069</v>
      </c>
      <c r="C3511" s="2" t="s">
        <v>77</v>
      </c>
      <c r="D3511" s="4" t="s">
        <v>330</v>
      </c>
      <c r="E3511" s="2" t="s">
        <v>11</v>
      </c>
      <c r="F3511" s="14">
        <f>IF(historico_incidencia_concello[[#This Row],[CASOS]]=" entre 1 e 9",5,VALUE(historico_incidencia_concello[[#This Row],[CASOS]]))</f>
        <v>31</v>
      </c>
      <c r="G3511" s="2" t="str">
        <f>VLOOKUP(historico_incidencia_concello[[#This Row],[NOME]],I14_Concello!B:D,3,FALSE)</f>
        <v>Ferrol</v>
      </c>
    </row>
    <row r="3512" spans="1:7" x14ac:dyDescent="0.3">
      <c r="A3512" s="1">
        <v>44168</v>
      </c>
      <c r="B3512">
        <v>34121515070</v>
      </c>
      <c r="C3512" s="2" t="s">
        <v>78</v>
      </c>
      <c r="D3512" s="4" t="s">
        <v>422</v>
      </c>
      <c r="E3512" s="2" t="s">
        <v>11</v>
      </c>
      <c r="F3512" s="14">
        <f>IF(historico_incidencia_concello[[#This Row],[CASOS]]=" entre 1 e 9",5,VALUE(historico_incidencia_concello[[#This Row],[CASOS]]))</f>
        <v>93</v>
      </c>
      <c r="G3512" s="2" t="str">
        <f>VLOOKUP(historico_incidencia_concello[[#This Row],[NOME]],I14_Concello!B:D,3,FALSE)</f>
        <v>Ferrol</v>
      </c>
    </row>
    <row r="3513" spans="1:7" x14ac:dyDescent="0.3">
      <c r="A3513" s="1">
        <v>44168</v>
      </c>
      <c r="B3513">
        <v>34121515071</v>
      </c>
      <c r="C3513" s="2" t="s">
        <v>79</v>
      </c>
      <c r="D3513" s="4" t="s">
        <v>351</v>
      </c>
      <c r="E3513" s="2" t="s">
        <v>6</v>
      </c>
      <c r="F3513" s="14">
        <f>IF(historico_incidencia_concello[[#This Row],[CASOS]]=" entre 1 e 9",5,VALUE(historico_incidencia_concello[[#This Row],[CASOS]]))</f>
        <v>22</v>
      </c>
      <c r="G3513" s="2" t="str">
        <f>VLOOKUP(historico_incidencia_concello[[#This Row],[NOME]],I14_Concello!B:D,3,FALSE)</f>
        <v>Santiago</v>
      </c>
    </row>
    <row r="3514" spans="1:7" x14ac:dyDescent="0.3">
      <c r="A3514" s="1">
        <v>44168</v>
      </c>
      <c r="B3514">
        <v>34121515072</v>
      </c>
      <c r="C3514" s="2" t="s">
        <v>80</v>
      </c>
      <c r="D3514" s="4" t="s">
        <v>350</v>
      </c>
      <c r="E3514" s="2" t="s">
        <v>6</v>
      </c>
      <c r="F3514" s="14">
        <f>IF(historico_incidencia_concello[[#This Row],[CASOS]]=" entre 1 e 9",5,VALUE(historico_incidencia_concello[[#This Row],[CASOS]]))</f>
        <v>17</v>
      </c>
      <c r="G3514" s="2" t="str">
        <f>VLOOKUP(historico_incidencia_concello[[#This Row],[NOME]],I14_Concello!B:D,3,FALSE)</f>
        <v>Santiago</v>
      </c>
    </row>
    <row r="3515" spans="1:7" x14ac:dyDescent="0.3">
      <c r="A3515" s="1">
        <v>44168</v>
      </c>
      <c r="B3515">
        <v>34121515073</v>
      </c>
      <c r="C3515" s="2" t="s">
        <v>81</v>
      </c>
      <c r="D3515" s="4" t="s">
        <v>414</v>
      </c>
      <c r="E3515" s="2" t="s">
        <v>6</v>
      </c>
      <c r="F3515" s="14">
        <f>IF(historico_incidencia_concello[[#This Row],[CASOS]]=" entre 1 e 9",5,VALUE(historico_incidencia_concello[[#This Row],[CASOS]]))</f>
        <v>48</v>
      </c>
      <c r="G3515" s="2" t="str">
        <f>VLOOKUP(historico_incidencia_concello[[#This Row],[NOME]],I14_Concello!B:D,3,FALSE)</f>
        <v>Santiago</v>
      </c>
    </row>
    <row r="3516" spans="1:7" x14ac:dyDescent="0.3">
      <c r="A3516" s="1">
        <v>44168</v>
      </c>
      <c r="B3516">
        <v>34121515074</v>
      </c>
      <c r="C3516" s="2" t="s">
        <v>82</v>
      </c>
      <c r="D3516" s="4" t="s">
        <v>10</v>
      </c>
      <c r="E3516" s="2" t="s">
        <v>8</v>
      </c>
      <c r="F3516" s="14">
        <f>IF(historico_incidencia_concello[[#This Row],[CASOS]]=" entre 1 e 9",5,VALUE(historico_incidencia_concello[[#This Row],[CASOS]]))</f>
        <v>5</v>
      </c>
      <c r="G3516" s="2" t="str">
        <f>VLOOKUP(historico_incidencia_concello[[#This Row],[NOME]],I14_Concello!B:D,3,FALSE)</f>
        <v>Santiago</v>
      </c>
    </row>
    <row r="3517" spans="1:7" x14ac:dyDescent="0.3">
      <c r="A3517" s="1">
        <v>44168</v>
      </c>
      <c r="B3517">
        <v>34121515075</v>
      </c>
      <c r="C3517" s="2" t="s">
        <v>83</v>
      </c>
      <c r="D3517" s="4" t="s">
        <v>328</v>
      </c>
      <c r="E3517" s="2" t="s">
        <v>8</v>
      </c>
      <c r="F3517" s="14">
        <f>IF(historico_incidencia_concello[[#This Row],[CASOS]]=" entre 1 e 9",5,VALUE(historico_incidencia_concello[[#This Row],[CASOS]]))</f>
        <v>13</v>
      </c>
      <c r="G3517" s="2" t="str">
        <f>VLOOKUP(historico_incidencia_concello[[#This Row],[NOME]],I14_Concello!B:D,3,FALSE)</f>
        <v>Coruña</v>
      </c>
    </row>
    <row r="3518" spans="1:7" x14ac:dyDescent="0.3">
      <c r="A3518" s="1">
        <v>44168</v>
      </c>
      <c r="B3518">
        <v>34121515076</v>
      </c>
      <c r="C3518" s="2" t="s">
        <v>84</v>
      </c>
      <c r="D3518" s="4" t="s">
        <v>10</v>
      </c>
      <c r="E3518" s="2" t="s">
        <v>11</v>
      </c>
      <c r="F3518" s="14">
        <f>IF(historico_incidencia_concello[[#This Row],[CASOS]]=" entre 1 e 9",5,VALUE(historico_incidencia_concello[[#This Row],[CASOS]]))</f>
        <v>5</v>
      </c>
      <c r="G3518" s="2" t="str">
        <f>VLOOKUP(historico_incidencia_concello[[#This Row],[NOME]],I14_Concello!B:D,3,FALSE)</f>
        <v>Ferrol</v>
      </c>
    </row>
    <row r="3519" spans="1:7" x14ac:dyDescent="0.3">
      <c r="A3519" s="1">
        <v>44168</v>
      </c>
      <c r="B3519">
        <v>34121515077</v>
      </c>
      <c r="C3519" s="2" t="s">
        <v>85</v>
      </c>
      <c r="D3519" s="4" t="s">
        <v>337</v>
      </c>
      <c r="E3519" s="2" t="s">
        <v>11</v>
      </c>
      <c r="F3519" s="14">
        <f>IF(historico_incidencia_concello[[#This Row],[CASOS]]=" entre 1 e 9",5,VALUE(historico_incidencia_concello[[#This Row],[CASOS]]))</f>
        <v>38</v>
      </c>
      <c r="G3519" s="2" t="str">
        <f>VLOOKUP(historico_incidencia_concello[[#This Row],[NOME]],I14_Concello!B:D,3,FALSE)</f>
        <v>Santiago</v>
      </c>
    </row>
    <row r="3520" spans="1:7" x14ac:dyDescent="0.3">
      <c r="A3520" s="1">
        <v>44168</v>
      </c>
      <c r="B3520">
        <v>34121515078</v>
      </c>
      <c r="C3520" s="2" t="s">
        <v>86</v>
      </c>
      <c r="D3520" s="4" t="s">
        <v>372</v>
      </c>
      <c r="E3520" s="2" t="s">
        <v>8</v>
      </c>
      <c r="F3520" s="14">
        <f>IF(historico_incidencia_concello[[#This Row],[CASOS]]=" entre 1 e 9",5,VALUE(historico_incidencia_concello[[#This Row],[CASOS]]))</f>
        <v>85</v>
      </c>
      <c r="G3520" s="2" t="str">
        <f>VLOOKUP(historico_incidencia_concello[[#This Row],[NOME]],I14_Concello!B:D,3,FALSE)</f>
        <v>Santiago</v>
      </c>
    </row>
    <row r="3521" spans="1:7" x14ac:dyDescent="0.3">
      <c r="A3521" s="1">
        <v>44168</v>
      </c>
      <c r="B3521">
        <v>34121515079</v>
      </c>
      <c r="C3521" s="2" t="s">
        <v>87</v>
      </c>
      <c r="D3521" s="4" t="s">
        <v>10</v>
      </c>
      <c r="E3521" s="2" t="s">
        <v>8</v>
      </c>
      <c r="F3521" s="14">
        <f>IF(historico_incidencia_concello[[#This Row],[CASOS]]=" entre 1 e 9",5,VALUE(historico_incidencia_concello[[#This Row],[CASOS]]))</f>
        <v>5</v>
      </c>
      <c r="G3521" s="2" t="str">
        <f>VLOOKUP(historico_incidencia_concello[[#This Row],[NOME]],I14_Concello!B:D,3,FALSE)</f>
        <v>Santiago</v>
      </c>
    </row>
    <row r="3522" spans="1:7" x14ac:dyDescent="0.3">
      <c r="A3522" s="1">
        <v>44168</v>
      </c>
      <c r="B3522">
        <v>34121515080</v>
      </c>
      <c r="C3522" s="2" t="s">
        <v>88</v>
      </c>
      <c r="D3522" s="4" t="s">
        <v>338</v>
      </c>
      <c r="E3522" s="2" t="s">
        <v>35</v>
      </c>
      <c r="F3522" s="14">
        <f>IF(historico_incidencia_concello[[#This Row],[CASOS]]=" entre 1 e 9",5,VALUE(historico_incidencia_concello[[#This Row],[CASOS]]))</f>
        <v>0</v>
      </c>
      <c r="G3522" s="2" t="str">
        <f>VLOOKUP(historico_incidencia_concello[[#This Row],[NOME]],I14_Concello!B:D,3,FALSE)</f>
        <v>Coruña</v>
      </c>
    </row>
    <row r="3523" spans="1:7" x14ac:dyDescent="0.3">
      <c r="A3523" s="1">
        <v>44168</v>
      </c>
      <c r="B3523">
        <v>34121515081</v>
      </c>
      <c r="C3523" s="2" t="s">
        <v>89</v>
      </c>
      <c r="D3523" s="4" t="s">
        <v>338</v>
      </c>
      <c r="E3523" s="2" t="s">
        <v>35</v>
      </c>
      <c r="F3523" s="14">
        <f>IF(historico_incidencia_concello[[#This Row],[CASOS]]=" entre 1 e 9",5,VALUE(historico_incidencia_concello[[#This Row],[CASOS]]))</f>
        <v>0</v>
      </c>
      <c r="G3523" s="2" t="str">
        <f>VLOOKUP(historico_incidencia_concello[[#This Row],[NOME]],I14_Concello!B:D,3,FALSE)</f>
        <v>Ferrol</v>
      </c>
    </row>
    <row r="3524" spans="1:7" x14ac:dyDescent="0.3">
      <c r="A3524" s="1">
        <v>44168</v>
      </c>
      <c r="B3524">
        <v>34121515082</v>
      </c>
      <c r="C3524" s="2" t="s">
        <v>90</v>
      </c>
      <c r="D3524" s="4" t="s">
        <v>326</v>
      </c>
      <c r="E3524" s="2" t="s">
        <v>8</v>
      </c>
      <c r="F3524" s="14">
        <f>IF(historico_incidencia_concello[[#This Row],[CASOS]]=" entre 1 e 9",5,VALUE(historico_incidencia_concello[[#This Row],[CASOS]]))</f>
        <v>15</v>
      </c>
      <c r="G3524" s="2" t="str">
        <f>VLOOKUP(historico_incidencia_concello[[#This Row],[NOME]],I14_Concello!B:D,3,FALSE)</f>
        <v>Santiago</v>
      </c>
    </row>
    <row r="3525" spans="1:7" x14ac:dyDescent="0.3">
      <c r="A3525" s="1">
        <v>44168</v>
      </c>
      <c r="B3525">
        <v>34121515083</v>
      </c>
      <c r="C3525" s="2" t="s">
        <v>91</v>
      </c>
      <c r="D3525" s="4" t="s">
        <v>338</v>
      </c>
      <c r="E3525" s="2" t="s">
        <v>35</v>
      </c>
      <c r="F3525" s="14">
        <f>IF(historico_incidencia_concello[[#This Row],[CASOS]]=" entre 1 e 9",5,VALUE(historico_incidencia_concello[[#This Row],[CASOS]]))</f>
        <v>0</v>
      </c>
      <c r="G3525" s="2" t="str">
        <f>VLOOKUP(historico_incidencia_concello[[#This Row],[NOME]],I14_Concello!B:D,3,FALSE)</f>
        <v>Santiago</v>
      </c>
    </row>
    <row r="3526" spans="1:7" x14ac:dyDescent="0.3">
      <c r="A3526" s="1">
        <v>44168</v>
      </c>
      <c r="B3526">
        <v>34121515084</v>
      </c>
      <c r="C3526" s="2" t="s">
        <v>92</v>
      </c>
      <c r="D3526" s="4" t="s">
        <v>326</v>
      </c>
      <c r="E3526" s="2" t="s">
        <v>11</v>
      </c>
      <c r="F3526" s="14">
        <f>IF(historico_incidencia_concello[[#This Row],[CASOS]]=" entre 1 e 9",5,VALUE(historico_incidencia_concello[[#This Row],[CASOS]]))</f>
        <v>15</v>
      </c>
      <c r="G3526" s="2" t="str">
        <f>VLOOKUP(historico_incidencia_concello[[#This Row],[NOME]],I14_Concello!B:D,3,FALSE)</f>
        <v>Santiago</v>
      </c>
    </row>
    <row r="3527" spans="1:7" x14ac:dyDescent="0.3">
      <c r="A3527" s="1">
        <v>44168</v>
      </c>
      <c r="B3527">
        <v>34121515085</v>
      </c>
      <c r="C3527" s="2" t="s">
        <v>93</v>
      </c>
      <c r="D3527" s="4" t="s">
        <v>10</v>
      </c>
      <c r="E3527" s="2" t="s">
        <v>21</v>
      </c>
      <c r="F3527" s="14">
        <f>IF(historico_incidencia_concello[[#This Row],[CASOS]]=" entre 1 e 9",5,VALUE(historico_incidencia_concello[[#This Row],[CASOS]]))</f>
        <v>5</v>
      </c>
      <c r="G3527" s="2" t="str">
        <f>VLOOKUP(historico_incidencia_concello[[#This Row],[NOME]],I14_Concello!B:D,3,FALSE)</f>
        <v>Santiago</v>
      </c>
    </row>
    <row r="3528" spans="1:7" x14ac:dyDescent="0.3">
      <c r="A3528" s="1">
        <v>44168</v>
      </c>
      <c r="B3528">
        <v>34121515086</v>
      </c>
      <c r="C3528" s="2" t="s">
        <v>94</v>
      </c>
      <c r="D3528" s="4" t="s">
        <v>10</v>
      </c>
      <c r="E3528" s="2" t="s">
        <v>21</v>
      </c>
      <c r="F3528" s="14">
        <f>IF(historico_incidencia_concello[[#This Row],[CASOS]]=" entre 1 e 9",5,VALUE(historico_incidencia_concello[[#This Row],[CASOS]]))</f>
        <v>5</v>
      </c>
      <c r="G3528" s="2" t="str">
        <f>VLOOKUP(historico_incidencia_concello[[#This Row],[NOME]],I14_Concello!B:D,3,FALSE)</f>
        <v>Santiago</v>
      </c>
    </row>
    <row r="3529" spans="1:7" x14ac:dyDescent="0.3">
      <c r="A3529" s="1">
        <v>44168</v>
      </c>
      <c r="B3529">
        <v>34121515087</v>
      </c>
      <c r="C3529" s="2" t="s">
        <v>95</v>
      </c>
      <c r="D3529" s="4" t="s">
        <v>326</v>
      </c>
      <c r="E3529" s="2" t="s">
        <v>6</v>
      </c>
      <c r="F3529" s="14">
        <f>IF(historico_incidencia_concello[[#This Row],[CASOS]]=" entre 1 e 9",5,VALUE(historico_incidencia_concello[[#This Row],[CASOS]]))</f>
        <v>15</v>
      </c>
      <c r="G3529" s="2" t="str">
        <f>VLOOKUP(historico_incidencia_concello[[#This Row],[NOME]],I14_Concello!B:D,3,FALSE)</f>
        <v>Ferrol</v>
      </c>
    </row>
    <row r="3530" spans="1:7" x14ac:dyDescent="0.3">
      <c r="A3530" s="1">
        <v>44168</v>
      </c>
      <c r="B3530">
        <v>34121515088</v>
      </c>
      <c r="C3530" s="2" t="s">
        <v>96</v>
      </c>
      <c r="D3530" s="4" t="s">
        <v>10</v>
      </c>
      <c r="E3530" s="2" t="s">
        <v>8</v>
      </c>
      <c r="F3530" s="14">
        <f>IF(historico_incidencia_concello[[#This Row],[CASOS]]=" entre 1 e 9",5,VALUE(historico_incidencia_concello[[#This Row],[CASOS]]))</f>
        <v>5</v>
      </c>
      <c r="G3530" s="2" t="str">
        <f>VLOOKUP(historico_incidencia_concello[[#This Row],[NOME]],I14_Concello!B:D,3,FALSE)</f>
        <v>Santiago</v>
      </c>
    </row>
    <row r="3531" spans="1:7" x14ac:dyDescent="0.3">
      <c r="A3531" s="1">
        <v>44168</v>
      </c>
      <c r="B3531">
        <v>34121515089</v>
      </c>
      <c r="C3531" s="2" t="s">
        <v>97</v>
      </c>
      <c r="D3531" s="4" t="s">
        <v>10</v>
      </c>
      <c r="E3531" s="2" t="s">
        <v>8</v>
      </c>
      <c r="F3531" s="14">
        <f>IF(historico_incidencia_concello[[#This Row],[CASOS]]=" entre 1 e 9",5,VALUE(historico_incidencia_concello[[#This Row],[CASOS]]))</f>
        <v>5</v>
      </c>
      <c r="G3531" s="2" t="str">
        <f>VLOOKUP(historico_incidencia_concello[[#This Row],[NOME]],I14_Concello!B:D,3,FALSE)</f>
        <v>Santiago</v>
      </c>
    </row>
    <row r="3532" spans="1:7" x14ac:dyDescent="0.3">
      <c r="A3532" s="1">
        <v>44168</v>
      </c>
      <c r="B3532">
        <v>34121515090</v>
      </c>
      <c r="C3532" s="2" t="s">
        <v>98</v>
      </c>
      <c r="D3532" s="4" t="s">
        <v>10</v>
      </c>
      <c r="E3532" s="2" t="s">
        <v>6</v>
      </c>
      <c r="F3532" s="14">
        <f>IF(historico_incidencia_concello[[#This Row],[CASOS]]=" entre 1 e 9",5,VALUE(historico_incidencia_concello[[#This Row],[CASOS]]))</f>
        <v>5</v>
      </c>
      <c r="G3532" s="2" t="str">
        <f>VLOOKUP(historico_incidencia_concello[[#This Row],[NOME]],I14_Concello!B:D,3,FALSE)</f>
        <v>Coruña</v>
      </c>
    </row>
    <row r="3533" spans="1:7" x14ac:dyDescent="0.3">
      <c r="A3533" s="1">
        <v>44168</v>
      </c>
      <c r="B3533">
        <v>34121515091</v>
      </c>
      <c r="C3533" s="2" t="s">
        <v>99</v>
      </c>
      <c r="D3533" s="4" t="s">
        <v>10</v>
      </c>
      <c r="E3533" s="2" t="s">
        <v>8</v>
      </c>
      <c r="F3533" s="14">
        <f>IF(historico_incidencia_concello[[#This Row],[CASOS]]=" entre 1 e 9",5,VALUE(historico_incidencia_concello[[#This Row],[CASOS]]))</f>
        <v>5</v>
      </c>
      <c r="G3533" s="2" t="str">
        <f>VLOOKUP(historico_incidencia_concello[[#This Row],[NOME]],I14_Concello!B:D,3,FALSE)</f>
        <v>Coruña</v>
      </c>
    </row>
    <row r="3534" spans="1:7" x14ac:dyDescent="0.3">
      <c r="A3534" s="1">
        <v>44168</v>
      </c>
      <c r="B3534">
        <v>34121515092</v>
      </c>
      <c r="C3534" s="2" t="s">
        <v>100</v>
      </c>
      <c r="D3534" s="4" t="s">
        <v>343</v>
      </c>
      <c r="E3534" s="2" t="s">
        <v>11</v>
      </c>
      <c r="F3534" s="14">
        <f>IF(historico_incidencia_concello[[#This Row],[CASOS]]=" entre 1 e 9",5,VALUE(historico_incidencia_concello[[#This Row],[CASOS]]))</f>
        <v>23</v>
      </c>
      <c r="G3534" s="2" t="str">
        <f>VLOOKUP(historico_incidencia_concello[[#This Row],[NOME]],I14_Concello!B:D,3,FALSE)</f>
        <v>Coruña</v>
      </c>
    </row>
    <row r="3535" spans="1:7" x14ac:dyDescent="0.3">
      <c r="A3535" s="1">
        <v>44168</v>
      </c>
      <c r="B3535">
        <v>34121515093</v>
      </c>
      <c r="C3535" s="2" t="s">
        <v>101</v>
      </c>
      <c r="D3535" s="4" t="s">
        <v>381</v>
      </c>
      <c r="E3535" s="2" t="s">
        <v>11</v>
      </c>
      <c r="F3535" s="14">
        <f>IF(historico_incidencia_concello[[#This Row],[CASOS]]=" entre 1 e 9",5,VALUE(historico_incidencia_concello[[#This Row],[CASOS]]))</f>
        <v>21</v>
      </c>
      <c r="G3535" s="2" t="str">
        <f>VLOOKUP(historico_incidencia_concello[[#This Row],[NOME]],I14_Concello!B:D,3,FALSE)</f>
        <v>Coruña</v>
      </c>
    </row>
    <row r="3536" spans="1:7" x14ac:dyDescent="0.3">
      <c r="A3536" s="1">
        <v>44168</v>
      </c>
      <c r="B3536">
        <v>34121515901</v>
      </c>
      <c r="C3536" s="2" t="s">
        <v>102</v>
      </c>
      <c r="D3536" s="4" t="s">
        <v>10</v>
      </c>
      <c r="E3536" s="2" t="s">
        <v>8</v>
      </c>
      <c r="F3536" s="14">
        <f>IF(historico_incidencia_concello[[#This Row],[CASOS]]=" entre 1 e 9",5,VALUE(historico_incidencia_concello[[#This Row],[CASOS]]))</f>
        <v>5</v>
      </c>
      <c r="G3536" s="2" t="str">
        <f>VLOOKUP(historico_incidencia_concello[[#This Row],[NOME]],I14_Concello!B:D,3,FALSE)</f>
        <v>Ferrol</v>
      </c>
    </row>
    <row r="3537" spans="1:7" x14ac:dyDescent="0.3">
      <c r="A3537" s="1">
        <v>44168</v>
      </c>
      <c r="B3537">
        <v>34121515902</v>
      </c>
      <c r="C3537" s="2" t="s">
        <v>103</v>
      </c>
      <c r="D3537" s="4" t="s">
        <v>10</v>
      </c>
      <c r="E3537" s="2" t="s">
        <v>8</v>
      </c>
      <c r="F3537" s="14">
        <f>IF(historico_incidencia_concello[[#This Row],[CASOS]]=" entre 1 e 9",5,VALUE(historico_incidencia_concello[[#This Row],[CASOS]]))</f>
        <v>5</v>
      </c>
      <c r="G3537" s="2" t="str">
        <f>VLOOKUP(historico_incidencia_concello[[#This Row],[NOME]],I14_Concello!B:D,3,FALSE)</f>
        <v>Coruña</v>
      </c>
    </row>
    <row r="3538" spans="1:7" x14ac:dyDescent="0.3">
      <c r="A3538" s="1">
        <v>44168</v>
      </c>
      <c r="B3538">
        <v>34122727001</v>
      </c>
      <c r="C3538" s="2" t="s">
        <v>104</v>
      </c>
      <c r="D3538" s="4" t="s">
        <v>10</v>
      </c>
      <c r="E3538" s="2" t="s">
        <v>11</v>
      </c>
      <c r="F3538" s="14">
        <f>IF(historico_incidencia_concello[[#This Row],[CASOS]]=" entre 1 e 9",5,VALUE(historico_incidencia_concello[[#This Row],[CASOS]]))</f>
        <v>5</v>
      </c>
      <c r="G3538" s="2" t="str">
        <f>VLOOKUP(historico_incidencia_concello[[#This Row],[NOME]],I14_Concello!B:D,3,FALSE)</f>
        <v>Lugo</v>
      </c>
    </row>
    <row r="3539" spans="1:7" x14ac:dyDescent="0.3">
      <c r="A3539" s="1">
        <v>44168</v>
      </c>
      <c r="B3539">
        <v>34122727002</v>
      </c>
      <c r="C3539" s="2" t="s">
        <v>105</v>
      </c>
      <c r="D3539" s="4" t="s">
        <v>10</v>
      </c>
      <c r="E3539" s="2" t="s">
        <v>8</v>
      </c>
      <c r="F3539" s="14">
        <f>IF(historico_incidencia_concello[[#This Row],[CASOS]]=" entre 1 e 9",5,VALUE(historico_incidencia_concello[[#This Row],[CASOS]]))</f>
        <v>5</v>
      </c>
      <c r="G3539" s="2" t="str">
        <f>VLOOKUP(historico_incidencia_concello[[#This Row],[NOME]],I14_Concello!B:D,3,FALSE)</f>
        <v>Lugo</v>
      </c>
    </row>
    <row r="3540" spans="1:7" x14ac:dyDescent="0.3">
      <c r="A3540" s="1">
        <v>44168</v>
      </c>
      <c r="B3540">
        <v>34122727003</v>
      </c>
      <c r="C3540" s="2" t="s">
        <v>106</v>
      </c>
      <c r="D3540" s="4" t="s">
        <v>329</v>
      </c>
      <c r="E3540" s="2" t="s">
        <v>11</v>
      </c>
      <c r="F3540" s="14">
        <f>IF(historico_incidencia_concello[[#This Row],[CASOS]]=" entre 1 e 9",5,VALUE(historico_incidencia_concello[[#This Row],[CASOS]]))</f>
        <v>19</v>
      </c>
      <c r="G3540" s="2" t="str">
        <f>VLOOKUP(historico_incidencia_concello[[#This Row],[NOME]],I14_Concello!B:D,3,FALSE)</f>
        <v>Lugo</v>
      </c>
    </row>
    <row r="3541" spans="1:7" x14ac:dyDescent="0.3">
      <c r="A3541" s="1">
        <v>44168</v>
      </c>
      <c r="B3541">
        <v>34122727004</v>
      </c>
      <c r="C3541" s="2" t="s">
        <v>107</v>
      </c>
      <c r="D3541" s="4" t="s">
        <v>10</v>
      </c>
      <c r="E3541" s="2" t="s">
        <v>11</v>
      </c>
      <c r="F3541" s="14">
        <f>IF(historico_incidencia_concello[[#This Row],[CASOS]]=" entre 1 e 9",5,VALUE(historico_incidencia_concello[[#This Row],[CASOS]]))</f>
        <v>5</v>
      </c>
      <c r="G3541" s="2" t="str">
        <f>VLOOKUP(historico_incidencia_concello[[#This Row],[NOME]],I14_Concello!B:D,3,FALSE)</f>
        <v>Lugo</v>
      </c>
    </row>
    <row r="3542" spans="1:7" x14ac:dyDescent="0.3">
      <c r="A3542" s="1">
        <v>44168</v>
      </c>
      <c r="B3542">
        <v>34122727005</v>
      </c>
      <c r="C3542" s="2" t="s">
        <v>108</v>
      </c>
      <c r="D3542" s="4" t="s">
        <v>338</v>
      </c>
      <c r="E3542" s="2" t="s">
        <v>35</v>
      </c>
      <c r="F3542" s="14">
        <f>IF(historico_incidencia_concello[[#This Row],[CASOS]]=" entre 1 e 9",5,VALUE(historico_incidencia_concello[[#This Row],[CASOS]]))</f>
        <v>0</v>
      </c>
      <c r="G3542" s="2" t="str">
        <f>VLOOKUP(historico_incidencia_concello[[#This Row],[NOME]],I14_Concello!B:D,3,FALSE)</f>
        <v>Lugo</v>
      </c>
    </row>
    <row r="3543" spans="1:7" x14ac:dyDescent="0.3">
      <c r="A3543" s="1">
        <v>44168</v>
      </c>
      <c r="B3543">
        <v>34122727006</v>
      </c>
      <c r="C3543" s="2" t="s">
        <v>109</v>
      </c>
      <c r="D3543" s="4" t="s">
        <v>10</v>
      </c>
      <c r="E3543" s="2" t="s">
        <v>8</v>
      </c>
      <c r="F3543" s="14">
        <f>IF(historico_incidencia_concello[[#This Row],[CASOS]]=" entre 1 e 9",5,VALUE(historico_incidencia_concello[[#This Row],[CASOS]]))</f>
        <v>5</v>
      </c>
      <c r="G3543" s="2" t="str">
        <f>VLOOKUP(historico_incidencia_concello[[#This Row],[NOME]],I14_Concello!B:D,3,FALSE)</f>
        <v>Lugo</v>
      </c>
    </row>
    <row r="3544" spans="1:7" x14ac:dyDescent="0.3">
      <c r="A3544" s="1">
        <v>44168</v>
      </c>
      <c r="B3544">
        <v>34122727007</v>
      </c>
      <c r="C3544" s="2" t="s">
        <v>110</v>
      </c>
      <c r="D3544" s="4" t="s">
        <v>10</v>
      </c>
      <c r="E3544" s="2" t="s">
        <v>8</v>
      </c>
      <c r="F3544" s="14">
        <f>IF(historico_incidencia_concello[[#This Row],[CASOS]]=" entre 1 e 9",5,VALUE(historico_incidencia_concello[[#This Row],[CASOS]]))</f>
        <v>5</v>
      </c>
      <c r="G3544" s="2" t="str">
        <f>VLOOKUP(historico_incidencia_concello[[#This Row],[NOME]],I14_Concello!B:D,3,FALSE)</f>
        <v>Lugo</v>
      </c>
    </row>
    <row r="3545" spans="1:7" x14ac:dyDescent="0.3">
      <c r="A3545" s="1">
        <v>44168</v>
      </c>
      <c r="B3545">
        <v>34122727008</v>
      </c>
      <c r="C3545" s="2" t="s">
        <v>111</v>
      </c>
      <c r="D3545" s="4" t="s">
        <v>10</v>
      </c>
      <c r="E3545" s="2" t="s">
        <v>11</v>
      </c>
      <c r="F3545" s="14">
        <f>IF(historico_incidencia_concello[[#This Row],[CASOS]]=" entre 1 e 9",5,VALUE(historico_incidencia_concello[[#This Row],[CASOS]]))</f>
        <v>5</v>
      </c>
      <c r="G3545" s="2" t="str">
        <f>VLOOKUP(historico_incidencia_concello[[#This Row],[NOME]],I14_Concello!B:D,3,FALSE)</f>
        <v>Lugo</v>
      </c>
    </row>
    <row r="3546" spans="1:7" x14ac:dyDescent="0.3">
      <c r="A3546" s="1">
        <v>44168</v>
      </c>
      <c r="B3546">
        <v>34122727009</v>
      </c>
      <c r="C3546" s="2" t="s">
        <v>112</v>
      </c>
      <c r="D3546" s="4" t="s">
        <v>10</v>
      </c>
      <c r="E3546" s="2" t="s">
        <v>6</v>
      </c>
      <c r="F3546" s="14">
        <f>IF(historico_incidencia_concello[[#This Row],[CASOS]]=" entre 1 e 9",5,VALUE(historico_incidencia_concello[[#This Row],[CASOS]]))</f>
        <v>5</v>
      </c>
      <c r="G3546" s="2" t="str">
        <f>VLOOKUP(historico_incidencia_concello[[#This Row],[NOME]],I14_Concello!B:D,3,FALSE)</f>
        <v>Lugo</v>
      </c>
    </row>
    <row r="3547" spans="1:7" x14ac:dyDescent="0.3">
      <c r="A3547" s="1">
        <v>44168</v>
      </c>
      <c r="B3547">
        <v>34122727010</v>
      </c>
      <c r="C3547" s="2" t="s">
        <v>113</v>
      </c>
      <c r="D3547" s="4" t="s">
        <v>381</v>
      </c>
      <c r="E3547" s="2" t="s">
        <v>11</v>
      </c>
      <c r="F3547" s="14">
        <f>IF(historico_incidencia_concello[[#This Row],[CASOS]]=" entre 1 e 9",5,VALUE(historico_incidencia_concello[[#This Row],[CASOS]]))</f>
        <v>21</v>
      </c>
      <c r="G3547" s="2" t="str">
        <f>VLOOKUP(historico_incidencia_concello[[#This Row],[NOME]],I14_Concello!B:D,3,FALSE)</f>
        <v>Lugo</v>
      </c>
    </row>
    <row r="3548" spans="1:7" x14ac:dyDescent="0.3">
      <c r="A3548" s="1">
        <v>44168</v>
      </c>
      <c r="B3548">
        <v>34122727011</v>
      </c>
      <c r="C3548" s="2" t="s">
        <v>114</v>
      </c>
      <c r="D3548" s="4" t="s">
        <v>10</v>
      </c>
      <c r="E3548" s="2" t="s">
        <v>8</v>
      </c>
      <c r="F3548" s="14">
        <f>IF(historico_incidencia_concello[[#This Row],[CASOS]]=" entre 1 e 9",5,VALUE(historico_incidencia_concello[[#This Row],[CASOS]]))</f>
        <v>5</v>
      </c>
      <c r="G3548" s="2" t="str">
        <f>VLOOKUP(historico_incidencia_concello[[#This Row],[NOME]],I14_Concello!B:D,3,FALSE)</f>
        <v>Lugo</v>
      </c>
    </row>
    <row r="3549" spans="1:7" x14ac:dyDescent="0.3">
      <c r="A3549" s="1">
        <v>44168</v>
      </c>
      <c r="B3549">
        <v>34122727012</v>
      </c>
      <c r="C3549" s="2" t="s">
        <v>115</v>
      </c>
      <c r="D3549" s="4" t="s">
        <v>338</v>
      </c>
      <c r="E3549" s="2" t="s">
        <v>35</v>
      </c>
      <c r="F3549" s="14">
        <f>IF(historico_incidencia_concello[[#This Row],[CASOS]]=" entre 1 e 9",5,VALUE(historico_incidencia_concello[[#This Row],[CASOS]]))</f>
        <v>0</v>
      </c>
      <c r="G3549" s="2" t="str">
        <f>VLOOKUP(historico_incidencia_concello[[#This Row],[NOME]],I14_Concello!B:D,3,FALSE)</f>
        <v>Lugo</v>
      </c>
    </row>
    <row r="3550" spans="1:7" x14ac:dyDescent="0.3">
      <c r="A3550" s="1">
        <v>44168</v>
      </c>
      <c r="B3550">
        <v>34122727013</v>
      </c>
      <c r="C3550" s="2" t="s">
        <v>116</v>
      </c>
      <c r="D3550" s="4" t="s">
        <v>10</v>
      </c>
      <c r="E3550" s="2" t="s">
        <v>6</v>
      </c>
      <c r="F3550" s="14">
        <f>IF(historico_incidencia_concello[[#This Row],[CASOS]]=" entre 1 e 9",5,VALUE(historico_incidencia_concello[[#This Row],[CASOS]]))</f>
        <v>5</v>
      </c>
      <c r="G3550" s="2" t="str">
        <f>VLOOKUP(historico_incidencia_concello[[#This Row],[NOME]],I14_Concello!B:D,3,FALSE)</f>
        <v>Lugo</v>
      </c>
    </row>
    <row r="3551" spans="1:7" x14ac:dyDescent="0.3">
      <c r="A3551" s="1">
        <v>44168</v>
      </c>
      <c r="B3551">
        <v>34122727014</v>
      </c>
      <c r="C3551" s="2" t="s">
        <v>117</v>
      </c>
      <c r="D3551" s="4" t="s">
        <v>10</v>
      </c>
      <c r="E3551" s="2" t="s">
        <v>21</v>
      </c>
      <c r="F3551" s="14">
        <f>IF(historico_incidencia_concello[[#This Row],[CASOS]]=" entre 1 e 9",5,VALUE(historico_incidencia_concello[[#This Row],[CASOS]]))</f>
        <v>5</v>
      </c>
      <c r="G3551" s="2" t="str">
        <f>VLOOKUP(historico_incidencia_concello[[#This Row],[NOME]],I14_Concello!B:D,3,FALSE)</f>
        <v>Lugo</v>
      </c>
    </row>
    <row r="3552" spans="1:7" x14ac:dyDescent="0.3">
      <c r="A3552" s="1">
        <v>44168</v>
      </c>
      <c r="B3552">
        <v>34122727015</v>
      </c>
      <c r="C3552" s="2" t="s">
        <v>118</v>
      </c>
      <c r="D3552" s="4" t="s">
        <v>324</v>
      </c>
      <c r="E3552" s="2" t="s">
        <v>6</v>
      </c>
      <c r="F3552" s="14">
        <f>IF(historico_incidencia_concello[[#This Row],[CASOS]]=" entre 1 e 9",5,VALUE(historico_incidencia_concello[[#This Row],[CASOS]]))</f>
        <v>11</v>
      </c>
      <c r="G3552" s="2" t="str">
        <f>VLOOKUP(historico_incidencia_concello[[#This Row],[NOME]],I14_Concello!B:D,3,FALSE)</f>
        <v>Lugo</v>
      </c>
    </row>
    <row r="3553" spans="1:7" x14ac:dyDescent="0.3">
      <c r="A3553" s="1">
        <v>44168</v>
      </c>
      <c r="B3553">
        <v>34122727016</v>
      </c>
      <c r="C3553" s="2" t="s">
        <v>119</v>
      </c>
      <c r="D3553" s="4" t="s">
        <v>345</v>
      </c>
      <c r="E3553" s="2" t="s">
        <v>6</v>
      </c>
      <c r="F3553" s="14">
        <f>IF(historico_incidencia_concello[[#This Row],[CASOS]]=" entre 1 e 9",5,VALUE(historico_incidencia_concello[[#This Row],[CASOS]]))</f>
        <v>18</v>
      </c>
      <c r="G3553" s="2" t="str">
        <f>VLOOKUP(historico_incidencia_concello[[#This Row],[NOME]],I14_Concello!B:D,3,FALSE)</f>
        <v>Lugo</v>
      </c>
    </row>
    <row r="3554" spans="1:7" x14ac:dyDescent="0.3">
      <c r="A3554" s="1">
        <v>44168</v>
      </c>
      <c r="B3554">
        <v>34122727017</v>
      </c>
      <c r="C3554" s="2" t="s">
        <v>120</v>
      </c>
      <c r="D3554" s="4" t="s">
        <v>338</v>
      </c>
      <c r="E3554" s="2" t="s">
        <v>35</v>
      </c>
      <c r="F3554" s="14">
        <f>IF(historico_incidencia_concello[[#This Row],[CASOS]]=" entre 1 e 9",5,VALUE(historico_incidencia_concello[[#This Row],[CASOS]]))</f>
        <v>0</v>
      </c>
      <c r="G3554" s="2" t="str">
        <f>VLOOKUP(historico_incidencia_concello[[#This Row],[NOME]],I14_Concello!B:D,3,FALSE)</f>
        <v>Lugo</v>
      </c>
    </row>
    <row r="3555" spans="1:7" x14ac:dyDescent="0.3">
      <c r="A3555" s="1">
        <v>44168</v>
      </c>
      <c r="B3555">
        <v>34122727018</v>
      </c>
      <c r="C3555" s="2" t="s">
        <v>121</v>
      </c>
      <c r="D3555" s="4" t="s">
        <v>338</v>
      </c>
      <c r="E3555" s="2" t="s">
        <v>35</v>
      </c>
      <c r="F3555" s="14">
        <f>IF(historico_incidencia_concello[[#This Row],[CASOS]]=" entre 1 e 9",5,VALUE(historico_incidencia_concello[[#This Row],[CASOS]]))</f>
        <v>0</v>
      </c>
      <c r="G3555" s="2" t="str">
        <f>VLOOKUP(historico_incidencia_concello[[#This Row],[NOME]],I14_Concello!B:D,3,FALSE)</f>
        <v>Lugo</v>
      </c>
    </row>
    <row r="3556" spans="1:7" x14ac:dyDescent="0.3">
      <c r="A3556" s="1">
        <v>44168</v>
      </c>
      <c r="B3556">
        <v>34122727019</v>
      </c>
      <c r="C3556" s="2" t="s">
        <v>122</v>
      </c>
      <c r="D3556" s="4" t="s">
        <v>359</v>
      </c>
      <c r="E3556" s="2" t="s">
        <v>6</v>
      </c>
      <c r="F3556" s="14">
        <f>IF(historico_incidencia_concello[[#This Row],[CASOS]]=" entre 1 e 9",5,VALUE(historico_incidencia_concello[[#This Row],[CASOS]]))</f>
        <v>20</v>
      </c>
      <c r="G3556" s="2" t="str">
        <f>VLOOKUP(historico_incidencia_concello[[#This Row],[NOME]],I14_Concello!B:D,3,FALSE)</f>
        <v>Lugo</v>
      </c>
    </row>
    <row r="3557" spans="1:7" x14ac:dyDescent="0.3">
      <c r="A3557" s="1">
        <v>44168</v>
      </c>
      <c r="B3557">
        <v>34122727020</v>
      </c>
      <c r="C3557" s="2" t="s">
        <v>123</v>
      </c>
      <c r="D3557" s="4" t="s">
        <v>10</v>
      </c>
      <c r="E3557" s="2" t="s">
        <v>8</v>
      </c>
      <c r="F3557" s="14">
        <f>IF(historico_incidencia_concello[[#This Row],[CASOS]]=" entre 1 e 9",5,VALUE(historico_incidencia_concello[[#This Row],[CASOS]]))</f>
        <v>5</v>
      </c>
      <c r="G3557" s="2" t="str">
        <f>VLOOKUP(historico_incidencia_concello[[#This Row],[NOME]],I14_Concello!B:D,3,FALSE)</f>
        <v>Lugo</v>
      </c>
    </row>
    <row r="3558" spans="1:7" x14ac:dyDescent="0.3">
      <c r="A3558" s="1">
        <v>44168</v>
      </c>
      <c r="B3558">
        <v>34122727021</v>
      </c>
      <c r="C3558" s="2" t="s">
        <v>124</v>
      </c>
      <c r="D3558" s="4" t="s">
        <v>338</v>
      </c>
      <c r="E3558" s="2" t="s">
        <v>35</v>
      </c>
      <c r="F3558" s="14">
        <f>IF(historico_incidencia_concello[[#This Row],[CASOS]]=" entre 1 e 9",5,VALUE(historico_incidencia_concello[[#This Row],[CASOS]]))</f>
        <v>0</v>
      </c>
      <c r="G3558" s="2" t="str">
        <f>VLOOKUP(historico_incidencia_concello[[#This Row],[NOME]],I14_Concello!B:D,3,FALSE)</f>
        <v>Lugo</v>
      </c>
    </row>
    <row r="3559" spans="1:7" x14ac:dyDescent="0.3">
      <c r="A3559" s="1">
        <v>44168</v>
      </c>
      <c r="B3559">
        <v>34122727022</v>
      </c>
      <c r="C3559" s="2" t="s">
        <v>125</v>
      </c>
      <c r="D3559" s="4" t="s">
        <v>10</v>
      </c>
      <c r="E3559" s="2" t="s">
        <v>8</v>
      </c>
      <c r="F3559" s="14">
        <f>IF(historico_incidencia_concello[[#This Row],[CASOS]]=" entre 1 e 9",5,VALUE(historico_incidencia_concello[[#This Row],[CASOS]]))</f>
        <v>5</v>
      </c>
      <c r="G3559" s="2" t="str">
        <f>VLOOKUP(historico_incidencia_concello[[#This Row],[NOME]],I14_Concello!B:D,3,FALSE)</f>
        <v>Lugo</v>
      </c>
    </row>
    <row r="3560" spans="1:7" x14ac:dyDescent="0.3">
      <c r="A3560" s="1">
        <v>44168</v>
      </c>
      <c r="B3560">
        <v>34122727023</v>
      </c>
      <c r="C3560" s="2" t="s">
        <v>126</v>
      </c>
      <c r="D3560" s="4" t="s">
        <v>385</v>
      </c>
      <c r="E3560" s="2" t="s">
        <v>11</v>
      </c>
      <c r="F3560" s="14">
        <f>IF(historico_incidencia_concello[[#This Row],[CASOS]]=" entre 1 e 9",5,VALUE(historico_incidencia_concello[[#This Row],[CASOS]]))</f>
        <v>30</v>
      </c>
      <c r="G3560" s="2" t="str">
        <f>VLOOKUP(historico_incidencia_concello[[#This Row],[NOME]],I14_Concello!B:D,3,FALSE)</f>
        <v>Lugo</v>
      </c>
    </row>
    <row r="3561" spans="1:7" x14ac:dyDescent="0.3">
      <c r="A3561" s="1">
        <v>44168</v>
      </c>
      <c r="B3561">
        <v>34122727024</v>
      </c>
      <c r="C3561" s="2" t="s">
        <v>127</v>
      </c>
      <c r="D3561" s="4" t="s">
        <v>10</v>
      </c>
      <c r="E3561" s="2" t="s">
        <v>8</v>
      </c>
      <c r="F3561" s="14">
        <f>IF(historico_incidencia_concello[[#This Row],[CASOS]]=" entre 1 e 9",5,VALUE(historico_incidencia_concello[[#This Row],[CASOS]]))</f>
        <v>5</v>
      </c>
      <c r="G3561" s="2" t="str">
        <f>VLOOKUP(historico_incidencia_concello[[#This Row],[NOME]],I14_Concello!B:D,3,FALSE)</f>
        <v>Lugo</v>
      </c>
    </row>
    <row r="3562" spans="1:7" x14ac:dyDescent="0.3">
      <c r="A3562" s="1">
        <v>44168</v>
      </c>
      <c r="B3562">
        <v>34122727025</v>
      </c>
      <c r="C3562" s="2" t="s">
        <v>128</v>
      </c>
      <c r="D3562" s="4" t="s">
        <v>10</v>
      </c>
      <c r="E3562" s="2" t="s">
        <v>8</v>
      </c>
      <c r="F3562" s="14">
        <f>IF(historico_incidencia_concello[[#This Row],[CASOS]]=" entre 1 e 9",5,VALUE(historico_incidencia_concello[[#This Row],[CASOS]]))</f>
        <v>5</v>
      </c>
      <c r="G3562" s="2" t="str">
        <f>VLOOKUP(historico_incidencia_concello[[#This Row],[NOME]],I14_Concello!B:D,3,FALSE)</f>
        <v>Lugo</v>
      </c>
    </row>
    <row r="3563" spans="1:7" x14ac:dyDescent="0.3">
      <c r="A3563" s="1">
        <v>44168</v>
      </c>
      <c r="B3563">
        <v>34122727026</v>
      </c>
      <c r="C3563" s="2" t="s">
        <v>129</v>
      </c>
      <c r="D3563" s="4" t="s">
        <v>10</v>
      </c>
      <c r="E3563" s="2" t="s">
        <v>11</v>
      </c>
      <c r="F3563" s="14">
        <f>IF(historico_incidencia_concello[[#This Row],[CASOS]]=" entre 1 e 9",5,VALUE(historico_incidencia_concello[[#This Row],[CASOS]]))</f>
        <v>5</v>
      </c>
      <c r="G3563" s="2" t="str">
        <f>VLOOKUP(historico_incidencia_concello[[#This Row],[NOME]],I14_Concello!B:D,3,FALSE)</f>
        <v>Lugo</v>
      </c>
    </row>
    <row r="3564" spans="1:7" x14ac:dyDescent="0.3">
      <c r="A3564" s="1">
        <v>44168</v>
      </c>
      <c r="B3564">
        <v>34122727027</v>
      </c>
      <c r="C3564" s="2" t="s">
        <v>130</v>
      </c>
      <c r="D3564" s="4" t="s">
        <v>10</v>
      </c>
      <c r="E3564" s="2" t="s">
        <v>11</v>
      </c>
      <c r="F3564" s="14">
        <f>IF(historico_incidencia_concello[[#This Row],[CASOS]]=" entre 1 e 9",5,VALUE(historico_incidencia_concello[[#This Row],[CASOS]]))</f>
        <v>5</v>
      </c>
      <c r="G3564" s="2" t="str">
        <f>VLOOKUP(historico_incidencia_concello[[#This Row],[NOME]],I14_Concello!B:D,3,FALSE)</f>
        <v>Lugo</v>
      </c>
    </row>
    <row r="3565" spans="1:7" x14ac:dyDescent="0.3">
      <c r="A3565" s="1">
        <v>44168</v>
      </c>
      <c r="B3565">
        <v>34122727028</v>
      </c>
      <c r="C3565" s="2" t="s">
        <v>131</v>
      </c>
      <c r="D3565" s="4" t="s">
        <v>532</v>
      </c>
      <c r="E3565" s="2" t="s">
        <v>6</v>
      </c>
      <c r="F3565" s="14">
        <f>IF(historico_incidencia_concello[[#This Row],[CASOS]]=" entre 1 e 9",5,VALUE(historico_incidencia_concello[[#This Row],[CASOS]]))</f>
        <v>221</v>
      </c>
      <c r="G3565" s="2" t="str">
        <f>VLOOKUP(historico_incidencia_concello[[#This Row],[NOME]],I14_Concello!B:D,3,FALSE)</f>
        <v>Lugo</v>
      </c>
    </row>
    <row r="3566" spans="1:7" x14ac:dyDescent="0.3">
      <c r="A3566" s="1">
        <v>44168</v>
      </c>
      <c r="B3566">
        <v>34122727029</v>
      </c>
      <c r="C3566" s="2" t="s">
        <v>132</v>
      </c>
      <c r="D3566" s="4" t="s">
        <v>10</v>
      </c>
      <c r="E3566" s="2" t="s">
        <v>8</v>
      </c>
      <c r="F3566" s="14">
        <f>IF(historico_incidencia_concello[[#This Row],[CASOS]]=" entre 1 e 9",5,VALUE(historico_incidencia_concello[[#This Row],[CASOS]]))</f>
        <v>5</v>
      </c>
      <c r="G3566" s="2" t="str">
        <f>VLOOKUP(historico_incidencia_concello[[#This Row],[NOME]],I14_Concello!B:D,3,FALSE)</f>
        <v>Lugo</v>
      </c>
    </row>
    <row r="3567" spans="1:7" x14ac:dyDescent="0.3">
      <c r="A3567" s="1">
        <v>44168</v>
      </c>
      <c r="B3567">
        <v>34122727030</v>
      </c>
      <c r="C3567" s="2" t="s">
        <v>133</v>
      </c>
      <c r="D3567" s="4" t="s">
        <v>10</v>
      </c>
      <c r="E3567" s="2" t="s">
        <v>8</v>
      </c>
      <c r="F3567" s="14">
        <f>IF(historico_incidencia_concello[[#This Row],[CASOS]]=" entre 1 e 9",5,VALUE(historico_incidencia_concello[[#This Row],[CASOS]]))</f>
        <v>5</v>
      </c>
      <c r="G3567" s="2" t="str">
        <f>VLOOKUP(historico_incidencia_concello[[#This Row],[NOME]],I14_Concello!B:D,3,FALSE)</f>
        <v>Lugo</v>
      </c>
    </row>
    <row r="3568" spans="1:7" x14ac:dyDescent="0.3">
      <c r="A3568" s="1">
        <v>44168</v>
      </c>
      <c r="B3568">
        <v>34122727031</v>
      </c>
      <c r="C3568" s="2" t="s">
        <v>134</v>
      </c>
      <c r="D3568" s="4" t="s">
        <v>10</v>
      </c>
      <c r="E3568" s="2" t="s">
        <v>35</v>
      </c>
      <c r="F3568" s="14">
        <f>IF(historico_incidencia_concello[[#This Row],[CASOS]]=" entre 1 e 9",5,VALUE(historico_incidencia_concello[[#This Row],[CASOS]]))</f>
        <v>5</v>
      </c>
      <c r="G3568" s="2" t="str">
        <f>VLOOKUP(historico_incidencia_concello[[#This Row],[NOME]],I14_Concello!B:D,3,FALSE)</f>
        <v>Lugo</v>
      </c>
    </row>
    <row r="3569" spans="1:7" x14ac:dyDescent="0.3">
      <c r="A3569" s="1">
        <v>44168</v>
      </c>
      <c r="B3569">
        <v>34122727032</v>
      </c>
      <c r="C3569" s="2" t="s">
        <v>135</v>
      </c>
      <c r="D3569" s="4" t="s">
        <v>351</v>
      </c>
      <c r="E3569" s="2" t="s">
        <v>11</v>
      </c>
      <c r="F3569" s="14">
        <f>IF(historico_incidencia_concello[[#This Row],[CASOS]]=" entre 1 e 9",5,VALUE(historico_incidencia_concello[[#This Row],[CASOS]]))</f>
        <v>22</v>
      </c>
      <c r="G3569" s="2" t="str">
        <f>VLOOKUP(historico_incidencia_concello[[#This Row],[NOME]],I14_Concello!B:D,3,FALSE)</f>
        <v>Lugo</v>
      </c>
    </row>
    <row r="3570" spans="1:7" x14ac:dyDescent="0.3">
      <c r="A3570" s="1">
        <v>44168</v>
      </c>
      <c r="B3570">
        <v>34122727033</v>
      </c>
      <c r="C3570" s="2" t="s">
        <v>136</v>
      </c>
      <c r="D3570" s="4" t="s">
        <v>10</v>
      </c>
      <c r="E3570" s="2" t="s">
        <v>11</v>
      </c>
      <c r="F3570" s="14">
        <f>IF(historico_incidencia_concello[[#This Row],[CASOS]]=" entre 1 e 9",5,VALUE(historico_incidencia_concello[[#This Row],[CASOS]]))</f>
        <v>5</v>
      </c>
      <c r="G3570" s="2" t="str">
        <f>VLOOKUP(historico_incidencia_concello[[#This Row],[NOME]],I14_Concello!B:D,3,FALSE)</f>
        <v>Lugo</v>
      </c>
    </row>
    <row r="3571" spans="1:7" x14ac:dyDescent="0.3">
      <c r="A3571" s="1">
        <v>44168</v>
      </c>
      <c r="B3571">
        <v>34122727034</v>
      </c>
      <c r="C3571" s="2" t="s">
        <v>137</v>
      </c>
      <c r="D3571" s="4" t="s">
        <v>338</v>
      </c>
      <c r="E3571" s="2" t="s">
        <v>35</v>
      </c>
      <c r="F3571" s="14">
        <f>IF(historico_incidencia_concello[[#This Row],[CASOS]]=" entre 1 e 9",5,VALUE(historico_incidencia_concello[[#This Row],[CASOS]]))</f>
        <v>0</v>
      </c>
      <c r="G3571" s="2" t="str">
        <f>VLOOKUP(historico_incidencia_concello[[#This Row],[NOME]],I14_Concello!B:D,3,FALSE)</f>
        <v>Lugo</v>
      </c>
    </row>
    <row r="3572" spans="1:7" x14ac:dyDescent="0.3">
      <c r="A3572" s="1">
        <v>44168</v>
      </c>
      <c r="B3572">
        <v>34122727035</v>
      </c>
      <c r="C3572" s="2" t="s">
        <v>138</v>
      </c>
      <c r="D3572" s="4" t="s">
        <v>338</v>
      </c>
      <c r="E3572" s="2" t="s">
        <v>35</v>
      </c>
      <c r="F3572" s="14">
        <f>IF(historico_incidencia_concello[[#This Row],[CASOS]]=" entre 1 e 9",5,VALUE(historico_incidencia_concello[[#This Row],[CASOS]]))</f>
        <v>0</v>
      </c>
      <c r="G3572" s="2" t="str">
        <f>VLOOKUP(historico_incidencia_concello[[#This Row],[NOME]],I14_Concello!B:D,3,FALSE)</f>
        <v>Lugo</v>
      </c>
    </row>
    <row r="3573" spans="1:7" x14ac:dyDescent="0.3">
      <c r="A3573" s="1">
        <v>44168</v>
      </c>
      <c r="B3573">
        <v>34122727037</v>
      </c>
      <c r="C3573" s="2" t="s">
        <v>139</v>
      </c>
      <c r="D3573" s="4" t="s">
        <v>338</v>
      </c>
      <c r="E3573" s="2" t="s">
        <v>35</v>
      </c>
      <c r="F3573" s="14">
        <f>IF(historico_incidencia_concello[[#This Row],[CASOS]]=" entre 1 e 9",5,VALUE(historico_incidencia_concello[[#This Row],[CASOS]]))</f>
        <v>0</v>
      </c>
      <c r="G3573" s="2" t="str">
        <f>VLOOKUP(historico_incidencia_concello[[#This Row],[NOME]],I14_Concello!B:D,3,FALSE)</f>
        <v>Lugo</v>
      </c>
    </row>
    <row r="3574" spans="1:7" x14ac:dyDescent="0.3">
      <c r="A3574" s="1">
        <v>44168</v>
      </c>
      <c r="B3574">
        <v>34122727038</v>
      </c>
      <c r="C3574" s="2" t="s">
        <v>140</v>
      </c>
      <c r="D3574" s="4" t="s">
        <v>338</v>
      </c>
      <c r="E3574" s="2" t="s">
        <v>35</v>
      </c>
      <c r="F3574" s="14">
        <f>IF(historico_incidencia_concello[[#This Row],[CASOS]]=" entre 1 e 9",5,VALUE(historico_incidencia_concello[[#This Row],[CASOS]]))</f>
        <v>0</v>
      </c>
      <c r="G3574" s="2" t="str">
        <f>VLOOKUP(historico_incidencia_concello[[#This Row],[NOME]],I14_Concello!B:D,3,FALSE)</f>
        <v>Lugo</v>
      </c>
    </row>
    <row r="3575" spans="1:7" x14ac:dyDescent="0.3">
      <c r="A3575" s="1">
        <v>44168</v>
      </c>
      <c r="B3575">
        <v>34122727039</v>
      </c>
      <c r="C3575" s="2" t="s">
        <v>141</v>
      </c>
      <c r="D3575" s="4" t="s">
        <v>328</v>
      </c>
      <c r="E3575" s="2" t="s">
        <v>11</v>
      </c>
      <c r="F3575" s="14">
        <f>IF(historico_incidencia_concello[[#This Row],[CASOS]]=" entre 1 e 9",5,VALUE(historico_incidencia_concello[[#This Row],[CASOS]]))</f>
        <v>13</v>
      </c>
      <c r="G3575" s="2" t="str">
        <f>VLOOKUP(historico_incidencia_concello[[#This Row],[NOME]],I14_Concello!B:D,3,FALSE)</f>
        <v>Lugo</v>
      </c>
    </row>
    <row r="3576" spans="1:7" x14ac:dyDescent="0.3">
      <c r="A3576" s="1">
        <v>44168</v>
      </c>
      <c r="B3576">
        <v>34122727040</v>
      </c>
      <c r="C3576" s="2" t="s">
        <v>142</v>
      </c>
      <c r="D3576" s="4" t="s">
        <v>10</v>
      </c>
      <c r="E3576" s="2" t="s">
        <v>6</v>
      </c>
      <c r="F3576" s="14">
        <f>IF(historico_incidencia_concello[[#This Row],[CASOS]]=" entre 1 e 9",5,VALUE(historico_incidencia_concello[[#This Row],[CASOS]]))</f>
        <v>5</v>
      </c>
      <c r="G3576" s="2" t="str">
        <f>VLOOKUP(historico_incidencia_concello[[#This Row],[NOME]],I14_Concello!B:D,3,FALSE)</f>
        <v>Lugo</v>
      </c>
    </row>
    <row r="3577" spans="1:7" x14ac:dyDescent="0.3">
      <c r="A3577" s="1">
        <v>44168</v>
      </c>
      <c r="B3577">
        <v>34122727041</v>
      </c>
      <c r="C3577" s="2" t="s">
        <v>143</v>
      </c>
      <c r="D3577" s="4" t="s">
        <v>10</v>
      </c>
      <c r="E3577" s="2" t="s">
        <v>21</v>
      </c>
      <c r="F3577" s="14">
        <f>IF(historico_incidencia_concello[[#This Row],[CASOS]]=" entre 1 e 9",5,VALUE(historico_incidencia_concello[[#This Row],[CASOS]]))</f>
        <v>5</v>
      </c>
      <c r="G3577" s="2" t="str">
        <f>VLOOKUP(historico_incidencia_concello[[#This Row],[NOME]],I14_Concello!B:D,3,FALSE)</f>
        <v>Lugo</v>
      </c>
    </row>
    <row r="3578" spans="1:7" x14ac:dyDescent="0.3">
      <c r="A3578" s="1">
        <v>44168</v>
      </c>
      <c r="B3578">
        <v>34122727042</v>
      </c>
      <c r="C3578" s="2" t="s">
        <v>144</v>
      </c>
      <c r="D3578" s="4" t="s">
        <v>10</v>
      </c>
      <c r="E3578" s="2" t="s">
        <v>11</v>
      </c>
      <c r="F3578" s="14">
        <f>IF(historico_incidencia_concello[[#This Row],[CASOS]]=" entre 1 e 9",5,VALUE(historico_incidencia_concello[[#This Row],[CASOS]]))</f>
        <v>5</v>
      </c>
      <c r="G3578" s="2" t="str">
        <f>VLOOKUP(historico_incidencia_concello[[#This Row],[NOME]],I14_Concello!B:D,3,FALSE)</f>
        <v>Lugo</v>
      </c>
    </row>
    <row r="3579" spans="1:7" x14ac:dyDescent="0.3">
      <c r="A3579" s="1">
        <v>44168</v>
      </c>
      <c r="B3579">
        <v>34122727043</v>
      </c>
      <c r="C3579" s="2" t="s">
        <v>145</v>
      </c>
      <c r="D3579" s="4" t="s">
        <v>10</v>
      </c>
      <c r="E3579" s="2" t="s">
        <v>11</v>
      </c>
      <c r="F3579" s="14">
        <f>IF(historico_incidencia_concello[[#This Row],[CASOS]]=" entre 1 e 9",5,VALUE(historico_incidencia_concello[[#This Row],[CASOS]]))</f>
        <v>5</v>
      </c>
      <c r="G3579" s="2" t="str">
        <f>VLOOKUP(historico_incidencia_concello[[#This Row],[NOME]],I14_Concello!B:D,3,FALSE)</f>
        <v>Lugo</v>
      </c>
    </row>
    <row r="3580" spans="1:7" x14ac:dyDescent="0.3">
      <c r="A3580" s="1">
        <v>44168</v>
      </c>
      <c r="B3580">
        <v>34122727044</v>
      </c>
      <c r="C3580" s="2" t="s">
        <v>146</v>
      </c>
      <c r="D3580" s="4" t="s">
        <v>338</v>
      </c>
      <c r="E3580" s="2" t="s">
        <v>35</v>
      </c>
      <c r="F3580" s="14">
        <f>IF(historico_incidencia_concello[[#This Row],[CASOS]]=" entre 1 e 9",5,VALUE(historico_incidencia_concello[[#This Row],[CASOS]]))</f>
        <v>0</v>
      </c>
      <c r="G3580" s="2" t="str">
        <f>VLOOKUP(historico_incidencia_concello[[#This Row],[NOME]],I14_Concello!B:D,3,FALSE)</f>
        <v>Lugo</v>
      </c>
    </row>
    <row r="3581" spans="1:7" x14ac:dyDescent="0.3">
      <c r="A3581" s="1">
        <v>44168</v>
      </c>
      <c r="B3581">
        <v>34122727045</v>
      </c>
      <c r="C3581" s="2" t="s">
        <v>147</v>
      </c>
      <c r="D3581" s="4" t="s">
        <v>338</v>
      </c>
      <c r="E3581" s="2" t="s">
        <v>35</v>
      </c>
      <c r="F3581" s="14">
        <f>IF(historico_incidencia_concello[[#This Row],[CASOS]]=" entre 1 e 9",5,VALUE(historico_incidencia_concello[[#This Row],[CASOS]]))</f>
        <v>0</v>
      </c>
      <c r="G3581" s="2" t="str">
        <f>VLOOKUP(historico_incidencia_concello[[#This Row],[NOME]],I14_Concello!B:D,3,FALSE)</f>
        <v>Lugo</v>
      </c>
    </row>
    <row r="3582" spans="1:7" x14ac:dyDescent="0.3">
      <c r="A3582" s="1">
        <v>44168</v>
      </c>
      <c r="B3582">
        <v>34122727046</v>
      </c>
      <c r="C3582" s="2" t="s">
        <v>148</v>
      </c>
      <c r="D3582" s="4" t="s">
        <v>10</v>
      </c>
      <c r="E3582" s="2" t="s">
        <v>8</v>
      </c>
      <c r="F3582" s="14">
        <f>IF(historico_incidencia_concello[[#This Row],[CASOS]]=" entre 1 e 9",5,VALUE(historico_incidencia_concello[[#This Row],[CASOS]]))</f>
        <v>5</v>
      </c>
      <c r="G3582" s="2" t="str">
        <f>VLOOKUP(historico_incidencia_concello[[#This Row],[NOME]],I14_Concello!B:D,3,FALSE)</f>
        <v>Lugo</v>
      </c>
    </row>
    <row r="3583" spans="1:7" x14ac:dyDescent="0.3">
      <c r="A3583" s="1">
        <v>44168</v>
      </c>
      <c r="B3583">
        <v>34122727047</v>
      </c>
      <c r="C3583" s="2" t="s">
        <v>149</v>
      </c>
      <c r="D3583" s="4" t="s">
        <v>338</v>
      </c>
      <c r="E3583" s="2" t="s">
        <v>35</v>
      </c>
      <c r="F3583" s="14">
        <f>IF(historico_incidencia_concello[[#This Row],[CASOS]]=" entre 1 e 9",5,VALUE(historico_incidencia_concello[[#This Row],[CASOS]]))</f>
        <v>0</v>
      </c>
      <c r="G3583" s="2" t="str">
        <f>VLOOKUP(historico_incidencia_concello[[#This Row],[NOME]],I14_Concello!B:D,3,FALSE)</f>
        <v>Lugo</v>
      </c>
    </row>
    <row r="3584" spans="1:7" x14ac:dyDescent="0.3">
      <c r="A3584" s="1">
        <v>44168</v>
      </c>
      <c r="B3584">
        <v>34122727048</v>
      </c>
      <c r="C3584" s="2" t="s">
        <v>150</v>
      </c>
      <c r="D3584" s="4" t="s">
        <v>10</v>
      </c>
      <c r="E3584" s="2" t="s">
        <v>8</v>
      </c>
      <c r="F3584" s="14">
        <f>IF(historico_incidencia_concello[[#This Row],[CASOS]]=" entre 1 e 9",5,VALUE(historico_incidencia_concello[[#This Row],[CASOS]]))</f>
        <v>5</v>
      </c>
      <c r="G3584" s="2" t="str">
        <f>VLOOKUP(historico_incidencia_concello[[#This Row],[NOME]],I14_Concello!B:D,3,FALSE)</f>
        <v>Lugo</v>
      </c>
    </row>
    <row r="3585" spans="1:7" x14ac:dyDescent="0.3">
      <c r="A3585" s="1">
        <v>44168</v>
      </c>
      <c r="B3585">
        <v>34122727049</v>
      </c>
      <c r="C3585" s="2" t="s">
        <v>151</v>
      </c>
      <c r="D3585" s="4" t="s">
        <v>10</v>
      </c>
      <c r="E3585" s="2" t="s">
        <v>8</v>
      </c>
      <c r="F3585" s="14">
        <f>IF(historico_incidencia_concello[[#This Row],[CASOS]]=" entre 1 e 9",5,VALUE(historico_incidencia_concello[[#This Row],[CASOS]]))</f>
        <v>5</v>
      </c>
      <c r="G3585" s="2" t="str">
        <f>VLOOKUP(historico_incidencia_concello[[#This Row],[NOME]],I14_Concello!B:D,3,FALSE)</f>
        <v>Lugo</v>
      </c>
    </row>
    <row r="3586" spans="1:7" x14ac:dyDescent="0.3">
      <c r="A3586" s="1">
        <v>44168</v>
      </c>
      <c r="B3586">
        <v>34122727050</v>
      </c>
      <c r="C3586" s="2" t="s">
        <v>152</v>
      </c>
      <c r="D3586" s="4" t="s">
        <v>10</v>
      </c>
      <c r="E3586" s="2" t="s">
        <v>21</v>
      </c>
      <c r="F3586" s="14">
        <f>IF(historico_incidencia_concello[[#This Row],[CASOS]]=" entre 1 e 9",5,VALUE(historico_incidencia_concello[[#This Row],[CASOS]]))</f>
        <v>5</v>
      </c>
      <c r="G3586" s="2" t="str">
        <f>VLOOKUP(historico_incidencia_concello[[#This Row],[NOME]],I14_Concello!B:D,3,FALSE)</f>
        <v>Lugo</v>
      </c>
    </row>
    <row r="3587" spans="1:7" x14ac:dyDescent="0.3">
      <c r="A3587" s="1">
        <v>44168</v>
      </c>
      <c r="B3587">
        <v>34122727051</v>
      </c>
      <c r="C3587" s="2" t="s">
        <v>153</v>
      </c>
      <c r="D3587" s="4" t="s">
        <v>10</v>
      </c>
      <c r="E3587" s="2" t="s">
        <v>8</v>
      </c>
      <c r="F3587" s="14">
        <f>IF(historico_incidencia_concello[[#This Row],[CASOS]]=" entre 1 e 9",5,VALUE(historico_incidencia_concello[[#This Row],[CASOS]]))</f>
        <v>5</v>
      </c>
      <c r="G3587" s="2" t="str">
        <f>VLOOKUP(historico_incidencia_concello[[#This Row],[NOME]],I14_Concello!B:D,3,FALSE)</f>
        <v>Lugo</v>
      </c>
    </row>
    <row r="3588" spans="1:7" x14ac:dyDescent="0.3">
      <c r="A3588" s="1">
        <v>44168</v>
      </c>
      <c r="B3588">
        <v>34122727052</v>
      </c>
      <c r="C3588" s="2" t="s">
        <v>154</v>
      </c>
      <c r="D3588" s="4" t="s">
        <v>338</v>
      </c>
      <c r="E3588" s="2" t="s">
        <v>35</v>
      </c>
      <c r="F3588" s="14">
        <f>IF(historico_incidencia_concello[[#This Row],[CASOS]]=" entre 1 e 9",5,VALUE(historico_incidencia_concello[[#This Row],[CASOS]]))</f>
        <v>0</v>
      </c>
      <c r="G3588" s="2" t="str">
        <f>VLOOKUP(historico_incidencia_concello[[#This Row],[NOME]],I14_Concello!B:D,3,FALSE)</f>
        <v>Lugo</v>
      </c>
    </row>
    <row r="3589" spans="1:7" x14ac:dyDescent="0.3">
      <c r="A3589" s="1">
        <v>44168</v>
      </c>
      <c r="B3589">
        <v>34122727053</v>
      </c>
      <c r="C3589" s="2" t="s">
        <v>155</v>
      </c>
      <c r="D3589" s="4" t="s">
        <v>338</v>
      </c>
      <c r="E3589" s="2" t="s">
        <v>35</v>
      </c>
      <c r="F3589" s="14">
        <f>IF(historico_incidencia_concello[[#This Row],[CASOS]]=" entre 1 e 9",5,VALUE(historico_incidencia_concello[[#This Row],[CASOS]]))</f>
        <v>0</v>
      </c>
      <c r="G3589" s="2" t="str">
        <f>VLOOKUP(historico_incidencia_concello[[#This Row],[NOME]],I14_Concello!B:D,3,FALSE)</f>
        <v>Lugo</v>
      </c>
    </row>
    <row r="3590" spans="1:7" x14ac:dyDescent="0.3">
      <c r="A3590" s="1">
        <v>44168</v>
      </c>
      <c r="B3590">
        <v>34122727054</v>
      </c>
      <c r="C3590" s="2" t="s">
        <v>156</v>
      </c>
      <c r="D3590" s="4" t="s">
        <v>10</v>
      </c>
      <c r="E3590" s="2" t="s">
        <v>8</v>
      </c>
      <c r="F3590" s="14">
        <f>IF(historico_incidencia_concello[[#This Row],[CASOS]]=" entre 1 e 9",5,VALUE(historico_incidencia_concello[[#This Row],[CASOS]]))</f>
        <v>5</v>
      </c>
      <c r="G3590" s="2" t="str">
        <f>VLOOKUP(historico_incidencia_concello[[#This Row],[NOME]],I14_Concello!B:D,3,FALSE)</f>
        <v>Lugo</v>
      </c>
    </row>
    <row r="3591" spans="1:7" x14ac:dyDescent="0.3">
      <c r="A3591" s="1">
        <v>44168</v>
      </c>
      <c r="B3591">
        <v>34122727055</v>
      </c>
      <c r="C3591" s="2" t="s">
        <v>157</v>
      </c>
      <c r="D3591" s="4" t="s">
        <v>10</v>
      </c>
      <c r="E3591" s="2" t="s">
        <v>8</v>
      </c>
      <c r="F3591" s="14">
        <f>IF(historico_incidencia_concello[[#This Row],[CASOS]]=" entre 1 e 9",5,VALUE(historico_incidencia_concello[[#This Row],[CASOS]]))</f>
        <v>5</v>
      </c>
      <c r="G3591" s="2" t="str">
        <f>VLOOKUP(historico_incidencia_concello[[#This Row],[NOME]],I14_Concello!B:D,3,FALSE)</f>
        <v>Lugo</v>
      </c>
    </row>
    <row r="3592" spans="1:7" x14ac:dyDescent="0.3">
      <c r="A3592" s="1">
        <v>44168</v>
      </c>
      <c r="B3592">
        <v>34122727056</v>
      </c>
      <c r="C3592" s="2" t="s">
        <v>158</v>
      </c>
      <c r="D3592" s="4" t="s">
        <v>10</v>
      </c>
      <c r="E3592" s="2" t="s">
        <v>8</v>
      </c>
      <c r="F3592" s="14">
        <f>IF(historico_incidencia_concello[[#This Row],[CASOS]]=" entre 1 e 9",5,VALUE(historico_incidencia_concello[[#This Row],[CASOS]]))</f>
        <v>5</v>
      </c>
      <c r="G3592" s="2" t="str">
        <f>VLOOKUP(historico_incidencia_concello[[#This Row],[NOME]],I14_Concello!B:D,3,FALSE)</f>
        <v>Lugo</v>
      </c>
    </row>
    <row r="3593" spans="1:7" x14ac:dyDescent="0.3">
      <c r="A3593" s="1">
        <v>44168</v>
      </c>
      <c r="B3593">
        <v>34122727057</v>
      </c>
      <c r="C3593" s="2" t="s">
        <v>159</v>
      </c>
      <c r="D3593" s="4" t="s">
        <v>350</v>
      </c>
      <c r="E3593" s="2" t="s">
        <v>8</v>
      </c>
      <c r="F3593" s="14">
        <f>IF(historico_incidencia_concello[[#This Row],[CASOS]]=" entre 1 e 9",5,VALUE(historico_incidencia_concello[[#This Row],[CASOS]]))</f>
        <v>17</v>
      </c>
      <c r="G3593" s="2" t="str">
        <f>VLOOKUP(historico_incidencia_concello[[#This Row],[NOME]],I14_Concello!B:D,3,FALSE)</f>
        <v>Lugo</v>
      </c>
    </row>
    <row r="3594" spans="1:7" x14ac:dyDescent="0.3">
      <c r="A3594" s="1">
        <v>44168</v>
      </c>
      <c r="B3594">
        <v>34122727058</v>
      </c>
      <c r="C3594" s="2" t="s">
        <v>160</v>
      </c>
      <c r="D3594" s="4" t="s">
        <v>10</v>
      </c>
      <c r="E3594" s="2" t="s">
        <v>21</v>
      </c>
      <c r="F3594" s="14">
        <f>IF(historico_incidencia_concello[[#This Row],[CASOS]]=" entre 1 e 9",5,VALUE(historico_incidencia_concello[[#This Row],[CASOS]]))</f>
        <v>5</v>
      </c>
      <c r="G3594" s="2" t="str">
        <f>VLOOKUP(historico_incidencia_concello[[#This Row],[NOME]],I14_Concello!B:D,3,FALSE)</f>
        <v>Lugo</v>
      </c>
    </row>
    <row r="3595" spans="1:7" x14ac:dyDescent="0.3">
      <c r="A3595" s="1">
        <v>44168</v>
      </c>
      <c r="B3595">
        <v>34122727059</v>
      </c>
      <c r="C3595" s="2" t="s">
        <v>161</v>
      </c>
      <c r="D3595" s="4" t="s">
        <v>338</v>
      </c>
      <c r="E3595" s="2" t="s">
        <v>35</v>
      </c>
      <c r="F3595" s="14">
        <f>IF(historico_incidencia_concello[[#This Row],[CASOS]]=" entre 1 e 9",5,VALUE(historico_incidencia_concello[[#This Row],[CASOS]]))</f>
        <v>0</v>
      </c>
      <c r="G3595" s="2" t="str">
        <f>VLOOKUP(historico_incidencia_concello[[#This Row],[NOME]],I14_Concello!B:D,3,FALSE)</f>
        <v>Lugo</v>
      </c>
    </row>
    <row r="3596" spans="1:7" x14ac:dyDescent="0.3">
      <c r="A3596" s="1">
        <v>44168</v>
      </c>
      <c r="B3596">
        <v>34122727060</v>
      </c>
      <c r="C3596" s="2" t="s">
        <v>162</v>
      </c>
      <c r="D3596" s="4" t="s">
        <v>10</v>
      </c>
      <c r="E3596" s="2" t="s">
        <v>8</v>
      </c>
      <c r="F3596" s="14">
        <f>IF(historico_incidencia_concello[[#This Row],[CASOS]]=" entre 1 e 9",5,VALUE(historico_incidencia_concello[[#This Row],[CASOS]]))</f>
        <v>5</v>
      </c>
      <c r="G3596" s="2" t="str">
        <f>VLOOKUP(historico_incidencia_concello[[#This Row],[NOME]],I14_Concello!B:D,3,FALSE)</f>
        <v>Lugo</v>
      </c>
    </row>
    <row r="3597" spans="1:7" x14ac:dyDescent="0.3">
      <c r="A3597" s="1">
        <v>44168</v>
      </c>
      <c r="B3597">
        <v>34122727061</v>
      </c>
      <c r="C3597" s="2" t="s">
        <v>163</v>
      </c>
      <c r="D3597" s="4" t="s">
        <v>338</v>
      </c>
      <c r="E3597" s="2" t="s">
        <v>35</v>
      </c>
      <c r="F3597" s="14">
        <f>IF(historico_incidencia_concello[[#This Row],[CASOS]]=" entre 1 e 9",5,VALUE(historico_incidencia_concello[[#This Row],[CASOS]]))</f>
        <v>0</v>
      </c>
      <c r="G3597" s="2" t="str">
        <f>VLOOKUP(historico_incidencia_concello[[#This Row],[NOME]],I14_Concello!B:D,3,FALSE)</f>
        <v>Lugo</v>
      </c>
    </row>
    <row r="3598" spans="1:7" x14ac:dyDescent="0.3">
      <c r="A3598" s="1">
        <v>44168</v>
      </c>
      <c r="B3598">
        <v>34122727062</v>
      </c>
      <c r="C3598" s="2" t="s">
        <v>164</v>
      </c>
      <c r="D3598" s="4" t="s">
        <v>10</v>
      </c>
      <c r="E3598" s="2" t="s">
        <v>11</v>
      </c>
      <c r="F3598" s="14">
        <f>IF(historico_incidencia_concello[[#This Row],[CASOS]]=" entre 1 e 9",5,VALUE(historico_incidencia_concello[[#This Row],[CASOS]]))</f>
        <v>5</v>
      </c>
      <c r="G3598" s="2" t="str">
        <f>VLOOKUP(historico_incidencia_concello[[#This Row],[NOME]],I14_Concello!B:D,3,FALSE)</f>
        <v>Lugo</v>
      </c>
    </row>
    <row r="3599" spans="1:7" x14ac:dyDescent="0.3">
      <c r="A3599" s="1">
        <v>44168</v>
      </c>
      <c r="B3599">
        <v>34122727063</v>
      </c>
      <c r="C3599" s="2" t="s">
        <v>165</v>
      </c>
      <c r="D3599" s="4" t="s">
        <v>338</v>
      </c>
      <c r="E3599" s="2" t="s">
        <v>35</v>
      </c>
      <c r="F3599" s="14">
        <f>IF(historico_incidencia_concello[[#This Row],[CASOS]]=" entre 1 e 9",5,VALUE(historico_incidencia_concello[[#This Row],[CASOS]]))</f>
        <v>0</v>
      </c>
      <c r="G3599" s="2" t="str">
        <f>VLOOKUP(historico_incidencia_concello[[#This Row],[NOME]],I14_Concello!B:D,3,FALSE)</f>
        <v>Lugo</v>
      </c>
    </row>
    <row r="3600" spans="1:7" x14ac:dyDescent="0.3">
      <c r="A3600" s="1">
        <v>44168</v>
      </c>
      <c r="B3600">
        <v>34122727064</v>
      </c>
      <c r="C3600" s="2" t="s">
        <v>166</v>
      </c>
      <c r="D3600" s="4" t="s">
        <v>338</v>
      </c>
      <c r="E3600" s="2" t="s">
        <v>35</v>
      </c>
      <c r="F3600" s="14">
        <f>IF(historico_incidencia_concello[[#This Row],[CASOS]]=" entre 1 e 9",5,VALUE(historico_incidencia_concello[[#This Row],[CASOS]]))</f>
        <v>0</v>
      </c>
      <c r="G3600" s="2" t="str">
        <f>VLOOKUP(historico_incidencia_concello[[#This Row],[NOME]],I14_Concello!B:D,3,FALSE)</f>
        <v>Lugo</v>
      </c>
    </row>
    <row r="3601" spans="1:7" x14ac:dyDescent="0.3">
      <c r="A3601" s="1">
        <v>44168</v>
      </c>
      <c r="B3601">
        <v>34122727065</v>
      </c>
      <c r="C3601" s="2" t="s">
        <v>167</v>
      </c>
      <c r="D3601" s="4" t="s">
        <v>371</v>
      </c>
      <c r="E3601" s="2" t="s">
        <v>11</v>
      </c>
      <c r="F3601" s="14">
        <f>IF(historico_incidencia_concello[[#This Row],[CASOS]]=" entre 1 e 9",5,VALUE(historico_incidencia_concello[[#This Row],[CASOS]]))</f>
        <v>71</v>
      </c>
      <c r="G3601" s="2" t="str">
        <f>VLOOKUP(historico_incidencia_concello[[#This Row],[NOME]],I14_Concello!B:D,3,FALSE)</f>
        <v>Lugo</v>
      </c>
    </row>
    <row r="3602" spans="1:7" x14ac:dyDescent="0.3">
      <c r="A3602" s="1">
        <v>44168</v>
      </c>
      <c r="B3602">
        <v>34122727066</v>
      </c>
      <c r="C3602" s="2" t="s">
        <v>168</v>
      </c>
      <c r="D3602" s="4" t="s">
        <v>10</v>
      </c>
      <c r="E3602" s="2" t="s">
        <v>35</v>
      </c>
      <c r="F3602" s="14">
        <f>IF(historico_incidencia_concello[[#This Row],[CASOS]]=" entre 1 e 9",5,VALUE(historico_incidencia_concello[[#This Row],[CASOS]]))</f>
        <v>5</v>
      </c>
      <c r="G3602" s="2" t="str">
        <f>VLOOKUP(historico_incidencia_concello[[#This Row],[NOME]],I14_Concello!B:D,3,FALSE)</f>
        <v>Lugo</v>
      </c>
    </row>
    <row r="3603" spans="1:7" x14ac:dyDescent="0.3">
      <c r="A3603" s="1">
        <v>44168</v>
      </c>
      <c r="B3603">
        <v>34122727901</v>
      </c>
      <c r="C3603" s="2" t="s">
        <v>169</v>
      </c>
      <c r="D3603" s="4" t="s">
        <v>10</v>
      </c>
      <c r="E3603" s="2" t="s">
        <v>6</v>
      </c>
      <c r="F3603" s="14">
        <f>IF(historico_incidencia_concello[[#This Row],[CASOS]]=" entre 1 e 9",5,VALUE(historico_incidencia_concello[[#This Row],[CASOS]]))</f>
        <v>5</v>
      </c>
      <c r="G3603" s="2" t="str">
        <f>VLOOKUP(historico_incidencia_concello[[#This Row],[NOME]],I14_Concello!B:D,3,FALSE)</f>
        <v>Lugo</v>
      </c>
    </row>
    <row r="3604" spans="1:7" x14ac:dyDescent="0.3">
      <c r="A3604" s="1">
        <v>44168</v>
      </c>
      <c r="B3604">
        <v>34122727902</v>
      </c>
      <c r="C3604" s="2" t="s">
        <v>170</v>
      </c>
      <c r="D3604" s="4" t="s">
        <v>324</v>
      </c>
      <c r="E3604" s="2" t="s">
        <v>8</v>
      </c>
      <c r="F3604" s="14">
        <f>IF(historico_incidencia_concello[[#This Row],[CASOS]]=" entre 1 e 9",5,VALUE(historico_incidencia_concello[[#This Row],[CASOS]]))</f>
        <v>11</v>
      </c>
      <c r="G3604" s="2" t="str">
        <f>VLOOKUP(historico_incidencia_concello[[#This Row],[NOME]],I14_Concello!B:D,3,FALSE)</f>
        <v>Lugo</v>
      </c>
    </row>
    <row r="3605" spans="1:7" x14ac:dyDescent="0.3">
      <c r="A3605" s="1">
        <v>44168</v>
      </c>
      <c r="B3605">
        <v>34123232001</v>
      </c>
      <c r="C3605" s="2" t="s">
        <v>171</v>
      </c>
      <c r="D3605" s="4" t="s">
        <v>338</v>
      </c>
      <c r="E3605" s="2" t="s">
        <v>35</v>
      </c>
      <c r="F3605" s="14">
        <f>IF(historico_incidencia_concello[[#This Row],[CASOS]]=" entre 1 e 9",5,VALUE(historico_incidencia_concello[[#This Row],[CASOS]]))</f>
        <v>0</v>
      </c>
      <c r="G3605" s="2" t="str">
        <f>VLOOKUP(historico_incidencia_concello[[#This Row],[NOME]],I14_Concello!B:D,3,FALSE)</f>
        <v>Ourense</v>
      </c>
    </row>
    <row r="3606" spans="1:7" x14ac:dyDescent="0.3">
      <c r="A3606" s="1">
        <v>44168</v>
      </c>
      <c r="B3606">
        <v>34123232002</v>
      </c>
      <c r="C3606" s="2" t="s">
        <v>172</v>
      </c>
      <c r="D3606" s="4" t="s">
        <v>10</v>
      </c>
      <c r="E3606" s="2" t="s">
        <v>8</v>
      </c>
      <c r="F3606" s="14">
        <f>IF(historico_incidencia_concello[[#This Row],[CASOS]]=" entre 1 e 9",5,VALUE(historico_incidencia_concello[[#This Row],[CASOS]]))</f>
        <v>5</v>
      </c>
      <c r="G3606" s="2" t="str">
        <f>VLOOKUP(historico_incidencia_concello[[#This Row],[NOME]],I14_Concello!B:D,3,FALSE)</f>
        <v>Ourense</v>
      </c>
    </row>
    <row r="3607" spans="1:7" x14ac:dyDescent="0.3">
      <c r="A3607" s="1">
        <v>44168</v>
      </c>
      <c r="B3607">
        <v>34123232003</v>
      </c>
      <c r="C3607" s="2" t="s">
        <v>173</v>
      </c>
      <c r="D3607" s="4" t="s">
        <v>338</v>
      </c>
      <c r="E3607" s="2" t="s">
        <v>35</v>
      </c>
      <c r="F3607" s="14">
        <f>IF(historico_incidencia_concello[[#This Row],[CASOS]]=" entre 1 e 9",5,VALUE(historico_incidencia_concello[[#This Row],[CASOS]]))</f>
        <v>0</v>
      </c>
      <c r="G3607" s="2" t="str">
        <f>VLOOKUP(historico_incidencia_concello[[#This Row],[NOME]],I14_Concello!B:D,3,FALSE)</f>
        <v>Ourense</v>
      </c>
    </row>
    <row r="3608" spans="1:7" x14ac:dyDescent="0.3">
      <c r="A3608" s="1">
        <v>44168</v>
      </c>
      <c r="B3608">
        <v>34123232004</v>
      </c>
      <c r="C3608" s="2" t="s">
        <v>174</v>
      </c>
      <c r="D3608" s="4" t="s">
        <v>338</v>
      </c>
      <c r="E3608" s="2" t="s">
        <v>35</v>
      </c>
      <c r="F3608" s="14">
        <f>IF(historico_incidencia_concello[[#This Row],[CASOS]]=" entre 1 e 9",5,VALUE(historico_incidencia_concello[[#This Row],[CASOS]]))</f>
        <v>0</v>
      </c>
      <c r="G3608" s="2" t="str">
        <f>VLOOKUP(historico_incidencia_concello[[#This Row],[NOME]],I14_Concello!B:D,3,FALSE)</f>
        <v>Ourense</v>
      </c>
    </row>
    <row r="3609" spans="1:7" x14ac:dyDescent="0.3">
      <c r="A3609" s="1">
        <v>44168</v>
      </c>
      <c r="B3609">
        <v>34123232005</v>
      </c>
      <c r="C3609" s="2" t="s">
        <v>175</v>
      </c>
      <c r="D3609" s="4" t="s">
        <v>336</v>
      </c>
      <c r="E3609" s="2" t="s">
        <v>11</v>
      </c>
      <c r="F3609" s="14">
        <f>IF(historico_incidencia_concello[[#This Row],[CASOS]]=" entre 1 e 9",5,VALUE(historico_incidencia_concello[[#This Row],[CASOS]]))</f>
        <v>10</v>
      </c>
      <c r="G3609" s="2" t="str">
        <f>VLOOKUP(historico_incidencia_concello[[#This Row],[NOME]],I14_Concello!B:D,3,FALSE)</f>
        <v>Ourense</v>
      </c>
    </row>
    <row r="3610" spans="1:7" x14ac:dyDescent="0.3">
      <c r="A3610" s="1">
        <v>44168</v>
      </c>
      <c r="B3610">
        <v>34123232006</v>
      </c>
      <c r="C3610" s="2" t="s">
        <v>176</v>
      </c>
      <c r="D3610" s="4" t="s">
        <v>338</v>
      </c>
      <c r="E3610" s="2" t="s">
        <v>35</v>
      </c>
      <c r="F3610" s="14">
        <f>IF(historico_incidencia_concello[[#This Row],[CASOS]]=" entre 1 e 9",5,VALUE(historico_incidencia_concello[[#This Row],[CASOS]]))</f>
        <v>0</v>
      </c>
      <c r="G3610" s="2" t="str">
        <f>VLOOKUP(historico_incidencia_concello[[#This Row],[NOME]],I14_Concello!B:D,3,FALSE)</f>
        <v>Ourense</v>
      </c>
    </row>
    <row r="3611" spans="1:7" x14ac:dyDescent="0.3">
      <c r="A3611" s="1">
        <v>44168</v>
      </c>
      <c r="B3611">
        <v>34123232007</v>
      </c>
      <c r="C3611" s="2" t="s">
        <v>177</v>
      </c>
      <c r="D3611" s="4" t="s">
        <v>338</v>
      </c>
      <c r="E3611" s="2" t="s">
        <v>35</v>
      </c>
      <c r="F3611" s="14">
        <f>IF(historico_incidencia_concello[[#This Row],[CASOS]]=" entre 1 e 9",5,VALUE(historico_incidencia_concello[[#This Row],[CASOS]]))</f>
        <v>0</v>
      </c>
      <c r="G3611" s="2" t="str">
        <f>VLOOKUP(historico_incidencia_concello[[#This Row],[NOME]],I14_Concello!B:D,3,FALSE)</f>
        <v>Ourense</v>
      </c>
    </row>
    <row r="3612" spans="1:7" x14ac:dyDescent="0.3">
      <c r="A3612" s="1">
        <v>44168</v>
      </c>
      <c r="B3612">
        <v>34123232008</v>
      </c>
      <c r="C3612" s="2" t="s">
        <v>178</v>
      </c>
      <c r="D3612" s="4" t="s">
        <v>10</v>
      </c>
      <c r="E3612" s="2" t="s">
        <v>8</v>
      </c>
      <c r="F3612" s="14">
        <f>IF(historico_incidencia_concello[[#This Row],[CASOS]]=" entre 1 e 9",5,VALUE(historico_incidencia_concello[[#This Row],[CASOS]]))</f>
        <v>5</v>
      </c>
      <c r="G3612" s="2" t="str">
        <f>VLOOKUP(historico_incidencia_concello[[#This Row],[NOME]],I14_Concello!B:D,3,FALSE)</f>
        <v>Ourense</v>
      </c>
    </row>
    <row r="3613" spans="1:7" x14ac:dyDescent="0.3">
      <c r="A3613" s="1">
        <v>44168</v>
      </c>
      <c r="B3613">
        <v>34123232009</v>
      </c>
      <c r="C3613" s="2" t="s">
        <v>179</v>
      </c>
      <c r="D3613" s="4" t="s">
        <v>342</v>
      </c>
      <c r="E3613" s="2" t="s">
        <v>8</v>
      </c>
      <c r="F3613" s="14">
        <f>IF(historico_incidencia_concello[[#This Row],[CASOS]]=" entre 1 e 9",5,VALUE(historico_incidencia_concello[[#This Row],[CASOS]]))</f>
        <v>16</v>
      </c>
      <c r="G3613" s="2" t="str">
        <f>VLOOKUP(historico_incidencia_concello[[#This Row],[NOME]],I14_Concello!B:D,3,FALSE)</f>
        <v>Ourense</v>
      </c>
    </row>
    <row r="3614" spans="1:7" x14ac:dyDescent="0.3">
      <c r="A3614" s="1">
        <v>44168</v>
      </c>
      <c r="B3614">
        <v>34123232010</v>
      </c>
      <c r="C3614" s="2" t="s">
        <v>180</v>
      </c>
      <c r="D3614" s="4" t="s">
        <v>338</v>
      </c>
      <c r="E3614" s="2" t="s">
        <v>35</v>
      </c>
      <c r="F3614" s="14">
        <f>IF(historico_incidencia_concello[[#This Row],[CASOS]]=" entre 1 e 9",5,VALUE(historico_incidencia_concello[[#This Row],[CASOS]]))</f>
        <v>0</v>
      </c>
      <c r="G3614" s="2" t="str">
        <f>VLOOKUP(historico_incidencia_concello[[#This Row],[NOME]],I14_Concello!B:D,3,FALSE)</f>
        <v>Ourense</v>
      </c>
    </row>
    <row r="3615" spans="1:7" x14ac:dyDescent="0.3">
      <c r="A3615" s="1">
        <v>44168</v>
      </c>
      <c r="B3615">
        <v>34123232011</v>
      </c>
      <c r="C3615" s="2" t="s">
        <v>181</v>
      </c>
      <c r="D3615" s="4" t="s">
        <v>367</v>
      </c>
      <c r="E3615" s="2" t="s">
        <v>11</v>
      </c>
      <c r="F3615" s="14">
        <f>IF(historico_incidencia_concello[[#This Row],[CASOS]]=" entre 1 e 9",5,VALUE(historico_incidencia_concello[[#This Row],[CASOS]]))</f>
        <v>34</v>
      </c>
      <c r="G3615" s="2" t="str">
        <f>VLOOKUP(historico_incidencia_concello[[#This Row],[NOME]],I14_Concello!B:D,3,FALSE)</f>
        <v>Ourense</v>
      </c>
    </row>
    <row r="3616" spans="1:7" x14ac:dyDescent="0.3">
      <c r="A3616" s="1">
        <v>44168</v>
      </c>
      <c r="B3616">
        <v>34123232012</v>
      </c>
      <c r="C3616" s="2" t="s">
        <v>182</v>
      </c>
      <c r="D3616" s="4" t="s">
        <v>10</v>
      </c>
      <c r="E3616" s="2" t="s">
        <v>8</v>
      </c>
      <c r="F3616" s="14">
        <f>IF(historico_incidencia_concello[[#This Row],[CASOS]]=" entre 1 e 9",5,VALUE(historico_incidencia_concello[[#This Row],[CASOS]]))</f>
        <v>5</v>
      </c>
      <c r="G3616" s="2" t="str">
        <f>VLOOKUP(historico_incidencia_concello[[#This Row],[NOME]],I14_Concello!B:D,3,FALSE)</f>
        <v>Ourense</v>
      </c>
    </row>
    <row r="3617" spans="1:7" x14ac:dyDescent="0.3">
      <c r="A3617" s="1">
        <v>44168</v>
      </c>
      <c r="B3617">
        <v>34123232013</v>
      </c>
      <c r="C3617" s="2" t="s">
        <v>183</v>
      </c>
      <c r="D3617" s="4" t="s">
        <v>10</v>
      </c>
      <c r="E3617" s="2" t="s">
        <v>21</v>
      </c>
      <c r="F3617" s="14">
        <f>IF(historico_incidencia_concello[[#This Row],[CASOS]]=" entre 1 e 9",5,VALUE(historico_incidencia_concello[[#This Row],[CASOS]]))</f>
        <v>5</v>
      </c>
      <c r="G3617" s="2" t="str">
        <f>VLOOKUP(historico_incidencia_concello[[#This Row],[NOME]],I14_Concello!B:D,3,FALSE)</f>
        <v>Ourense</v>
      </c>
    </row>
    <row r="3618" spans="1:7" x14ac:dyDescent="0.3">
      <c r="A3618" s="1">
        <v>44168</v>
      </c>
      <c r="B3618">
        <v>34123232014</v>
      </c>
      <c r="C3618" s="2" t="s">
        <v>184</v>
      </c>
      <c r="D3618" s="4" t="s">
        <v>338</v>
      </c>
      <c r="E3618" s="2" t="s">
        <v>35</v>
      </c>
      <c r="F3618" s="14">
        <f>IF(historico_incidencia_concello[[#This Row],[CASOS]]=" entre 1 e 9",5,VALUE(historico_incidencia_concello[[#This Row],[CASOS]]))</f>
        <v>0</v>
      </c>
      <c r="G3618" s="2" t="str">
        <f>VLOOKUP(historico_incidencia_concello[[#This Row],[NOME]],I14_Concello!B:D,3,FALSE)</f>
        <v>Ourense</v>
      </c>
    </row>
    <row r="3619" spans="1:7" x14ac:dyDescent="0.3">
      <c r="A3619" s="1">
        <v>44168</v>
      </c>
      <c r="B3619">
        <v>34123232015</v>
      </c>
      <c r="C3619" s="2" t="s">
        <v>185</v>
      </c>
      <c r="D3619" s="4" t="s">
        <v>338</v>
      </c>
      <c r="E3619" s="2" t="s">
        <v>35</v>
      </c>
      <c r="F3619" s="14">
        <f>IF(historico_incidencia_concello[[#This Row],[CASOS]]=" entre 1 e 9",5,VALUE(historico_incidencia_concello[[#This Row],[CASOS]]))</f>
        <v>0</v>
      </c>
      <c r="G3619" s="2" t="str">
        <f>VLOOKUP(historico_incidencia_concello[[#This Row],[NOME]],I14_Concello!B:D,3,FALSE)</f>
        <v>Ourense</v>
      </c>
    </row>
    <row r="3620" spans="1:7" x14ac:dyDescent="0.3">
      <c r="A3620" s="1">
        <v>44168</v>
      </c>
      <c r="B3620">
        <v>34123232016</v>
      </c>
      <c r="C3620" s="2" t="s">
        <v>186</v>
      </c>
      <c r="D3620" s="4" t="s">
        <v>10</v>
      </c>
      <c r="E3620" s="2" t="s">
        <v>11</v>
      </c>
      <c r="F3620" s="14">
        <f>IF(historico_incidencia_concello[[#This Row],[CASOS]]=" entre 1 e 9",5,VALUE(historico_incidencia_concello[[#This Row],[CASOS]]))</f>
        <v>5</v>
      </c>
      <c r="G3620" s="2" t="str">
        <f>VLOOKUP(historico_incidencia_concello[[#This Row],[NOME]],I14_Concello!B:D,3,FALSE)</f>
        <v>Ourense</v>
      </c>
    </row>
    <row r="3621" spans="1:7" x14ac:dyDescent="0.3">
      <c r="A3621" s="1">
        <v>44168</v>
      </c>
      <c r="B3621">
        <v>34123232017</v>
      </c>
      <c r="C3621" s="2" t="s">
        <v>187</v>
      </c>
      <c r="D3621" s="4" t="s">
        <v>338</v>
      </c>
      <c r="E3621" s="2" t="s">
        <v>35</v>
      </c>
      <c r="F3621" s="14">
        <f>IF(historico_incidencia_concello[[#This Row],[CASOS]]=" entre 1 e 9",5,VALUE(historico_incidencia_concello[[#This Row],[CASOS]]))</f>
        <v>0</v>
      </c>
      <c r="G3621" s="2" t="str">
        <f>VLOOKUP(historico_incidencia_concello[[#This Row],[NOME]],I14_Concello!B:D,3,FALSE)</f>
        <v>Ourense</v>
      </c>
    </row>
    <row r="3622" spans="1:7" x14ac:dyDescent="0.3">
      <c r="A3622" s="1">
        <v>44168</v>
      </c>
      <c r="B3622">
        <v>34123232018</v>
      </c>
      <c r="C3622" s="2" t="s">
        <v>188</v>
      </c>
      <c r="D3622" s="4" t="s">
        <v>338</v>
      </c>
      <c r="E3622" s="2" t="s">
        <v>35</v>
      </c>
      <c r="F3622" s="14">
        <f>IF(historico_incidencia_concello[[#This Row],[CASOS]]=" entre 1 e 9",5,VALUE(historico_incidencia_concello[[#This Row],[CASOS]]))</f>
        <v>0</v>
      </c>
      <c r="G3622" s="2" t="str">
        <f>VLOOKUP(historico_incidencia_concello[[#This Row],[NOME]],I14_Concello!B:D,3,FALSE)</f>
        <v>Ourense</v>
      </c>
    </row>
    <row r="3623" spans="1:7" x14ac:dyDescent="0.3">
      <c r="A3623" s="1">
        <v>44168</v>
      </c>
      <c r="B3623">
        <v>34123232019</v>
      </c>
      <c r="C3623" s="2" t="s">
        <v>189</v>
      </c>
      <c r="D3623" s="4" t="s">
        <v>10</v>
      </c>
      <c r="E3623" s="2" t="s">
        <v>21</v>
      </c>
      <c r="F3623" s="14">
        <f>IF(historico_incidencia_concello[[#This Row],[CASOS]]=" entre 1 e 9",5,VALUE(historico_incidencia_concello[[#This Row],[CASOS]]))</f>
        <v>5</v>
      </c>
      <c r="G3623" s="2" t="str">
        <f>VLOOKUP(historico_incidencia_concello[[#This Row],[NOME]],I14_Concello!B:D,3,FALSE)</f>
        <v>Ourense</v>
      </c>
    </row>
    <row r="3624" spans="1:7" x14ac:dyDescent="0.3">
      <c r="A3624" s="1">
        <v>44168</v>
      </c>
      <c r="B3624">
        <v>34123232020</v>
      </c>
      <c r="C3624" s="2" t="s">
        <v>190</v>
      </c>
      <c r="D3624" s="4" t="s">
        <v>338</v>
      </c>
      <c r="E3624" s="2" t="s">
        <v>35</v>
      </c>
      <c r="F3624" s="14">
        <f>IF(historico_incidencia_concello[[#This Row],[CASOS]]=" entre 1 e 9",5,VALUE(historico_incidencia_concello[[#This Row],[CASOS]]))</f>
        <v>0</v>
      </c>
      <c r="G3624" s="2" t="str">
        <f>VLOOKUP(historico_incidencia_concello[[#This Row],[NOME]],I14_Concello!B:D,3,FALSE)</f>
        <v>Ourense</v>
      </c>
    </row>
    <row r="3625" spans="1:7" x14ac:dyDescent="0.3">
      <c r="A3625" s="1">
        <v>44168</v>
      </c>
      <c r="B3625">
        <v>34123232021</v>
      </c>
      <c r="C3625" s="2" t="s">
        <v>191</v>
      </c>
      <c r="D3625" s="4" t="s">
        <v>338</v>
      </c>
      <c r="E3625" s="2" t="s">
        <v>35</v>
      </c>
      <c r="F3625" s="14">
        <f>IF(historico_incidencia_concello[[#This Row],[CASOS]]=" entre 1 e 9",5,VALUE(historico_incidencia_concello[[#This Row],[CASOS]]))</f>
        <v>0</v>
      </c>
      <c r="G3625" s="2" t="str">
        <f>VLOOKUP(historico_incidencia_concello[[#This Row],[NOME]],I14_Concello!B:D,3,FALSE)</f>
        <v>Ourense</v>
      </c>
    </row>
    <row r="3626" spans="1:7" x14ac:dyDescent="0.3">
      <c r="A3626" s="1">
        <v>44168</v>
      </c>
      <c r="B3626">
        <v>34123232022</v>
      </c>
      <c r="C3626" s="2" t="s">
        <v>192</v>
      </c>
      <c r="D3626" s="4" t="s">
        <v>349</v>
      </c>
      <c r="E3626" s="2" t="s">
        <v>11</v>
      </c>
      <c r="F3626" s="14">
        <f>IF(historico_incidencia_concello[[#This Row],[CASOS]]=" entre 1 e 9",5,VALUE(historico_incidencia_concello[[#This Row],[CASOS]]))</f>
        <v>14</v>
      </c>
      <c r="G3626" s="2" t="str">
        <f>VLOOKUP(historico_incidencia_concello[[#This Row],[NOME]],I14_Concello!B:D,3,FALSE)</f>
        <v>Ourense</v>
      </c>
    </row>
    <row r="3627" spans="1:7" x14ac:dyDescent="0.3">
      <c r="A3627" s="1">
        <v>44168</v>
      </c>
      <c r="B3627">
        <v>34123232023</v>
      </c>
      <c r="C3627" s="2" t="s">
        <v>193</v>
      </c>
      <c r="D3627" s="4" t="s">
        <v>338</v>
      </c>
      <c r="E3627" s="2" t="s">
        <v>35</v>
      </c>
      <c r="F3627" s="14">
        <f>IF(historico_incidencia_concello[[#This Row],[CASOS]]=" entre 1 e 9",5,VALUE(historico_incidencia_concello[[#This Row],[CASOS]]))</f>
        <v>0</v>
      </c>
      <c r="G3627" s="2" t="str">
        <f>VLOOKUP(historico_incidencia_concello[[#This Row],[NOME]],I14_Concello!B:D,3,FALSE)</f>
        <v>Ourense</v>
      </c>
    </row>
    <row r="3628" spans="1:7" x14ac:dyDescent="0.3">
      <c r="A3628" s="1">
        <v>44168</v>
      </c>
      <c r="B3628">
        <v>34123232024</v>
      </c>
      <c r="C3628" s="2" t="s">
        <v>194</v>
      </c>
      <c r="D3628" s="4" t="s">
        <v>10</v>
      </c>
      <c r="E3628" s="2" t="s">
        <v>8</v>
      </c>
      <c r="F3628" s="14">
        <f>IF(historico_incidencia_concello[[#This Row],[CASOS]]=" entre 1 e 9",5,VALUE(historico_incidencia_concello[[#This Row],[CASOS]]))</f>
        <v>5</v>
      </c>
      <c r="G3628" s="2" t="str">
        <f>VLOOKUP(historico_incidencia_concello[[#This Row],[NOME]],I14_Concello!B:D,3,FALSE)</f>
        <v>Ourense</v>
      </c>
    </row>
    <row r="3629" spans="1:7" x14ac:dyDescent="0.3">
      <c r="A3629" s="1">
        <v>44168</v>
      </c>
      <c r="B3629">
        <v>34123232025</v>
      </c>
      <c r="C3629" s="2" t="s">
        <v>195</v>
      </c>
      <c r="D3629" s="4" t="s">
        <v>338</v>
      </c>
      <c r="E3629" s="2" t="s">
        <v>35</v>
      </c>
      <c r="F3629" s="14">
        <f>IF(historico_incidencia_concello[[#This Row],[CASOS]]=" entre 1 e 9",5,VALUE(historico_incidencia_concello[[#This Row],[CASOS]]))</f>
        <v>0</v>
      </c>
      <c r="G3629" s="2" t="str">
        <f>VLOOKUP(historico_incidencia_concello[[#This Row],[NOME]],I14_Concello!B:D,3,FALSE)</f>
        <v>Ourense</v>
      </c>
    </row>
    <row r="3630" spans="1:7" x14ac:dyDescent="0.3">
      <c r="A3630" s="1">
        <v>44168</v>
      </c>
      <c r="B3630">
        <v>34123232026</v>
      </c>
      <c r="C3630" s="2" t="s">
        <v>196</v>
      </c>
      <c r="D3630" s="4" t="s">
        <v>10</v>
      </c>
      <c r="E3630" s="2" t="s">
        <v>21</v>
      </c>
      <c r="F3630" s="14">
        <f>IF(historico_incidencia_concello[[#This Row],[CASOS]]=" entre 1 e 9",5,VALUE(historico_incidencia_concello[[#This Row],[CASOS]]))</f>
        <v>5</v>
      </c>
      <c r="G3630" s="2" t="str">
        <f>VLOOKUP(historico_incidencia_concello[[#This Row],[NOME]],I14_Concello!B:D,3,FALSE)</f>
        <v>Ourense</v>
      </c>
    </row>
    <row r="3631" spans="1:7" x14ac:dyDescent="0.3">
      <c r="A3631" s="1">
        <v>44168</v>
      </c>
      <c r="B3631">
        <v>34123232027</v>
      </c>
      <c r="C3631" s="2" t="s">
        <v>197</v>
      </c>
      <c r="D3631" s="4" t="s">
        <v>10</v>
      </c>
      <c r="E3631" s="2" t="s">
        <v>8</v>
      </c>
      <c r="F3631" s="14">
        <f>IF(historico_incidencia_concello[[#This Row],[CASOS]]=" entre 1 e 9",5,VALUE(historico_incidencia_concello[[#This Row],[CASOS]]))</f>
        <v>5</v>
      </c>
      <c r="G3631" s="2" t="str">
        <f>VLOOKUP(historico_incidencia_concello[[#This Row],[NOME]],I14_Concello!B:D,3,FALSE)</f>
        <v>Ourense</v>
      </c>
    </row>
    <row r="3632" spans="1:7" x14ac:dyDescent="0.3">
      <c r="A3632" s="1">
        <v>44168</v>
      </c>
      <c r="B3632">
        <v>34123232028</v>
      </c>
      <c r="C3632" s="2" t="s">
        <v>198</v>
      </c>
      <c r="D3632" s="4" t="s">
        <v>10</v>
      </c>
      <c r="E3632" s="2" t="s">
        <v>8</v>
      </c>
      <c r="F3632" s="14">
        <f>IF(historico_incidencia_concello[[#This Row],[CASOS]]=" entre 1 e 9",5,VALUE(historico_incidencia_concello[[#This Row],[CASOS]]))</f>
        <v>5</v>
      </c>
      <c r="G3632" s="2" t="str">
        <f>VLOOKUP(historico_incidencia_concello[[#This Row],[NOME]],I14_Concello!B:D,3,FALSE)</f>
        <v>Ourense</v>
      </c>
    </row>
    <row r="3633" spans="1:7" x14ac:dyDescent="0.3">
      <c r="A3633" s="1">
        <v>44168</v>
      </c>
      <c r="B3633">
        <v>34123232029</v>
      </c>
      <c r="C3633" s="2" t="s">
        <v>199</v>
      </c>
      <c r="D3633" s="4" t="s">
        <v>338</v>
      </c>
      <c r="E3633" s="2" t="s">
        <v>35</v>
      </c>
      <c r="F3633" s="14">
        <f>IF(historico_incidencia_concello[[#This Row],[CASOS]]=" entre 1 e 9",5,VALUE(historico_incidencia_concello[[#This Row],[CASOS]]))</f>
        <v>0</v>
      </c>
      <c r="G3633" s="2" t="str">
        <f>VLOOKUP(historico_incidencia_concello[[#This Row],[NOME]],I14_Concello!B:D,3,FALSE)</f>
        <v>Ourense</v>
      </c>
    </row>
    <row r="3634" spans="1:7" x14ac:dyDescent="0.3">
      <c r="A3634" s="1">
        <v>44168</v>
      </c>
      <c r="B3634">
        <v>34123232030</v>
      </c>
      <c r="C3634" s="2" t="s">
        <v>200</v>
      </c>
      <c r="D3634" s="4" t="s">
        <v>338</v>
      </c>
      <c r="E3634" s="2" t="s">
        <v>35</v>
      </c>
      <c r="F3634" s="14">
        <f>IF(historico_incidencia_concello[[#This Row],[CASOS]]=" entre 1 e 9",5,VALUE(historico_incidencia_concello[[#This Row],[CASOS]]))</f>
        <v>0</v>
      </c>
      <c r="G3634" s="2" t="str">
        <f>VLOOKUP(historico_incidencia_concello[[#This Row],[NOME]],I14_Concello!B:D,3,FALSE)</f>
        <v>Ourense</v>
      </c>
    </row>
    <row r="3635" spans="1:7" x14ac:dyDescent="0.3">
      <c r="A3635" s="1">
        <v>44168</v>
      </c>
      <c r="B3635">
        <v>34123232031</v>
      </c>
      <c r="C3635" s="2" t="s">
        <v>201</v>
      </c>
      <c r="D3635" s="4" t="s">
        <v>338</v>
      </c>
      <c r="E3635" s="2" t="s">
        <v>35</v>
      </c>
      <c r="F3635" s="14">
        <f>IF(historico_incidencia_concello[[#This Row],[CASOS]]=" entre 1 e 9",5,VALUE(historico_incidencia_concello[[#This Row],[CASOS]]))</f>
        <v>0</v>
      </c>
      <c r="G3635" s="2" t="str">
        <f>VLOOKUP(historico_incidencia_concello[[#This Row],[NOME]],I14_Concello!B:D,3,FALSE)</f>
        <v>Ourense</v>
      </c>
    </row>
    <row r="3636" spans="1:7" x14ac:dyDescent="0.3">
      <c r="A3636" s="1">
        <v>44168</v>
      </c>
      <c r="B3636">
        <v>34123232032</v>
      </c>
      <c r="C3636" s="2" t="s">
        <v>202</v>
      </c>
      <c r="D3636" s="4" t="s">
        <v>381</v>
      </c>
      <c r="E3636" s="2" t="s">
        <v>6</v>
      </c>
      <c r="F3636" s="14">
        <f>IF(historico_incidencia_concello[[#This Row],[CASOS]]=" entre 1 e 9",5,VALUE(historico_incidencia_concello[[#This Row],[CASOS]]))</f>
        <v>21</v>
      </c>
      <c r="G3636" s="2" t="str">
        <f>VLOOKUP(historico_incidencia_concello[[#This Row],[NOME]],I14_Concello!B:D,3,FALSE)</f>
        <v>Ourense</v>
      </c>
    </row>
    <row r="3637" spans="1:7" x14ac:dyDescent="0.3">
      <c r="A3637" s="1">
        <v>44168</v>
      </c>
      <c r="B3637">
        <v>34123232033</v>
      </c>
      <c r="C3637" s="2" t="s">
        <v>203</v>
      </c>
      <c r="D3637" s="4" t="s">
        <v>338</v>
      </c>
      <c r="E3637" s="2" t="s">
        <v>35</v>
      </c>
      <c r="F3637" s="14">
        <f>IF(historico_incidencia_concello[[#This Row],[CASOS]]=" entre 1 e 9",5,VALUE(historico_incidencia_concello[[#This Row],[CASOS]]))</f>
        <v>0</v>
      </c>
      <c r="G3637" s="2" t="str">
        <f>VLOOKUP(historico_incidencia_concello[[#This Row],[NOME]],I14_Concello!B:D,3,FALSE)</f>
        <v>Ourense</v>
      </c>
    </row>
    <row r="3638" spans="1:7" x14ac:dyDescent="0.3">
      <c r="A3638" s="1">
        <v>44168</v>
      </c>
      <c r="B3638">
        <v>34123232034</v>
      </c>
      <c r="C3638" s="2" t="s">
        <v>204</v>
      </c>
      <c r="D3638" s="4" t="s">
        <v>338</v>
      </c>
      <c r="E3638" s="2" t="s">
        <v>35</v>
      </c>
      <c r="F3638" s="14">
        <f>IF(historico_incidencia_concello[[#This Row],[CASOS]]=" entre 1 e 9",5,VALUE(historico_incidencia_concello[[#This Row],[CASOS]]))</f>
        <v>0</v>
      </c>
      <c r="G3638" s="2" t="str">
        <f>VLOOKUP(historico_incidencia_concello[[#This Row],[NOME]],I14_Concello!B:D,3,FALSE)</f>
        <v>Ourense</v>
      </c>
    </row>
    <row r="3639" spans="1:7" x14ac:dyDescent="0.3">
      <c r="A3639" s="1">
        <v>44168</v>
      </c>
      <c r="B3639">
        <v>34123232035</v>
      </c>
      <c r="C3639" s="2" t="s">
        <v>205</v>
      </c>
      <c r="D3639" s="4" t="s">
        <v>338</v>
      </c>
      <c r="E3639" s="2" t="s">
        <v>35</v>
      </c>
      <c r="F3639" s="14">
        <f>IF(historico_incidencia_concello[[#This Row],[CASOS]]=" entre 1 e 9",5,VALUE(historico_incidencia_concello[[#This Row],[CASOS]]))</f>
        <v>0</v>
      </c>
      <c r="G3639" s="2" t="str">
        <f>VLOOKUP(historico_incidencia_concello[[#This Row],[NOME]],I14_Concello!B:D,3,FALSE)</f>
        <v>Ourense</v>
      </c>
    </row>
    <row r="3640" spans="1:7" x14ac:dyDescent="0.3">
      <c r="A3640" s="1">
        <v>44168</v>
      </c>
      <c r="B3640">
        <v>34123232036</v>
      </c>
      <c r="C3640" s="2" t="s">
        <v>206</v>
      </c>
      <c r="D3640" s="4" t="s">
        <v>338</v>
      </c>
      <c r="E3640" s="2" t="s">
        <v>35</v>
      </c>
      <c r="F3640" s="14">
        <f>IF(historico_incidencia_concello[[#This Row],[CASOS]]=" entre 1 e 9",5,VALUE(historico_incidencia_concello[[#This Row],[CASOS]]))</f>
        <v>0</v>
      </c>
      <c r="G3640" s="2" t="str">
        <f>VLOOKUP(historico_incidencia_concello[[#This Row],[NOME]],I14_Concello!B:D,3,FALSE)</f>
        <v>Ourense</v>
      </c>
    </row>
    <row r="3641" spans="1:7" x14ac:dyDescent="0.3">
      <c r="A3641" s="1">
        <v>44168</v>
      </c>
      <c r="B3641">
        <v>34123232037</v>
      </c>
      <c r="C3641" s="2" t="s">
        <v>207</v>
      </c>
      <c r="D3641" s="4" t="s">
        <v>338</v>
      </c>
      <c r="E3641" s="2" t="s">
        <v>35</v>
      </c>
      <c r="F3641" s="14">
        <f>IF(historico_incidencia_concello[[#This Row],[CASOS]]=" entre 1 e 9",5,VALUE(historico_incidencia_concello[[#This Row],[CASOS]]))</f>
        <v>0</v>
      </c>
      <c r="G3641" s="2" t="str">
        <f>VLOOKUP(historico_incidencia_concello[[#This Row],[NOME]],I14_Concello!B:D,3,FALSE)</f>
        <v>Ourense</v>
      </c>
    </row>
    <row r="3642" spans="1:7" x14ac:dyDescent="0.3">
      <c r="A3642" s="1">
        <v>44168</v>
      </c>
      <c r="B3642">
        <v>34123232038</v>
      </c>
      <c r="C3642" s="2" t="s">
        <v>208</v>
      </c>
      <c r="D3642" s="4" t="s">
        <v>338</v>
      </c>
      <c r="E3642" s="2" t="s">
        <v>35</v>
      </c>
      <c r="F3642" s="14">
        <f>IF(historico_incidencia_concello[[#This Row],[CASOS]]=" entre 1 e 9",5,VALUE(historico_incidencia_concello[[#This Row],[CASOS]]))</f>
        <v>0</v>
      </c>
      <c r="G3642" s="2" t="str">
        <f>VLOOKUP(historico_incidencia_concello[[#This Row],[NOME]],I14_Concello!B:D,3,FALSE)</f>
        <v>Ourense</v>
      </c>
    </row>
    <row r="3643" spans="1:7" x14ac:dyDescent="0.3">
      <c r="A3643" s="1">
        <v>44168</v>
      </c>
      <c r="B3643">
        <v>34123232039</v>
      </c>
      <c r="C3643" s="2" t="s">
        <v>209</v>
      </c>
      <c r="D3643" s="4" t="s">
        <v>338</v>
      </c>
      <c r="E3643" s="2" t="s">
        <v>35</v>
      </c>
      <c r="F3643" s="14">
        <f>IF(historico_incidencia_concello[[#This Row],[CASOS]]=" entre 1 e 9",5,VALUE(historico_incidencia_concello[[#This Row],[CASOS]]))</f>
        <v>0</v>
      </c>
      <c r="G3643" s="2" t="str">
        <f>VLOOKUP(historico_incidencia_concello[[#This Row],[NOME]],I14_Concello!B:D,3,FALSE)</f>
        <v>Ourense</v>
      </c>
    </row>
    <row r="3644" spans="1:7" x14ac:dyDescent="0.3">
      <c r="A3644" s="1">
        <v>44168</v>
      </c>
      <c r="B3644">
        <v>34123232040</v>
      </c>
      <c r="C3644" s="2" t="s">
        <v>210</v>
      </c>
      <c r="D3644" s="4" t="s">
        <v>10</v>
      </c>
      <c r="E3644" s="2" t="s">
        <v>8</v>
      </c>
      <c r="F3644" s="14">
        <f>IF(historico_incidencia_concello[[#This Row],[CASOS]]=" entre 1 e 9",5,VALUE(historico_incidencia_concello[[#This Row],[CASOS]]))</f>
        <v>5</v>
      </c>
      <c r="G3644" s="2" t="str">
        <f>VLOOKUP(historico_incidencia_concello[[#This Row],[NOME]],I14_Concello!B:D,3,FALSE)</f>
        <v>Ourense</v>
      </c>
    </row>
    <row r="3645" spans="1:7" x14ac:dyDescent="0.3">
      <c r="A3645" s="1">
        <v>44168</v>
      </c>
      <c r="B3645">
        <v>34123232041</v>
      </c>
      <c r="C3645" s="2" t="s">
        <v>211</v>
      </c>
      <c r="D3645" s="4" t="s">
        <v>338</v>
      </c>
      <c r="E3645" s="2" t="s">
        <v>35</v>
      </c>
      <c r="F3645" s="14">
        <f>IF(historico_incidencia_concello[[#This Row],[CASOS]]=" entre 1 e 9",5,VALUE(historico_incidencia_concello[[#This Row],[CASOS]]))</f>
        <v>0</v>
      </c>
      <c r="G3645" s="2" t="str">
        <f>VLOOKUP(historico_incidencia_concello[[#This Row],[NOME]],I14_Concello!B:D,3,FALSE)</f>
        <v>Ourense</v>
      </c>
    </row>
    <row r="3646" spans="1:7" x14ac:dyDescent="0.3">
      <c r="A3646" s="1">
        <v>44168</v>
      </c>
      <c r="B3646">
        <v>34123232042</v>
      </c>
      <c r="C3646" s="2" t="s">
        <v>212</v>
      </c>
      <c r="D3646" s="4" t="s">
        <v>10</v>
      </c>
      <c r="E3646" s="2" t="s">
        <v>6</v>
      </c>
      <c r="F3646" s="14">
        <f>IF(historico_incidencia_concello[[#This Row],[CASOS]]=" entre 1 e 9",5,VALUE(historico_incidencia_concello[[#This Row],[CASOS]]))</f>
        <v>5</v>
      </c>
      <c r="G3646" s="2" t="str">
        <f>VLOOKUP(historico_incidencia_concello[[#This Row],[NOME]],I14_Concello!B:D,3,FALSE)</f>
        <v>Ourense</v>
      </c>
    </row>
    <row r="3647" spans="1:7" x14ac:dyDescent="0.3">
      <c r="A3647" s="1">
        <v>44168</v>
      </c>
      <c r="B3647">
        <v>34123232043</v>
      </c>
      <c r="C3647" s="2" t="s">
        <v>213</v>
      </c>
      <c r="D3647" s="4" t="s">
        <v>10</v>
      </c>
      <c r="E3647" s="2" t="s">
        <v>6</v>
      </c>
      <c r="F3647" s="14">
        <f>IF(historico_incidencia_concello[[#This Row],[CASOS]]=" entre 1 e 9",5,VALUE(historico_incidencia_concello[[#This Row],[CASOS]]))</f>
        <v>5</v>
      </c>
      <c r="G3647" s="2" t="str">
        <f>VLOOKUP(historico_incidencia_concello[[#This Row],[NOME]],I14_Concello!B:D,3,FALSE)</f>
        <v>Ourense</v>
      </c>
    </row>
    <row r="3648" spans="1:7" x14ac:dyDescent="0.3">
      <c r="A3648" s="1">
        <v>44168</v>
      </c>
      <c r="B3648">
        <v>34123232044</v>
      </c>
      <c r="C3648" s="2" t="s">
        <v>214</v>
      </c>
      <c r="D3648" s="4" t="s">
        <v>10</v>
      </c>
      <c r="E3648" s="2" t="s">
        <v>8</v>
      </c>
      <c r="F3648" s="14">
        <f>IF(historico_incidencia_concello[[#This Row],[CASOS]]=" entre 1 e 9",5,VALUE(historico_incidencia_concello[[#This Row],[CASOS]]))</f>
        <v>5</v>
      </c>
      <c r="G3648" s="2" t="str">
        <f>VLOOKUP(historico_incidencia_concello[[#This Row],[NOME]],I14_Concello!B:D,3,FALSE)</f>
        <v>Ourense</v>
      </c>
    </row>
    <row r="3649" spans="1:7" x14ac:dyDescent="0.3">
      <c r="A3649" s="1">
        <v>44168</v>
      </c>
      <c r="B3649">
        <v>34123232045</v>
      </c>
      <c r="C3649" s="2" t="s">
        <v>215</v>
      </c>
      <c r="D3649" s="4" t="s">
        <v>10</v>
      </c>
      <c r="E3649" s="2" t="s">
        <v>8</v>
      </c>
      <c r="F3649" s="14">
        <f>IF(historico_incidencia_concello[[#This Row],[CASOS]]=" entre 1 e 9",5,VALUE(historico_incidencia_concello[[#This Row],[CASOS]]))</f>
        <v>5</v>
      </c>
      <c r="G3649" s="2" t="str">
        <f>VLOOKUP(historico_incidencia_concello[[#This Row],[NOME]],I14_Concello!B:D,3,FALSE)</f>
        <v>Ourense</v>
      </c>
    </row>
    <row r="3650" spans="1:7" x14ac:dyDescent="0.3">
      <c r="A3650" s="1">
        <v>44168</v>
      </c>
      <c r="B3650">
        <v>34123232046</v>
      </c>
      <c r="C3650" s="2" t="s">
        <v>216</v>
      </c>
      <c r="D3650" s="4" t="s">
        <v>10</v>
      </c>
      <c r="E3650" s="2" t="s">
        <v>8</v>
      </c>
      <c r="F3650" s="14">
        <f>IF(historico_incidencia_concello[[#This Row],[CASOS]]=" entre 1 e 9",5,VALUE(historico_incidencia_concello[[#This Row],[CASOS]]))</f>
        <v>5</v>
      </c>
      <c r="G3650" s="2" t="str">
        <f>VLOOKUP(historico_incidencia_concello[[#This Row],[NOME]],I14_Concello!B:D,3,FALSE)</f>
        <v>Ourense</v>
      </c>
    </row>
    <row r="3651" spans="1:7" x14ac:dyDescent="0.3">
      <c r="A3651" s="1">
        <v>44168</v>
      </c>
      <c r="B3651">
        <v>34123232047</v>
      </c>
      <c r="C3651" s="2" t="s">
        <v>217</v>
      </c>
      <c r="D3651" s="4" t="s">
        <v>10</v>
      </c>
      <c r="E3651" s="2" t="s">
        <v>8</v>
      </c>
      <c r="F3651" s="14">
        <f>IF(historico_incidencia_concello[[#This Row],[CASOS]]=" entre 1 e 9",5,VALUE(historico_incidencia_concello[[#This Row],[CASOS]]))</f>
        <v>5</v>
      </c>
      <c r="G3651" s="2" t="str">
        <f>VLOOKUP(historico_incidencia_concello[[#This Row],[NOME]],I14_Concello!B:D,3,FALSE)</f>
        <v>Ourense</v>
      </c>
    </row>
    <row r="3652" spans="1:7" x14ac:dyDescent="0.3">
      <c r="A3652" s="1">
        <v>44168</v>
      </c>
      <c r="B3652">
        <v>34123232048</v>
      </c>
      <c r="C3652" s="2" t="s">
        <v>218</v>
      </c>
      <c r="D3652" s="4" t="s">
        <v>338</v>
      </c>
      <c r="E3652" s="2" t="s">
        <v>35</v>
      </c>
      <c r="F3652" s="14">
        <f>IF(historico_incidencia_concello[[#This Row],[CASOS]]=" entre 1 e 9",5,VALUE(historico_incidencia_concello[[#This Row],[CASOS]]))</f>
        <v>0</v>
      </c>
      <c r="G3652" s="2" t="str">
        <f>VLOOKUP(historico_incidencia_concello[[#This Row],[NOME]],I14_Concello!B:D,3,FALSE)</f>
        <v>Ourense</v>
      </c>
    </row>
    <row r="3653" spans="1:7" x14ac:dyDescent="0.3">
      <c r="A3653" s="1">
        <v>44168</v>
      </c>
      <c r="B3653">
        <v>34123232049</v>
      </c>
      <c r="C3653" s="2" t="s">
        <v>219</v>
      </c>
      <c r="D3653" s="4" t="s">
        <v>338</v>
      </c>
      <c r="E3653" s="2" t="s">
        <v>35</v>
      </c>
      <c r="F3653" s="14">
        <f>IF(historico_incidencia_concello[[#This Row],[CASOS]]=" entre 1 e 9",5,VALUE(historico_incidencia_concello[[#This Row],[CASOS]]))</f>
        <v>0</v>
      </c>
      <c r="G3653" s="2" t="str">
        <f>VLOOKUP(historico_incidencia_concello[[#This Row],[NOME]],I14_Concello!B:D,3,FALSE)</f>
        <v>Ourense</v>
      </c>
    </row>
    <row r="3654" spans="1:7" x14ac:dyDescent="0.3">
      <c r="A3654" s="1">
        <v>44168</v>
      </c>
      <c r="B3654">
        <v>34123232050</v>
      </c>
      <c r="C3654" s="2" t="s">
        <v>220</v>
      </c>
      <c r="D3654" s="4" t="s">
        <v>338</v>
      </c>
      <c r="E3654" s="2" t="s">
        <v>35</v>
      </c>
      <c r="F3654" s="14">
        <f>IF(historico_incidencia_concello[[#This Row],[CASOS]]=" entre 1 e 9",5,VALUE(historico_incidencia_concello[[#This Row],[CASOS]]))</f>
        <v>0</v>
      </c>
      <c r="G3654" s="2" t="str">
        <f>VLOOKUP(historico_incidencia_concello[[#This Row],[NOME]],I14_Concello!B:D,3,FALSE)</f>
        <v>Ourense</v>
      </c>
    </row>
    <row r="3655" spans="1:7" x14ac:dyDescent="0.3">
      <c r="A3655" s="1">
        <v>44168</v>
      </c>
      <c r="B3655">
        <v>34123232051</v>
      </c>
      <c r="C3655" s="2" t="s">
        <v>221</v>
      </c>
      <c r="D3655" s="4" t="s">
        <v>10</v>
      </c>
      <c r="E3655" s="2" t="s">
        <v>8</v>
      </c>
      <c r="F3655" s="14">
        <f>IF(historico_incidencia_concello[[#This Row],[CASOS]]=" entre 1 e 9",5,VALUE(historico_incidencia_concello[[#This Row],[CASOS]]))</f>
        <v>5</v>
      </c>
      <c r="G3655" s="2" t="str">
        <f>VLOOKUP(historico_incidencia_concello[[#This Row],[NOME]],I14_Concello!B:D,3,FALSE)</f>
        <v>Ourense</v>
      </c>
    </row>
    <row r="3656" spans="1:7" x14ac:dyDescent="0.3">
      <c r="A3656" s="1">
        <v>44168</v>
      </c>
      <c r="B3656">
        <v>34123232052</v>
      </c>
      <c r="C3656" s="2" t="s">
        <v>222</v>
      </c>
      <c r="D3656" s="4" t="s">
        <v>10</v>
      </c>
      <c r="E3656" s="2" t="s">
        <v>8</v>
      </c>
      <c r="F3656" s="14">
        <f>IF(historico_incidencia_concello[[#This Row],[CASOS]]=" entre 1 e 9",5,VALUE(historico_incidencia_concello[[#This Row],[CASOS]]))</f>
        <v>5</v>
      </c>
      <c r="G3656" s="2" t="str">
        <f>VLOOKUP(historico_incidencia_concello[[#This Row],[NOME]],I14_Concello!B:D,3,FALSE)</f>
        <v>Ourense</v>
      </c>
    </row>
    <row r="3657" spans="1:7" x14ac:dyDescent="0.3">
      <c r="A3657" s="1">
        <v>44168</v>
      </c>
      <c r="B3657">
        <v>34123232053</v>
      </c>
      <c r="C3657" s="2" t="s">
        <v>223</v>
      </c>
      <c r="D3657" s="4" t="s">
        <v>10</v>
      </c>
      <c r="E3657" s="2" t="s">
        <v>6</v>
      </c>
      <c r="F3657" s="14">
        <f>IF(historico_incidencia_concello[[#This Row],[CASOS]]=" entre 1 e 9",5,VALUE(historico_incidencia_concello[[#This Row],[CASOS]]))</f>
        <v>5</v>
      </c>
      <c r="G3657" s="2" t="str">
        <f>VLOOKUP(historico_incidencia_concello[[#This Row],[NOME]],I14_Concello!B:D,3,FALSE)</f>
        <v>Ourense</v>
      </c>
    </row>
    <row r="3658" spans="1:7" x14ac:dyDescent="0.3">
      <c r="A3658" s="1">
        <v>44168</v>
      </c>
      <c r="B3658">
        <v>34123232054</v>
      </c>
      <c r="C3658" s="2" t="s">
        <v>224</v>
      </c>
      <c r="D3658" s="4" t="s">
        <v>502</v>
      </c>
      <c r="E3658" s="2" t="s">
        <v>8</v>
      </c>
      <c r="F3658" s="14">
        <f>IF(historico_incidencia_concello[[#This Row],[CASOS]]=" entre 1 e 9",5,VALUE(historico_incidencia_concello[[#This Row],[CASOS]]))</f>
        <v>115</v>
      </c>
      <c r="G3658" s="2" t="str">
        <f>VLOOKUP(historico_incidencia_concello[[#This Row],[NOME]],I14_Concello!B:D,3,FALSE)</f>
        <v>Ourense</v>
      </c>
    </row>
    <row r="3659" spans="1:7" x14ac:dyDescent="0.3">
      <c r="A3659" s="1">
        <v>44168</v>
      </c>
      <c r="B3659">
        <v>34123232055</v>
      </c>
      <c r="C3659" s="2" t="s">
        <v>225</v>
      </c>
      <c r="D3659" s="4" t="s">
        <v>338</v>
      </c>
      <c r="E3659" s="2" t="s">
        <v>35</v>
      </c>
      <c r="F3659" s="14">
        <f>IF(historico_incidencia_concello[[#This Row],[CASOS]]=" entre 1 e 9",5,VALUE(historico_incidencia_concello[[#This Row],[CASOS]]))</f>
        <v>0</v>
      </c>
      <c r="G3659" s="2" t="str">
        <f>VLOOKUP(historico_incidencia_concello[[#This Row],[NOME]],I14_Concello!B:D,3,FALSE)</f>
        <v>Ourense</v>
      </c>
    </row>
    <row r="3660" spans="1:7" x14ac:dyDescent="0.3">
      <c r="A3660" s="1">
        <v>44168</v>
      </c>
      <c r="B3660">
        <v>34123232056</v>
      </c>
      <c r="C3660" s="2" t="s">
        <v>226</v>
      </c>
      <c r="D3660" s="4" t="s">
        <v>338</v>
      </c>
      <c r="E3660" s="2" t="s">
        <v>35</v>
      </c>
      <c r="F3660" s="14">
        <f>IF(historico_incidencia_concello[[#This Row],[CASOS]]=" entre 1 e 9",5,VALUE(historico_incidencia_concello[[#This Row],[CASOS]]))</f>
        <v>0</v>
      </c>
      <c r="G3660" s="2" t="str">
        <f>VLOOKUP(historico_incidencia_concello[[#This Row],[NOME]],I14_Concello!B:D,3,FALSE)</f>
        <v>Ourense</v>
      </c>
    </row>
    <row r="3661" spans="1:7" x14ac:dyDescent="0.3">
      <c r="A3661" s="1">
        <v>44168</v>
      </c>
      <c r="B3661">
        <v>34123232057</v>
      </c>
      <c r="C3661" s="2" t="s">
        <v>227</v>
      </c>
      <c r="D3661" s="4" t="s">
        <v>338</v>
      </c>
      <c r="E3661" s="2" t="s">
        <v>35</v>
      </c>
      <c r="F3661" s="14">
        <f>IF(historico_incidencia_concello[[#This Row],[CASOS]]=" entre 1 e 9",5,VALUE(historico_incidencia_concello[[#This Row],[CASOS]]))</f>
        <v>0</v>
      </c>
      <c r="G3661" s="2" t="str">
        <f>VLOOKUP(historico_incidencia_concello[[#This Row],[NOME]],I14_Concello!B:D,3,FALSE)</f>
        <v>Ourense</v>
      </c>
    </row>
    <row r="3662" spans="1:7" x14ac:dyDescent="0.3">
      <c r="A3662" s="1">
        <v>44168</v>
      </c>
      <c r="B3662">
        <v>34123232058</v>
      </c>
      <c r="C3662" s="2" t="s">
        <v>228</v>
      </c>
      <c r="D3662" s="4" t="s">
        <v>10</v>
      </c>
      <c r="E3662" s="2" t="s">
        <v>21</v>
      </c>
      <c r="F3662" s="14">
        <f>IF(historico_incidencia_concello[[#This Row],[CASOS]]=" entre 1 e 9",5,VALUE(historico_incidencia_concello[[#This Row],[CASOS]]))</f>
        <v>5</v>
      </c>
      <c r="G3662" s="2" t="str">
        <f>VLOOKUP(historico_incidencia_concello[[#This Row],[NOME]],I14_Concello!B:D,3,FALSE)</f>
        <v>Ourense</v>
      </c>
    </row>
    <row r="3663" spans="1:7" x14ac:dyDescent="0.3">
      <c r="A3663" s="1">
        <v>44168</v>
      </c>
      <c r="B3663">
        <v>34123232059</v>
      </c>
      <c r="C3663" s="2" t="s">
        <v>229</v>
      </c>
      <c r="D3663" s="4" t="s">
        <v>338</v>
      </c>
      <c r="E3663" s="2" t="s">
        <v>35</v>
      </c>
      <c r="F3663" s="14">
        <f>IF(historico_incidencia_concello[[#This Row],[CASOS]]=" entre 1 e 9",5,VALUE(historico_incidencia_concello[[#This Row],[CASOS]]))</f>
        <v>0</v>
      </c>
      <c r="G3663" s="2" t="str">
        <f>VLOOKUP(historico_incidencia_concello[[#This Row],[NOME]],I14_Concello!B:D,3,FALSE)</f>
        <v>Ourense</v>
      </c>
    </row>
    <row r="3664" spans="1:7" x14ac:dyDescent="0.3">
      <c r="A3664" s="1">
        <v>44168</v>
      </c>
      <c r="B3664">
        <v>34123232060</v>
      </c>
      <c r="C3664" s="2" t="s">
        <v>230</v>
      </c>
      <c r="D3664" s="4" t="s">
        <v>10</v>
      </c>
      <c r="E3664" s="2" t="s">
        <v>6</v>
      </c>
      <c r="F3664" s="14">
        <f>IF(historico_incidencia_concello[[#This Row],[CASOS]]=" entre 1 e 9",5,VALUE(historico_incidencia_concello[[#This Row],[CASOS]]))</f>
        <v>5</v>
      </c>
      <c r="G3664" s="2" t="str">
        <f>VLOOKUP(historico_incidencia_concello[[#This Row],[NOME]],I14_Concello!B:D,3,FALSE)</f>
        <v>Ourense</v>
      </c>
    </row>
    <row r="3665" spans="1:7" x14ac:dyDescent="0.3">
      <c r="A3665" s="1">
        <v>44168</v>
      </c>
      <c r="B3665">
        <v>34123232061</v>
      </c>
      <c r="C3665" s="2" t="s">
        <v>231</v>
      </c>
      <c r="D3665" s="4" t="s">
        <v>10</v>
      </c>
      <c r="E3665" s="2" t="s">
        <v>6</v>
      </c>
      <c r="F3665" s="14">
        <f>IF(historico_incidencia_concello[[#This Row],[CASOS]]=" entre 1 e 9",5,VALUE(historico_incidencia_concello[[#This Row],[CASOS]]))</f>
        <v>5</v>
      </c>
      <c r="G3665" s="2" t="str">
        <f>VLOOKUP(historico_incidencia_concello[[#This Row],[NOME]],I14_Concello!B:D,3,FALSE)</f>
        <v>Ourense</v>
      </c>
    </row>
    <row r="3666" spans="1:7" x14ac:dyDescent="0.3">
      <c r="A3666" s="1">
        <v>44168</v>
      </c>
      <c r="B3666">
        <v>34123232062</v>
      </c>
      <c r="C3666" s="2" t="s">
        <v>232</v>
      </c>
      <c r="D3666" s="4" t="s">
        <v>10</v>
      </c>
      <c r="E3666" s="2" t="s">
        <v>8</v>
      </c>
      <c r="F3666" s="14">
        <f>IF(historico_incidencia_concello[[#This Row],[CASOS]]=" entre 1 e 9",5,VALUE(historico_incidencia_concello[[#This Row],[CASOS]]))</f>
        <v>5</v>
      </c>
      <c r="G3666" s="2" t="str">
        <f>VLOOKUP(historico_incidencia_concello[[#This Row],[NOME]],I14_Concello!B:D,3,FALSE)</f>
        <v>Ourense</v>
      </c>
    </row>
    <row r="3667" spans="1:7" x14ac:dyDescent="0.3">
      <c r="A3667" s="1">
        <v>44168</v>
      </c>
      <c r="B3667">
        <v>34123232063</v>
      </c>
      <c r="C3667" s="2" t="s">
        <v>233</v>
      </c>
      <c r="D3667" s="4" t="s">
        <v>338</v>
      </c>
      <c r="E3667" s="2" t="s">
        <v>35</v>
      </c>
      <c r="F3667" s="14">
        <f>IF(historico_incidencia_concello[[#This Row],[CASOS]]=" entre 1 e 9",5,VALUE(historico_incidencia_concello[[#This Row],[CASOS]]))</f>
        <v>0</v>
      </c>
      <c r="G3667" s="2" t="str">
        <f>VLOOKUP(historico_incidencia_concello[[#This Row],[NOME]],I14_Concello!B:D,3,FALSE)</f>
        <v>Ourense</v>
      </c>
    </row>
    <row r="3668" spans="1:7" x14ac:dyDescent="0.3">
      <c r="A3668" s="1">
        <v>44168</v>
      </c>
      <c r="B3668">
        <v>34123232064</v>
      </c>
      <c r="C3668" s="2" t="s">
        <v>234</v>
      </c>
      <c r="D3668" s="4" t="s">
        <v>338</v>
      </c>
      <c r="E3668" s="2" t="s">
        <v>35</v>
      </c>
      <c r="F3668" s="14">
        <f>IF(historico_incidencia_concello[[#This Row],[CASOS]]=" entre 1 e 9",5,VALUE(historico_incidencia_concello[[#This Row],[CASOS]]))</f>
        <v>0</v>
      </c>
      <c r="G3668" s="2" t="str">
        <f>VLOOKUP(historico_incidencia_concello[[#This Row],[NOME]],I14_Concello!B:D,3,FALSE)</f>
        <v>Ourense</v>
      </c>
    </row>
    <row r="3669" spans="1:7" x14ac:dyDescent="0.3">
      <c r="A3669" s="1">
        <v>44168</v>
      </c>
      <c r="B3669">
        <v>34123232065</v>
      </c>
      <c r="C3669" s="2" t="s">
        <v>235</v>
      </c>
      <c r="D3669" s="4" t="s">
        <v>338</v>
      </c>
      <c r="E3669" s="2" t="s">
        <v>35</v>
      </c>
      <c r="F3669" s="14">
        <f>IF(historico_incidencia_concello[[#This Row],[CASOS]]=" entre 1 e 9",5,VALUE(historico_incidencia_concello[[#This Row],[CASOS]]))</f>
        <v>0</v>
      </c>
      <c r="G3669" s="2" t="str">
        <f>VLOOKUP(historico_incidencia_concello[[#This Row],[NOME]],I14_Concello!B:D,3,FALSE)</f>
        <v>Ourense</v>
      </c>
    </row>
    <row r="3670" spans="1:7" x14ac:dyDescent="0.3">
      <c r="A3670" s="1">
        <v>44168</v>
      </c>
      <c r="B3670">
        <v>34123232066</v>
      </c>
      <c r="C3670" s="2" t="s">
        <v>236</v>
      </c>
      <c r="D3670" s="4" t="s">
        <v>338</v>
      </c>
      <c r="E3670" s="2" t="s">
        <v>35</v>
      </c>
      <c r="F3670" s="14">
        <f>IF(historico_incidencia_concello[[#This Row],[CASOS]]=" entre 1 e 9",5,VALUE(historico_incidencia_concello[[#This Row],[CASOS]]))</f>
        <v>0</v>
      </c>
      <c r="G3670" s="2" t="str">
        <f>VLOOKUP(historico_incidencia_concello[[#This Row],[NOME]],I14_Concello!B:D,3,FALSE)</f>
        <v>Ourense</v>
      </c>
    </row>
    <row r="3671" spans="1:7" x14ac:dyDescent="0.3">
      <c r="A3671" s="1">
        <v>44168</v>
      </c>
      <c r="B3671">
        <v>34123232067</v>
      </c>
      <c r="C3671" s="2" t="s">
        <v>237</v>
      </c>
      <c r="D3671" s="4" t="s">
        <v>338</v>
      </c>
      <c r="E3671" s="2" t="s">
        <v>35</v>
      </c>
      <c r="F3671" s="14">
        <f>IF(historico_incidencia_concello[[#This Row],[CASOS]]=" entre 1 e 9",5,VALUE(historico_incidencia_concello[[#This Row],[CASOS]]))</f>
        <v>0</v>
      </c>
      <c r="G3671" s="2" t="str">
        <f>VLOOKUP(historico_incidencia_concello[[#This Row],[NOME]],I14_Concello!B:D,3,FALSE)</f>
        <v>Ourense</v>
      </c>
    </row>
    <row r="3672" spans="1:7" x14ac:dyDescent="0.3">
      <c r="A3672" s="1">
        <v>44168</v>
      </c>
      <c r="B3672">
        <v>34123232068</v>
      </c>
      <c r="C3672" s="2" t="s">
        <v>238</v>
      </c>
      <c r="D3672" s="4" t="s">
        <v>338</v>
      </c>
      <c r="E3672" s="2" t="s">
        <v>35</v>
      </c>
      <c r="F3672" s="14">
        <f>IF(historico_incidencia_concello[[#This Row],[CASOS]]=" entre 1 e 9",5,VALUE(historico_incidencia_concello[[#This Row],[CASOS]]))</f>
        <v>0</v>
      </c>
      <c r="G3672" s="2" t="str">
        <f>VLOOKUP(historico_incidencia_concello[[#This Row],[NOME]],I14_Concello!B:D,3,FALSE)</f>
        <v>Ourense</v>
      </c>
    </row>
    <row r="3673" spans="1:7" x14ac:dyDescent="0.3">
      <c r="A3673" s="1">
        <v>44168</v>
      </c>
      <c r="B3673">
        <v>34123232069</v>
      </c>
      <c r="C3673" s="2" t="s">
        <v>239</v>
      </c>
      <c r="D3673" s="4" t="s">
        <v>349</v>
      </c>
      <c r="E3673" s="2" t="s">
        <v>11</v>
      </c>
      <c r="F3673" s="14">
        <f>IF(historico_incidencia_concello[[#This Row],[CASOS]]=" entre 1 e 9",5,VALUE(historico_incidencia_concello[[#This Row],[CASOS]]))</f>
        <v>14</v>
      </c>
      <c r="G3673" s="2" t="str">
        <f>VLOOKUP(historico_incidencia_concello[[#This Row],[NOME]],I14_Concello!B:D,3,FALSE)</f>
        <v>Ourense</v>
      </c>
    </row>
    <row r="3674" spans="1:7" x14ac:dyDescent="0.3">
      <c r="A3674" s="1">
        <v>44168</v>
      </c>
      <c r="B3674">
        <v>34123232070</v>
      </c>
      <c r="C3674" s="2" t="s">
        <v>240</v>
      </c>
      <c r="D3674" s="4" t="s">
        <v>338</v>
      </c>
      <c r="E3674" s="2" t="s">
        <v>35</v>
      </c>
      <c r="F3674" s="14">
        <f>IF(historico_incidencia_concello[[#This Row],[CASOS]]=" entre 1 e 9",5,VALUE(historico_incidencia_concello[[#This Row],[CASOS]]))</f>
        <v>0</v>
      </c>
      <c r="G3674" s="2" t="str">
        <f>VLOOKUP(historico_incidencia_concello[[#This Row],[NOME]],I14_Concello!B:D,3,FALSE)</f>
        <v>Ourense</v>
      </c>
    </row>
    <row r="3675" spans="1:7" x14ac:dyDescent="0.3">
      <c r="A3675" s="1">
        <v>44168</v>
      </c>
      <c r="B3675">
        <v>34123232071</v>
      </c>
      <c r="C3675" s="2" t="s">
        <v>241</v>
      </c>
      <c r="D3675" s="4" t="s">
        <v>10</v>
      </c>
      <c r="E3675" s="2" t="s">
        <v>8</v>
      </c>
      <c r="F3675" s="14">
        <f>IF(historico_incidencia_concello[[#This Row],[CASOS]]=" entre 1 e 9",5,VALUE(historico_incidencia_concello[[#This Row],[CASOS]]))</f>
        <v>5</v>
      </c>
      <c r="G3675" s="2" t="str">
        <f>VLOOKUP(historico_incidencia_concello[[#This Row],[NOME]],I14_Concello!B:D,3,FALSE)</f>
        <v>Ourense</v>
      </c>
    </row>
    <row r="3676" spans="1:7" x14ac:dyDescent="0.3">
      <c r="A3676" s="1">
        <v>44168</v>
      </c>
      <c r="B3676">
        <v>34123232072</v>
      </c>
      <c r="C3676" s="2" t="s">
        <v>242</v>
      </c>
      <c r="D3676" s="4" t="s">
        <v>345</v>
      </c>
      <c r="E3676" s="2" t="s">
        <v>11</v>
      </c>
      <c r="F3676" s="14">
        <f>IF(historico_incidencia_concello[[#This Row],[CASOS]]=" entre 1 e 9",5,VALUE(historico_incidencia_concello[[#This Row],[CASOS]]))</f>
        <v>18</v>
      </c>
      <c r="G3676" s="2" t="str">
        <f>VLOOKUP(historico_incidencia_concello[[#This Row],[NOME]],I14_Concello!B:D,3,FALSE)</f>
        <v>Ourense</v>
      </c>
    </row>
    <row r="3677" spans="1:7" x14ac:dyDescent="0.3">
      <c r="A3677" s="1">
        <v>44168</v>
      </c>
      <c r="B3677">
        <v>34123232073</v>
      </c>
      <c r="C3677" s="2" t="s">
        <v>243</v>
      </c>
      <c r="D3677" s="4" t="s">
        <v>10</v>
      </c>
      <c r="E3677" s="2" t="s">
        <v>8</v>
      </c>
      <c r="F3677" s="14">
        <f>IF(historico_incidencia_concello[[#This Row],[CASOS]]=" entre 1 e 9",5,VALUE(historico_incidencia_concello[[#This Row],[CASOS]]))</f>
        <v>5</v>
      </c>
      <c r="G3677" s="2" t="str">
        <f>VLOOKUP(historico_incidencia_concello[[#This Row],[NOME]],I14_Concello!B:D,3,FALSE)</f>
        <v>Ourense</v>
      </c>
    </row>
    <row r="3678" spans="1:7" x14ac:dyDescent="0.3">
      <c r="A3678" s="1">
        <v>44168</v>
      </c>
      <c r="B3678">
        <v>34123232074</v>
      </c>
      <c r="C3678" s="2" t="s">
        <v>244</v>
      </c>
      <c r="D3678" s="4" t="s">
        <v>338</v>
      </c>
      <c r="E3678" s="2" t="s">
        <v>35</v>
      </c>
      <c r="F3678" s="14">
        <f>IF(historico_incidencia_concello[[#This Row],[CASOS]]=" entre 1 e 9",5,VALUE(historico_incidencia_concello[[#This Row],[CASOS]]))</f>
        <v>0</v>
      </c>
      <c r="G3678" s="2" t="str">
        <f>VLOOKUP(historico_incidencia_concello[[#This Row],[NOME]],I14_Concello!B:D,3,FALSE)</f>
        <v>Ourense</v>
      </c>
    </row>
    <row r="3679" spans="1:7" x14ac:dyDescent="0.3">
      <c r="A3679" s="1">
        <v>44168</v>
      </c>
      <c r="B3679">
        <v>34123232075</v>
      </c>
      <c r="C3679" s="2" t="s">
        <v>245</v>
      </c>
      <c r="D3679" s="4" t="s">
        <v>338</v>
      </c>
      <c r="E3679" s="2" t="s">
        <v>35</v>
      </c>
      <c r="F3679" s="14">
        <f>IF(historico_incidencia_concello[[#This Row],[CASOS]]=" entre 1 e 9",5,VALUE(historico_incidencia_concello[[#This Row],[CASOS]]))</f>
        <v>0</v>
      </c>
      <c r="G3679" s="2" t="str">
        <f>VLOOKUP(historico_incidencia_concello[[#This Row],[NOME]],I14_Concello!B:D,3,FALSE)</f>
        <v>Ourense</v>
      </c>
    </row>
    <row r="3680" spans="1:7" x14ac:dyDescent="0.3">
      <c r="A3680" s="1">
        <v>44168</v>
      </c>
      <c r="B3680">
        <v>34123232076</v>
      </c>
      <c r="C3680" s="2" t="s">
        <v>246</v>
      </c>
      <c r="D3680" s="4" t="s">
        <v>338</v>
      </c>
      <c r="E3680" s="2" t="s">
        <v>35</v>
      </c>
      <c r="F3680" s="14">
        <f>IF(historico_incidencia_concello[[#This Row],[CASOS]]=" entre 1 e 9",5,VALUE(historico_incidencia_concello[[#This Row],[CASOS]]))</f>
        <v>0</v>
      </c>
      <c r="G3680" s="2" t="str">
        <f>VLOOKUP(historico_incidencia_concello[[#This Row],[NOME]],I14_Concello!B:D,3,FALSE)</f>
        <v>Ourense</v>
      </c>
    </row>
    <row r="3681" spans="1:7" x14ac:dyDescent="0.3">
      <c r="A3681" s="1">
        <v>44168</v>
      </c>
      <c r="B3681">
        <v>34123232077</v>
      </c>
      <c r="C3681" s="2" t="s">
        <v>247</v>
      </c>
      <c r="D3681" s="4" t="s">
        <v>10</v>
      </c>
      <c r="E3681" s="2" t="s">
        <v>8</v>
      </c>
      <c r="F3681" s="14">
        <f>IF(historico_incidencia_concello[[#This Row],[CASOS]]=" entre 1 e 9",5,VALUE(historico_incidencia_concello[[#This Row],[CASOS]]))</f>
        <v>5</v>
      </c>
      <c r="G3681" s="2" t="str">
        <f>VLOOKUP(historico_incidencia_concello[[#This Row],[NOME]],I14_Concello!B:D,3,FALSE)</f>
        <v>Ourense</v>
      </c>
    </row>
    <row r="3682" spans="1:7" x14ac:dyDescent="0.3">
      <c r="A3682" s="1">
        <v>44168</v>
      </c>
      <c r="B3682">
        <v>34123232078</v>
      </c>
      <c r="C3682" s="2" t="s">
        <v>248</v>
      </c>
      <c r="D3682" s="4" t="s">
        <v>10</v>
      </c>
      <c r="E3682" s="2" t="s">
        <v>11</v>
      </c>
      <c r="F3682" s="14">
        <f>IF(historico_incidencia_concello[[#This Row],[CASOS]]=" entre 1 e 9",5,VALUE(historico_incidencia_concello[[#This Row],[CASOS]]))</f>
        <v>5</v>
      </c>
      <c r="G3682" s="2" t="str">
        <f>VLOOKUP(historico_incidencia_concello[[#This Row],[NOME]],I14_Concello!B:D,3,FALSE)</f>
        <v>Ourense</v>
      </c>
    </row>
    <row r="3683" spans="1:7" x14ac:dyDescent="0.3">
      <c r="A3683" s="1">
        <v>44168</v>
      </c>
      <c r="B3683">
        <v>34123232079</v>
      </c>
      <c r="C3683" s="2" t="s">
        <v>249</v>
      </c>
      <c r="D3683" s="4" t="s">
        <v>10</v>
      </c>
      <c r="E3683" s="2" t="s">
        <v>8</v>
      </c>
      <c r="F3683" s="14">
        <f>IF(historico_incidencia_concello[[#This Row],[CASOS]]=" entre 1 e 9",5,VALUE(historico_incidencia_concello[[#This Row],[CASOS]]))</f>
        <v>5</v>
      </c>
      <c r="G3683" s="2" t="str">
        <f>VLOOKUP(historico_incidencia_concello[[#This Row],[NOME]],I14_Concello!B:D,3,FALSE)</f>
        <v>Ourense</v>
      </c>
    </row>
    <row r="3684" spans="1:7" x14ac:dyDescent="0.3">
      <c r="A3684" s="1">
        <v>44168</v>
      </c>
      <c r="B3684">
        <v>34123232080</v>
      </c>
      <c r="C3684" s="2" t="s">
        <v>250</v>
      </c>
      <c r="D3684" s="4" t="s">
        <v>338</v>
      </c>
      <c r="E3684" s="2" t="s">
        <v>35</v>
      </c>
      <c r="F3684" s="14">
        <f>IF(historico_incidencia_concello[[#This Row],[CASOS]]=" entre 1 e 9",5,VALUE(historico_incidencia_concello[[#This Row],[CASOS]]))</f>
        <v>0</v>
      </c>
      <c r="G3684" s="2" t="str">
        <f>VLOOKUP(historico_incidencia_concello[[#This Row],[NOME]],I14_Concello!B:D,3,FALSE)</f>
        <v>Ourense</v>
      </c>
    </row>
    <row r="3685" spans="1:7" x14ac:dyDescent="0.3">
      <c r="A3685" s="1">
        <v>44168</v>
      </c>
      <c r="B3685">
        <v>34123232081</v>
      </c>
      <c r="C3685" s="2" t="s">
        <v>251</v>
      </c>
      <c r="D3685" s="4" t="s">
        <v>10</v>
      </c>
      <c r="E3685" s="2" t="s">
        <v>21</v>
      </c>
      <c r="F3685" s="14">
        <f>IF(historico_incidencia_concello[[#This Row],[CASOS]]=" entre 1 e 9",5,VALUE(historico_incidencia_concello[[#This Row],[CASOS]]))</f>
        <v>5</v>
      </c>
      <c r="G3685" s="2" t="str">
        <f>VLOOKUP(historico_incidencia_concello[[#This Row],[NOME]],I14_Concello!B:D,3,FALSE)</f>
        <v>Ourense</v>
      </c>
    </row>
    <row r="3686" spans="1:7" x14ac:dyDescent="0.3">
      <c r="A3686" s="1">
        <v>44168</v>
      </c>
      <c r="B3686">
        <v>34123232082</v>
      </c>
      <c r="C3686" s="2" t="s">
        <v>252</v>
      </c>
      <c r="D3686" s="4" t="s">
        <v>10</v>
      </c>
      <c r="E3686" s="2" t="s">
        <v>6</v>
      </c>
      <c r="F3686" s="14">
        <f>IF(historico_incidencia_concello[[#This Row],[CASOS]]=" entre 1 e 9",5,VALUE(historico_incidencia_concello[[#This Row],[CASOS]]))</f>
        <v>5</v>
      </c>
      <c r="G3686" s="2" t="str">
        <f>VLOOKUP(historico_incidencia_concello[[#This Row],[NOME]],I14_Concello!B:D,3,FALSE)</f>
        <v>Ourense</v>
      </c>
    </row>
    <row r="3687" spans="1:7" x14ac:dyDescent="0.3">
      <c r="A3687" s="1">
        <v>44168</v>
      </c>
      <c r="B3687">
        <v>34123232083</v>
      </c>
      <c r="C3687" s="2" t="s">
        <v>253</v>
      </c>
      <c r="D3687" s="4" t="s">
        <v>10</v>
      </c>
      <c r="E3687" s="2" t="s">
        <v>8</v>
      </c>
      <c r="F3687" s="14">
        <f>IF(historico_incidencia_concello[[#This Row],[CASOS]]=" entre 1 e 9",5,VALUE(historico_incidencia_concello[[#This Row],[CASOS]]))</f>
        <v>5</v>
      </c>
      <c r="G3687" s="2" t="str">
        <f>VLOOKUP(historico_incidencia_concello[[#This Row],[NOME]],I14_Concello!B:D,3,FALSE)</f>
        <v>Ourense</v>
      </c>
    </row>
    <row r="3688" spans="1:7" x14ac:dyDescent="0.3">
      <c r="A3688" s="1">
        <v>44168</v>
      </c>
      <c r="B3688">
        <v>34123232084</v>
      </c>
      <c r="C3688" s="2" t="s">
        <v>254</v>
      </c>
      <c r="D3688" s="4" t="s">
        <v>338</v>
      </c>
      <c r="E3688" s="2" t="s">
        <v>35</v>
      </c>
      <c r="F3688" s="14">
        <f>IF(historico_incidencia_concello[[#This Row],[CASOS]]=" entre 1 e 9",5,VALUE(historico_incidencia_concello[[#This Row],[CASOS]]))</f>
        <v>0</v>
      </c>
      <c r="G3688" s="2" t="str">
        <f>VLOOKUP(historico_incidencia_concello[[#This Row],[NOME]],I14_Concello!B:D,3,FALSE)</f>
        <v>Ourense</v>
      </c>
    </row>
    <row r="3689" spans="1:7" x14ac:dyDescent="0.3">
      <c r="A3689" s="1">
        <v>44168</v>
      </c>
      <c r="B3689">
        <v>34123232085</v>
      </c>
      <c r="C3689" s="2" t="s">
        <v>255</v>
      </c>
      <c r="D3689" s="4" t="s">
        <v>10</v>
      </c>
      <c r="E3689" s="2" t="s">
        <v>35</v>
      </c>
      <c r="F3689" s="14">
        <f>IF(historico_incidencia_concello[[#This Row],[CASOS]]=" entre 1 e 9",5,VALUE(historico_incidencia_concello[[#This Row],[CASOS]]))</f>
        <v>5</v>
      </c>
      <c r="G3689" s="2" t="str">
        <f>VLOOKUP(historico_incidencia_concello[[#This Row],[NOME]],I14_Concello!B:D,3,FALSE)</f>
        <v>Ourense</v>
      </c>
    </row>
    <row r="3690" spans="1:7" x14ac:dyDescent="0.3">
      <c r="A3690" s="1">
        <v>44168</v>
      </c>
      <c r="B3690">
        <v>34123232086</v>
      </c>
      <c r="C3690" s="2" t="s">
        <v>256</v>
      </c>
      <c r="D3690" s="4" t="s">
        <v>10</v>
      </c>
      <c r="E3690" s="2" t="s">
        <v>21</v>
      </c>
      <c r="F3690" s="14">
        <f>IF(historico_incidencia_concello[[#This Row],[CASOS]]=" entre 1 e 9",5,VALUE(historico_incidencia_concello[[#This Row],[CASOS]]))</f>
        <v>5</v>
      </c>
      <c r="G3690" s="2" t="str">
        <f>VLOOKUP(historico_incidencia_concello[[#This Row],[NOME]],I14_Concello!B:D,3,FALSE)</f>
        <v>Ourense</v>
      </c>
    </row>
    <row r="3691" spans="1:7" x14ac:dyDescent="0.3">
      <c r="A3691" s="1">
        <v>44168</v>
      </c>
      <c r="B3691">
        <v>34123232087</v>
      </c>
      <c r="C3691" s="2" t="s">
        <v>257</v>
      </c>
      <c r="D3691" s="4" t="s">
        <v>10</v>
      </c>
      <c r="E3691" s="2" t="s">
        <v>8</v>
      </c>
      <c r="F3691" s="14">
        <f>IF(historico_incidencia_concello[[#This Row],[CASOS]]=" entre 1 e 9",5,VALUE(historico_incidencia_concello[[#This Row],[CASOS]]))</f>
        <v>5</v>
      </c>
      <c r="G3691" s="2" t="str">
        <f>VLOOKUP(historico_incidencia_concello[[#This Row],[NOME]],I14_Concello!B:D,3,FALSE)</f>
        <v>Ourense</v>
      </c>
    </row>
    <row r="3692" spans="1:7" x14ac:dyDescent="0.3">
      <c r="A3692" s="1">
        <v>44168</v>
      </c>
      <c r="B3692">
        <v>34123232088</v>
      </c>
      <c r="C3692" s="2" t="s">
        <v>258</v>
      </c>
      <c r="D3692" s="4" t="s">
        <v>10</v>
      </c>
      <c r="E3692" s="2" t="s">
        <v>8</v>
      </c>
      <c r="F3692" s="14">
        <f>IF(historico_incidencia_concello[[#This Row],[CASOS]]=" entre 1 e 9",5,VALUE(historico_incidencia_concello[[#This Row],[CASOS]]))</f>
        <v>5</v>
      </c>
      <c r="G3692" s="2" t="str">
        <f>VLOOKUP(historico_incidencia_concello[[#This Row],[NOME]],I14_Concello!B:D,3,FALSE)</f>
        <v>Ourense</v>
      </c>
    </row>
    <row r="3693" spans="1:7" x14ac:dyDescent="0.3">
      <c r="A3693" s="1">
        <v>44168</v>
      </c>
      <c r="B3693">
        <v>34123232089</v>
      </c>
      <c r="C3693" s="2" t="s">
        <v>259</v>
      </c>
      <c r="D3693" s="4" t="s">
        <v>338</v>
      </c>
      <c r="E3693" s="2" t="s">
        <v>35</v>
      </c>
      <c r="F3693" s="14">
        <f>IF(historico_incidencia_concello[[#This Row],[CASOS]]=" entre 1 e 9",5,VALUE(historico_incidencia_concello[[#This Row],[CASOS]]))</f>
        <v>0</v>
      </c>
      <c r="G3693" s="2" t="str">
        <f>VLOOKUP(historico_incidencia_concello[[#This Row],[NOME]],I14_Concello!B:D,3,FALSE)</f>
        <v>Ourense</v>
      </c>
    </row>
    <row r="3694" spans="1:7" x14ac:dyDescent="0.3">
      <c r="A3694" s="1">
        <v>44168</v>
      </c>
      <c r="B3694">
        <v>34123232090</v>
      </c>
      <c r="C3694" s="2" t="s">
        <v>260</v>
      </c>
      <c r="D3694" s="4" t="s">
        <v>338</v>
      </c>
      <c r="E3694" s="2" t="s">
        <v>35</v>
      </c>
      <c r="F3694" s="14">
        <f>IF(historico_incidencia_concello[[#This Row],[CASOS]]=" entre 1 e 9",5,VALUE(historico_incidencia_concello[[#This Row],[CASOS]]))</f>
        <v>0</v>
      </c>
      <c r="G3694" s="2" t="str">
        <f>VLOOKUP(historico_incidencia_concello[[#This Row],[NOME]],I14_Concello!B:D,3,FALSE)</f>
        <v>Ourense</v>
      </c>
    </row>
    <row r="3695" spans="1:7" x14ac:dyDescent="0.3">
      <c r="A3695" s="1">
        <v>44168</v>
      </c>
      <c r="B3695">
        <v>34123232091</v>
      </c>
      <c r="C3695" s="2" t="s">
        <v>261</v>
      </c>
      <c r="D3695" s="4" t="s">
        <v>10</v>
      </c>
      <c r="E3695" s="2" t="s">
        <v>8</v>
      </c>
      <c r="F3695" s="14">
        <f>IF(historico_incidencia_concello[[#This Row],[CASOS]]=" entre 1 e 9",5,VALUE(historico_incidencia_concello[[#This Row],[CASOS]]))</f>
        <v>5</v>
      </c>
      <c r="G3695" s="2" t="str">
        <f>VLOOKUP(historico_incidencia_concello[[#This Row],[NOME]],I14_Concello!B:D,3,FALSE)</f>
        <v>Ourense</v>
      </c>
    </row>
    <row r="3696" spans="1:7" x14ac:dyDescent="0.3">
      <c r="A3696" s="1">
        <v>44168</v>
      </c>
      <c r="B3696">
        <v>34123232092</v>
      </c>
      <c r="C3696" s="2" t="s">
        <v>262</v>
      </c>
      <c r="D3696" s="4" t="s">
        <v>338</v>
      </c>
      <c r="E3696" s="2" t="s">
        <v>35</v>
      </c>
      <c r="F3696" s="14">
        <f>IF(historico_incidencia_concello[[#This Row],[CASOS]]=" entre 1 e 9",5,VALUE(historico_incidencia_concello[[#This Row],[CASOS]]))</f>
        <v>0</v>
      </c>
      <c r="G3696" s="2" t="str">
        <f>VLOOKUP(historico_incidencia_concello[[#This Row],[NOME]],I14_Concello!B:D,3,FALSE)</f>
        <v>Ourense</v>
      </c>
    </row>
    <row r="3697" spans="1:7" x14ac:dyDescent="0.3">
      <c r="A3697" s="1">
        <v>44168</v>
      </c>
      <c r="B3697">
        <v>34123636001</v>
      </c>
      <c r="C3697" s="2" t="s">
        <v>263</v>
      </c>
      <c r="D3697" s="4" t="s">
        <v>10</v>
      </c>
      <c r="E3697" s="2" t="s">
        <v>21</v>
      </c>
      <c r="F3697" s="14">
        <f>IF(historico_incidencia_concello[[#This Row],[CASOS]]=" entre 1 e 9",5,VALUE(historico_incidencia_concello[[#This Row],[CASOS]]))</f>
        <v>5</v>
      </c>
      <c r="G3697" s="2" t="str">
        <f>VLOOKUP(historico_incidencia_concello[[#This Row],[NOME]],I14_Concello!B:D,3,FALSE)</f>
        <v>Vigo</v>
      </c>
    </row>
    <row r="3698" spans="1:7" x14ac:dyDescent="0.3">
      <c r="A3698" s="1">
        <v>44168</v>
      </c>
      <c r="B3698">
        <v>34123636002</v>
      </c>
      <c r="C3698" s="2" t="s">
        <v>264</v>
      </c>
      <c r="D3698" s="4" t="s">
        <v>10</v>
      </c>
      <c r="E3698" s="2" t="s">
        <v>6</v>
      </c>
      <c r="F3698" s="14">
        <f>IF(historico_incidencia_concello[[#This Row],[CASOS]]=" entre 1 e 9",5,VALUE(historico_incidencia_concello[[#This Row],[CASOS]]))</f>
        <v>5</v>
      </c>
      <c r="G3698" s="2" t="str">
        <f>VLOOKUP(historico_incidencia_concello[[#This Row],[NOME]],I14_Concello!B:D,3,FALSE)</f>
        <v>Pontevedra</v>
      </c>
    </row>
    <row r="3699" spans="1:7" x14ac:dyDescent="0.3">
      <c r="A3699" s="1">
        <v>44168</v>
      </c>
      <c r="B3699">
        <v>34123636003</v>
      </c>
      <c r="C3699" s="2" t="s">
        <v>265</v>
      </c>
      <c r="D3699" s="4" t="s">
        <v>343</v>
      </c>
      <c r="E3699" s="2" t="s">
        <v>6</v>
      </c>
      <c r="F3699" s="14">
        <f>IF(historico_incidencia_concello[[#This Row],[CASOS]]=" entre 1 e 9",5,VALUE(historico_incidencia_concello[[#This Row],[CASOS]]))</f>
        <v>23</v>
      </c>
      <c r="G3699" s="2" t="str">
        <f>VLOOKUP(historico_incidencia_concello[[#This Row],[NOME]],I14_Concello!B:D,3,FALSE)</f>
        <v>Vigo</v>
      </c>
    </row>
    <row r="3700" spans="1:7" x14ac:dyDescent="0.3">
      <c r="A3700" s="1">
        <v>44168</v>
      </c>
      <c r="B3700">
        <v>34123636004</v>
      </c>
      <c r="C3700" s="2" t="s">
        <v>266</v>
      </c>
      <c r="D3700" s="4" t="s">
        <v>10</v>
      </c>
      <c r="E3700" s="2" t="s">
        <v>21</v>
      </c>
      <c r="F3700" s="14">
        <f>IF(historico_incidencia_concello[[#This Row],[CASOS]]=" entre 1 e 9",5,VALUE(historico_incidencia_concello[[#This Row],[CASOS]]))</f>
        <v>5</v>
      </c>
      <c r="G3700" s="2" t="str">
        <f>VLOOKUP(historico_incidencia_concello[[#This Row],[NOME]],I14_Concello!B:D,3,FALSE)</f>
        <v>Pontevedra</v>
      </c>
    </row>
    <row r="3701" spans="1:7" x14ac:dyDescent="0.3">
      <c r="A3701" s="1">
        <v>44168</v>
      </c>
      <c r="B3701">
        <v>34123636005</v>
      </c>
      <c r="C3701" s="2" t="s">
        <v>267</v>
      </c>
      <c r="D3701" s="4" t="s">
        <v>326</v>
      </c>
      <c r="E3701" s="2" t="s">
        <v>6</v>
      </c>
      <c r="F3701" s="14">
        <f>IF(historico_incidencia_concello[[#This Row],[CASOS]]=" entre 1 e 9",5,VALUE(historico_incidencia_concello[[#This Row],[CASOS]]))</f>
        <v>15</v>
      </c>
      <c r="G3701" s="2" t="str">
        <f>VLOOKUP(historico_incidencia_concello[[#This Row],[NOME]],I14_Concello!B:D,3,FALSE)</f>
        <v>Pontevedra</v>
      </c>
    </row>
    <row r="3702" spans="1:7" x14ac:dyDescent="0.3">
      <c r="A3702" s="1">
        <v>44168</v>
      </c>
      <c r="B3702">
        <v>34123636006</v>
      </c>
      <c r="C3702" s="2" t="s">
        <v>268</v>
      </c>
      <c r="D3702" s="4" t="s">
        <v>383</v>
      </c>
      <c r="E3702" s="2" t="s">
        <v>11</v>
      </c>
      <c r="F3702" s="14">
        <f>IF(historico_incidencia_concello[[#This Row],[CASOS]]=" entre 1 e 9",5,VALUE(historico_incidencia_concello[[#This Row],[CASOS]]))</f>
        <v>46</v>
      </c>
      <c r="G3702" s="2" t="str">
        <f>VLOOKUP(historico_incidencia_concello[[#This Row],[NOME]],I14_Concello!B:D,3,FALSE)</f>
        <v>Pontevedra</v>
      </c>
    </row>
    <row r="3703" spans="1:7" x14ac:dyDescent="0.3">
      <c r="A3703" s="1">
        <v>44168</v>
      </c>
      <c r="B3703">
        <v>34123636007</v>
      </c>
      <c r="C3703" s="2" t="s">
        <v>269</v>
      </c>
      <c r="D3703" s="4" t="s">
        <v>338</v>
      </c>
      <c r="E3703" s="2" t="s">
        <v>35</v>
      </c>
      <c r="F3703" s="14">
        <f>IF(historico_incidencia_concello[[#This Row],[CASOS]]=" entre 1 e 9",5,VALUE(historico_incidencia_concello[[#This Row],[CASOS]]))</f>
        <v>0</v>
      </c>
      <c r="G3703" s="2" t="str">
        <f>VLOOKUP(historico_incidencia_concello[[#This Row],[NOME]],I14_Concello!B:D,3,FALSE)</f>
        <v>Pontevedra</v>
      </c>
    </row>
    <row r="3704" spans="1:7" x14ac:dyDescent="0.3">
      <c r="A3704" s="1">
        <v>44168</v>
      </c>
      <c r="B3704">
        <v>34123636008</v>
      </c>
      <c r="C3704" s="2" t="s">
        <v>270</v>
      </c>
      <c r="D3704" s="4" t="s">
        <v>464</v>
      </c>
      <c r="E3704" s="2" t="s">
        <v>6</v>
      </c>
      <c r="F3704" s="14">
        <f>IF(historico_incidencia_concello[[#This Row],[CASOS]]=" entre 1 e 9",5,VALUE(historico_incidencia_concello[[#This Row],[CASOS]]))</f>
        <v>51</v>
      </c>
      <c r="G3704" s="2" t="str">
        <f>VLOOKUP(historico_incidencia_concello[[#This Row],[NOME]],I14_Concello!B:D,3,FALSE)</f>
        <v>Vigo</v>
      </c>
    </row>
    <row r="3705" spans="1:7" x14ac:dyDescent="0.3">
      <c r="A3705" s="1">
        <v>44168</v>
      </c>
      <c r="B3705">
        <v>34123636009</v>
      </c>
      <c r="C3705" s="2" t="s">
        <v>271</v>
      </c>
      <c r="D3705" s="4" t="s">
        <v>10</v>
      </c>
      <c r="E3705" s="2" t="s">
        <v>6</v>
      </c>
      <c r="F3705" s="14">
        <f>IF(historico_incidencia_concello[[#This Row],[CASOS]]=" entre 1 e 9",5,VALUE(historico_incidencia_concello[[#This Row],[CASOS]]))</f>
        <v>5</v>
      </c>
      <c r="G3705" s="2" t="str">
        <f>VLOOKUP(historico_incidencia_concello[[#This Row],[NOME]],I14_Concello!B:D,3,FALSE)</f>
        <v>Vigo</v>
      </c>
    </row>
    <row r="3706" spans="1:7" x14ac:dyDescent="0.3">
      <c r="A3706" s="1">
        <v>44168</v>
      </c>
      <c r="B3706">
        <v>34123636010</v>
      </c>
      <c r="C3706" s="2" t="s">
        <v>272</v>
      </c>
      <c r="D3706" s="4" t="s">
        <v>338</v>
      </c>
      <c r="E3706" s="2" t="s">
        <v>35</v>
      </c>
      <c r="F3706" s="14">
        <f>IF(historico_incidencia_concello[[#This Row],[CASOS]]=" entre 1 e 9",5,VALUE(historico_incidencia_concello[[#This Row],[CASOS]]))</f>
        <v>0</v>
      </c>
      <c r="G3706" s="2" t="str">
        <f>VLOOKUP(historico_incidencia_concello[[#This Row],[NOME]],I14_Concello!B:D,3,FALSE)</f>
        <v>Pontevedra</v>
      </c>
    </row>
    <row r="3707" spans="1:7" x14ac:dyDescent="0.3">
      <c r="A3707" s="1">
        <v>44168</v>
      </c>
      <c r="B3707">
        <v>34123636013</v>
      </c>
      <c r="C3707" s="2" t="s">
        <v>273</v>
      </c>
      <c r="D3707" s="4" t="s">
        <v>10</v>
      </c>
      <c r="E3707" s="2" t="s">
        <v>8</v>
      </c>
      <c r="F3707" s="14">
        <f>IF(historico_incidencia_concello[[#This Row],[CASOS]]=" entre 1 e 9",5,VALUE(historico_incidencia_concello[[#This Row],[CASOS]]))</f>
        <v>5</v>
      </c>
      <c r="G3707" s="2" t="str">
        <f>VLOOKUP(historico_incidencia_concello[[#This Row],[NOME]],I14_Concello!B:D,3,FALSE)</f>
        <v>Vigo</v>
      </c>
    </row>
    <row r="3708" spans="1:7" x14ac:dyDescent="0.3">
      <c r="A3708" s="1">
        <v>44168</v>
      </c>
      <c r="B3708">
        <v>34123636014</v>
      </c>
      <c r="C3708" s="2" t="s">
        <v>274</v>
      </c>
      <c r="D3708" s="4" t="s">
        <v>10</v>
      </c>
      <c r="E3708" s="2" t="s">
        <v>8</v>
      </c>
      <c r="F3708" s="14">
        <f>IF(historico_incidencia_concello[[#This Row],[CASOS]]=" entre 1 e 9",5,VALUE(historico_incidencia_concello[[#This Row],[CASOS]]))</f>
        <v>5</v>
      </c>
      <c r="G3708" s="2" t="str">
        <f>VLOOKUP(historico_incidencia_concello[[#This Row],[NOME]],I14_Concello!B:D,3,FALSE)</f>
        <v>Vigo</v>
      </c>
    </row>
    <row r="3709" spans="1:7" x14ac:dyDescent="0.3">
      <c r="A3709" s="1">
        <v>44168</v>
      </c>
      <c r="B3709">
        <v>34123636015</v>
      </c>
      <c r="C3709" s="2" t="s">
        <v>275</v>
      </c>
      <c r="D3709" s="4" t="s">
        <v>10</v>
      </c>
      <c r="E3709" s="2" t="s">
        <v>8</v>
      </c>
      <c r="F3709" s="14">
        <f>IF(historico_incidencia_concello[[#This Row],[CASOS]]=" entre 1 e 9",5,VALUE(historico_incidencia_concello[[#This Row],[CASOS]]))</f>
        <v>5</v>
      </c>
      <c r="G3709" s="2" t="str">
        <f>VLOOKUP(historico_incidencia_concello[[#This Row],[NOME]],I14_Concello!B:D,3,FALSE)</f>
        <v>Pontevedra</v>
      </c>
    </row>
    <row r="3710" spans="1:7" x14ac:dyDescent="0.3">
      <c r="A3710" s="1">
        <v>44168</v>
      </c>
      <c r="B3710">
        <v>34123636016</v>
      </c>
      <c r="C3710" s="2" t="s">
        <v>276</v>
      </c>
      <c r="D3710" s="4" t="s">
        <v>338</v>
      </c>
      <c r="E3710" s="2" t="s">
        <v>35</v>
      </c>
      <c r="F3710" s="14">
        <f>IF(historico_incidencia_concello[[#This Row],[CASOS]]=" entre 1 e 9",5,VALUE(historico_incidencia_concello[[#This Row],[CASOS]]))</f>
        <v>0</v>
      </c>
      <c r="G3710" s="2" t="str">
        <f>VLOOKUP(historico_incidencia_concello[[#This Row],[NOME]],I14_Concello!B:D,3,FALSE)</f>
        <v>Santiago</v>
      </c>
    </row>
    <row r="3711" spans="1:7" x14ac:dyDescent="0.3">
      <c r="A3711" s="1">
        <v>44168</v>
      </c>
      <c r="B3711">
        <v>34123636017</v>
      </c>
      <c r="C3711" s="2" t="s">
        <v>277</v>
      </c>
      <c r="D3711" s="4" t="s">
        <v>332</v>
      </c>
      <c r="E3711" s="2" t="s">
        <v>8</v>
      </c>
      <c r="F3711" s="14">
        <f>IF(historico_incidencia_concello[[#This Row],[CASOS]]=" entre 1 e 9",5,VALUE(historico_incidencia_concello[[#This Row],[CASOS]]))</f>
        <v>12</v>
      </c>
      <c r="G3711" s="2" t="str">
        <f>VLOOKUP(historico_incidencia_concello[[#This Row],[NOME]],I14_Concello!B:D,3,FALSE)</f>
        <v>Santiago</v>
      </c>
    </row>
    <row r="3712" spans="1:7" x14ac:dyDescent="0.3">
      <c r="A3712" s="1">
        <v>44168</v>
      </c>
      <c r="B3712">
        <v>34123636018</v>
      </c>
      <c r="C3712" s="2" t="s">
        <v>278</v>
      </c>
      <c r="D3712" s="4" t="s">
        <v>10</v>
      </c>
      <c r="E3712" s="2" t="s">
        <v>8</v>
      </c>
      <c r="F3712" s="14">
        <f>IF(historico_incidencia_concello[[#This Row],[CASOS]]=" entre 1 e 9",5,VALUE(historico_incidencia_concello[[#This Row],[CASOS]]))</f>
        <v>5</v>
      </c>
      <c r="G3712" s="2" t="str">
        <f>VLOOKUP(historico_incidencia_concello[[#This Row],[NOME]],I14_Concello!B:D,3,FALSE)</f>
        <v>Pontevedra</v>
      </c>
    </row>
    <row r="3713" spans="1:7" x14ac:dyDescent="0.3">
      <c r="A3713" s="1">
        <v>44168</v>
      </c>
      <c r="B3713">
        <v>34123636019</v>
      </c>
      <c r="C3713" s="2" t="s">
        <v>279</v>
      </c>
      <c r="D3713" s="4" t="s">
        <v>10</v>
      </c>
      <c r="E3713" s="2" t="s">
        <v>8</v>
      </c>
      <c r="F3713" s="14">
        <f>IF(historico_incidencia_concello[[#This Row],[CASOS]]=" entre 1 e 9",5,VALUE(historico_incidencia_concello[[#This Row],[CASOS]]))</f>
        <v>5</v>
      </c>
      <c r="G3713" s="2" t="str">
        <f>VLOOKUP(historico_incidencia_concello[[#This Row],[NOME]],I14_Concello!B:D,3,FALSE)</f>
        <v>Vigo</v>
      </c>
    </row>
    <row r="3714" spans="1:7" x14ac:dyDescent="0.3">
      <c r="A3714" s="1">
        <v>44168</v>
      </c>
      <c r="B3714">
        <v>34123636020</v>
      </c>
      <c r="C3714" s="2" t="s">
        <v>280</v>
      </c>
      <c r="D3714" s="4" t="s">
        <v>10</v>
      </c>
      <c r="E3714" s="2" t="s">
        <v>6</v>
      </c>
      <c r="F3714" s="14">
        <f>IF(historico_incidencia_concello[[#This Row],[CASOS]]=" entre 1 e 9",5,VALUE(historico_incidencia_concello[[#This Row],[CASOS]]))</f>
        <v>5</v>
      </c>
      <c r="G3714" s="2" t="str">
        <f>VLOOKUP(historico_incidencia_concello[[#This Row],[NOME]],I14_Concello!B:D,3,FALSE)</f>
        <v>Santiago</v>
      </c>
    </row>
    <row r="3715" spans="1:7" x14ac:dyDescent="0.3">
      <c r="A3715" s="1">
        <v>44168</v>
      </c>
      <c r="B3715">
        <v>34123636021</v>
      </c>
      <c r="C3715" s="2" t="s">
        <v>281</v>
      </c>
      <c r="D3715" s="4" t="s">
        <v>524</v>
      </c>
      <c r="E3715" s="2" t="s">
        <v>11</v>
      </c>
      <c r="F3715" s="14">
        <f>IF(historico_incidencia_concello[[#This Row],[CASOS]]=" entre 1 e 9",5,VALUE(historico_incidencia_concello[[#This Row],[CASOS]]))</f>
        <v>128</v>
      </c>
      <c r="G3715" s="2" t="str">
        <f>VLOOKUP(historico_incidencia_concello[[#This Row],[NOME]],I14_Concello!B:D,3,FALSE)</f>
        <v>Vigo</v>
      </c>
    </row>
    <row r="3716" spans="1:7" x14ac:dyDescent="0.3">
      <c r="A3716" s="1">
        <v>44168</v>
      </c>
      <c r="B3716">
        <v>34123636022</v>
      </c>
      <c r="C3716" s="2" t="s">
        <v>282</v>
      </c>
      <c r="D3716" s="4" t="s">
        <v>353</v>
      </c>
      <c r="E3716" s="2" t="s">
        <v>11</v>
      </c>
      <c r="F3716" s="14">
        <f>IF(historico_incidencia_concello[[#This Row],[CASOS]]=" entre 1 e 9",5,VALUE(historico_incidencia_concello[[#This Row],[CASOS]]))</f>
        <v>36</v>
      </c>
      <c r="G3716" s="2" t="str">
        <f>VLOOKUP(historico_incidencia_concello[[#This Row],[NOME]],I14_Concello!B:D,3,FALSE)</f>
        <v>Pontevedra</v>
      </c>
    </row>
    <row r="3717" spans="1:7" x14ac:dyDescent="0.3">
      <c r="A3717" s="1">
        <v>44168</v>
      </c>
      <c r="B3717">
        <v>34123636023</v>
      </c>
      <c r="C3717" s="2" t="s">
        <v>283</v>
      </c>
      <c r="D3717" s="4" t="s">
        <v>337</v>
      </c>
      <c r="E3717" s="2" t="s">
        <v>11</v>
      </c>
      <c r="F3717" s="14">
        <f>IF(historico_incidencia_concello[[#This Row],[CASOS]]=" entre 1 e 9",5,VALUE(historico_incidencia_concello[[#This Row],[CASOS]]))</f>
        <v>38</v>
      </c>
      <c r="G3717" s="2" t="str">
        <f>VLOOKUP(historico_incidencia_concello[[#This Row],[NOME]],I14_Concello!B:D,3,FALSE)</f>
        <v>Vigo</v>
      </c>
    </row>
    <row r="3718" spans="1:7" x14ac:dyDescent="0.3">
      <c r="A3718" s="1">
        <v>44168</v>
      </c>
      <c r="B3718">
        <v>34123636024</v>
      </c>
      <c r="C3718" s="2" t="s">
        <v>284</v>
      </c>
      <c r="D3718" s="4" t="s">
        <v>342</v>
      </c>
      <c r="E3718" s="2" t="s">
        <v>8</v>
      </c>
      <c r="F3718" s="14">
        <f>IF(historico_incidencia_concello[[#This Row],[CASOS]]=" entre 1 e 9",5,VALUE(historico_incidencia_concello[[#This Row],[CASOS]]))</f>
        <v>16</v>
      </c>
      <c r="G3718" s="2" t="str">
        <f>VLOOKUP(historico_incidencia_concello[[#This Row],[NOME]],I14_Concello!B:D,3,FALSE)</f>
        <v>Santiago</v>
      </c>
    </row>
    <row r="3719" spans="1:7" x14ac:dyDescent="0.3">
      <c r="A3719" s="1">
        <v>44168</v>
      </c>
      <c r="B3719">
        <v>34123636025</v>
      </c>
      <c r="C3719" s="2" t="s">
        <v>285</v>
      </c>
      <c r="D3719" s="4" t="s">
        <v>10</v>
      </c>
      <c r="E3719" s="2" t="s">
        <v>11</v>
      </c>
      <c r="F3719" s="14">
        <f>IF(historico_incidencia_concello[[#This Row],[CASOS]]=" entre 1 e 9",5,VALUE(historico_incidencia_concello[[#This Row],[CASOS]]))</f>
        <v>5</v>
      </c>
      <c r="G3719" s="2" t="str">
        <f>VLOOKUP(historico_incidencia_concello[[#This Row],[NOME]],I14_Concello!B:D,3,FALSE)</f>
        <v>Pontevedra</v>
      </c>
    </row>
    <row r="3720" spans="1:7" x14ac:dyDescent="0.3">
      <c r="A3720" s="1">
        <v>44168</v>
      </c>
      <c r="B3720">
        <v>34123636026</v>
      </c>
      <c r="C3720" s="2" t="s">
        <v>286</v>
      </c>
      <c r="D3720" s="4" t="s">
        <v>347</v>
      </c>
      <c r="E3720" s="2" t="s">
        <v>6</v>
      </c>
      <c r="F3720" s="14">
        <f>IF(historico_incidencia_concello[[#This Row],[CASOS]]=" entre 1 e 9",5,VALUE(historico_incidencia_concello[[#This Row],[CASOS]]))</f>
        <v>53</v>
      </c>
      <c r="G3720" s="2" t="str">
        <f>VLOOKUP(historico_incidencia_concello[[#This Row],[NOME]],I14_Concello!B:D,3,FALSE)</f>
        <v>Pontevedra</v>
      </c>
    </row>
    <row r="3721" spans="1:7" x14ac:dyDescent="0.3">
      <c r="A3721" s="1">
        <v>44168</v>
      </c>
      <c r="B3721">
        <v>34123636027</v>
      </c>
      <c r="C3721" s="2" t="s">
        <v>287</v>
      </c>
      <c r="D3721" s="4" t="s">
        <v>350</v>
      </c>
      <c r="E3721" s="2" t="s">
        <v>11</v>
      </c>
      <c r="F3721" s="14">
        <f>IF(historico_incidencia_concello[[#This Row],[CASOS]]=" entre 1 e 9",5,VALUE(historico_incidencia_concello[[#This Row],[CASOS]]))</f>
        <v>17</v>
      </c>
      <c r="G3721" s="2" t="str">
        <f>VLOOKUP(historico_incidencia_concello[[#This Row],[NOME]],I14_Concello!B:D,3,FALSE)</f>
        <v>Pontevedra</v>
      </c>
    </row>
    <row r="3722" spans="1:7" x14ac:dyDescent="0.3">
      <c r="A3722" s="1">
        <v>44168</v>
      </c>
      <c r="B3722">
        <v>34123636028</v>
      </c>
      <c r="C3722" s="2" t="s">
        <v>288</v>
      </c>
      <c r="D3722" s="4" t="s">
        <v>350</v>
      </c>
      <c r="E3722" s="2" t="s">
        <v>11</v>
      </c>
      <c r="F3722" s="14">
        <f>IF(historico_incidencia_concello[[#This Row],[CASOS]]=" entre 1 e 9",5,VALUE(historico_incidencia_concello[[#This Row],[CASOS]]))</f>
        <v>17</v>
      </c>
      <c r="G3722" s="2" t="str">
        <f>VLOOKUP(historico_incidencia_concello[[#This Row],[NOME]],I14_Concello!B:D,3,FALSE)</f>
        <v>Pontevedra</v>
      </c>
    </row>
    <row r="3723" spans="1:7" x14ac:dyDescent="0.3">
      <c r="A3723" s="1">
        <v>44168</v>
      </c>
      <c r="B3723">
        <v>34123636029</v>
      </c>
      <c r="C3723" s="2" t="s">
        <v>289</v>
      </c>
      <c r="D3723" s="4" t="s">
        <v>412</v>
      </c>
      <c r="E3723" s="2" t="s">
        <v>11</v>
      </c>
      <c r="F3723" s="14">
        <f>IF(historico_incidencia_concello[[#This Row],[CASOS]]=" entre 1 e 9",5,VALUE(historico_incidencia_concello[[#This Row],[CASOS]]))</f>
        <v>56</v>
      </c>
      <c r="G3723" s="2" t="str">
        <f>VLOOKUP(historico_incidencia_concello[[#This Row],[NOME]],I14_Concello!B:D,3,FALSE)</f>
        <v>Vigo</v>
      </c>
    </row>
    <row r="3724" spans="1:7" x14ac:dyDescent="0.3">
      <c r="A3724" s="1">
        <v>44168</v>
      </c>
      <c r="B3724">
        <v>34123636030</v>
      </c>
      <c r="C3724" s="2" t="s">
        <v>290</v>
      </c>
      <c r="D3724" s="4" t="s">
        <v>336</v>
      </c>
      <c r="E3724" s="2" t="s">
        <v>6</v>
      </c>
      <c r="F3724" s="14">
        <f>IF(historico_incidencia_concello[[#This Row],[CASOS]]=" entre 1 e 9",5,VALUE(historico_incidencia_concello[[#This Row],[CASOS]]))</f>
        <v>10</v>
      </c>
      <c r="G3724" s="2" t="str">
        <f>VLOOKUP(historico_incidencia_concello[[#This Row],[NOME]],I14_Concello!B:D,3,FALSE)</f>
        <v>Vigo</v>
      </c>
    </row>
    <row r="3725" spans="1:7" x14ac:dyDescent="0.3">
      <c r="A3725" s="1">
        <v>44168</v>
      </c>
      <c r="B3725">
        <v>34123636031</v>
      </c>
      <c r="C3725" s="2" t="s">
        <v>291</v>
      </c>
      <c r="D3725" s="4" t="s">
        <v>338</v>
      </c>
      <c r="E3725" s="2" t="s">
        <v>35</v>
      </c>
      <c r="F3725" s="14">
        <f>IF(historico_incidencia_concello[[#This Row],[CASOS]]=" entre 1 e 9",5,VALUE(historico_incidencia_concello[[#This Row],[CASOS]]))</f>
        <v>0</v>
      </c>
      <c r="G3725" s="2" t="str">
        <f>VLOOKUP(historico_incidencia_concello[[#This Row],[NOME]],I14_Concello!B:D,3,FALSE)</f>
        <v>Vigo</v>
      </c>
    </row>
    <row r="3726" spans="1:7" x14ac:dyDescent="0.3">
      <c r="A3726" s="1">
        <v>44168</v>
      </c>
      <c r="B3726">
        <v>34123636032</v>
      </c>
      <c r="C3726" s="2" t="s">
        <v>292</v>
      </c>
      <c r="D3726" s="4" t="s">
        <v>10</v>
      </c>
      <c r="E3726" s="2" t="s">
        <v>6</v>
      </c>
      <c r="F3726" s="14">
        <f>IF(historico_incidencia_concello[[#This Row],[CASOS]]=" entre 1 e 9",5,VALUE(historico_incidencia_concello[[#This Row],[CASOS]]))</f>
        <v>5</v>
      </c>
      <c r="G3726" s="2" t="str">
        <f>VLOOKUP(historico_incidencia_concello[[#This Row],[NOME]],I14_Concello!B:D,3,FALSE)</f>
        <v>Pontevedra</v>
      </c>
    </row>
    <row r="3727" spans="1:7" x14ac:dyDescent="0.3">
      <c r="A3727" s="1">
        <v>44168</v>
      </c>
      <c r="B3727">
        <v>34123636033</v>
      </c>
      <c r="C3727" s="2" t="s">
        <v>293</v>
      </c>
      <c r="D3727" s="4" t="s">
        <v>395</v>
      </c>
      <c r="E3727" s="2" t="s">
        <v>6</v>
      </c>
      <c r="F3727" s="14">
        <f>IF(historico_incidencia_concello[[#This Row],[CASOS]]=" entre 1 e 9",5,VALUE(historico_incidencia_concello[[#This Row],[CASOS]]))</f>
        <v>35</v>
      </c>
      <c r="G3727" s="2" t="str">
        <f>VLOOKUP(historico_incidencia_concello[[#This Row],[NOME]],I14_Concello!B:D,3,FALSE)</f>
        <v>Vigo</v>
      </c>
    </row>
    <row r="3728" spans="1:7" x14ac:dyDescent="0.3">
      <c r="A3728" s="1">
        <v>44168</v>
      </c>
      <c r="B3728">
        <v>34123636034</v>
      </c>
      <c r="C3728" s="2" t="s">
        <v>294</v>
      </c>
      <c r="D3728" s="4" t="s">
        <v>336</v>
      </c>
      <c r="E3728" s="2" t="s">
        <v>11</v>
      </c>
      <c r="F3728" s="14">
        <f>IF(historico_incidencia_concello[[#This Row],[CASOS]]=" entre 1 e 9",5,VALUE(historico_incidencia_concello[[#This Row],[CASOS]]))</f>
        <v>10</v>
      </c>
      <c r="G3728" s="2" t="str">
        <f>VLOOKUP(historico_incidencia_concello[[#This Row],[NOME]],I14_Concello!B:D,3,FALSE)</f>
        <v>Vigo</v>
      </c>
    </row>
    <row r="3729" spans="1:7" x14ac:dyDescent="0.3">
      <c r="A3729" s="1">
        <v>44168</v>
      </c>
      <c r="B3729">
        <v>34123636035</v>
      </c>
      <c r="C3729" s="2" t="s">
        <v>295</v>
      </c>
      <c r="D3729" s="4" t="s">
        <v>356</v>
      </c>
      <c r="E3729" s="2" t="s">
        <v>6</v>
      </c>
      <c r="F3729" s="14">
        <f>IF(historico_incidencia_concello[[#This Row],[CASOS]]=" entre 1 e 9",5,VALUE(historico_incidencia_concello[[#This Row],[CASOS]]))</f>
        <v>27</v>
      </c>
      <c r="G3729" s="2" t="str">
        <f>VLOOKUP(historico_incidencia_concello[[#This Row],[NOME]],I14_Concello!B:D,3,FALSE)</f>
        <v>Vigo</v>
      </c>
    </row>
    <row r="3730" spans="1:7" x14ac:dyDescent="0.3">
      <c r="A3730" s="1">
        <v>44168</v>
      </c>
      <c r="B3730">
        <v>34123636036</v>
      </c>
      <c r="C3730" s="2" t="s">
        <v>296</v>
      </c>
      <c r="D3730" s="4" t="s">
        <v>338</v>
      </c>
      <c r="E3730" s="2" t="s">
        <v>35</v>
      </c>
      <c r="F3730" s="14">
        <f>IF(historico_incidencia_concello[[#This Row],[CASOS]]=" entre 1 e 9",5,VALUE(historico_incidencia_concello[[#This Row],[CASOS]]))</f>
        <v>0</v>
      </c>
      <c r="G3730" s="2" t="str">
        <f>VLOOKUP(historico_incidencia_concello[[#This Row],[NOME]],I14_Concello!B:D,3,FALSE)</f>
        <v>Vigo</v>
      </c>
    </row>
    <row r="3731" spans="1:7" x14ac:dyDescent="0.3">
      <c r="A3731" s="1">
        <v>44168</v>
      </c>
      <c r="B3731">
        <v>34123636037</v>
      </c>
      <c r="C3731" s="2" t="s">
        <v>297</v>
      </c>
      <c r="D3731" s="4" t="s">
        <v>10</v>
      </c>
      <c r="E3731" s="2" t="s">
        <v>6</v>
      </c>
      <c r="F3731" s="14">
        <f>IF(historico_incidencia_concello[[#This Row],[CASOS]]=" entre 1 e 9",5,VALUE(historico_incidencia_concello[[#This Row],[CASOS]]))</f>
        <v>5</v>
      </c>
      <c r="G3731" s="2" t="str">
        <f>VLOOKUP(historico_incidencia_concello[[#This Row],[NOME]],I14_Concello!B:D,3,FALSE)</f>
        <v>Vigo</v>
      </c>
    </row>
    <row r="3732" spans="1:7" x14ac:dyDescent="0.3">
      <c r="A3732" s="1">
        <v>44168</v>
      </c>
      <c r="B3732">
        <v>34123636038</v>
      </c>
      <c r="C3732" s="2" t="s">
        <v>298</v>
      </c>
      <c r="D3732" s="4" t="s">
        <v>533</v>
      </c>
      <c r="E3732" s="2" t="s">
        <v>11</v>
      </c>
      <c r="F3732" s="14">
        <f>IF(historico_incidencia_concello[[#This Row],[CASOS]]=" entre 1 e 9",5,VALUE(historico_incidencia_concello[[#This Row],[CASOS]]))</f>
        <v>230</v>
      </c>
      <c r="G3732" s="2" t="str">
        <f>VLOOKUP(historico_incidencia_concello[[#This Row],[NOME]],I14_Concello!B:D,3,FALSE)</f>
        <v>Pontevedra</v>
      </c>
    </row>
    <row r="3733" spans="1:7" x14ac:dyDescent="0.3">
      <c r="A3733" s="1">
        <v>44168</v>
      </c>
      <c r="B3733">
        <v>34123636039</v>
      </c>
      <c r="C3733" s="2" t="s">
        <v>299</v>
      </c>
      <c r="D3733" s="4" t="s">
        <v>355</v>
      </c>
      <c r="E3733" s="2" t="s">
        <v>6</v>
      </c>
      <c r="F3733" s="14">
        <f>IF(historico_incidencia_concello[[#This Row],[CASOS]]=" entre 1 e 9",5,VALUE(historico_incidencia_concello[[#This Row],[CASOS]]))</f>
        <v>47</v>
      </c>
      <c r="G3733" s="2" t="str">
        <f>VLOOKUP(historico_incidencia_concello[[#This Row],[NOME]],I14_Concello!B:D,3,FALSE)</f>
        <v>Vigo</v>
      </c>
    </row>
    <row r="3734" spans="1:7" x14ac:dyDescent="0.3">
      <c r="A3734" s="1">
        <v>44168</v>
      </c>
      <c r="B3734">
        <v>34123636040</v>
      </c>
      <c r="C3734" s="2" t="s">
        <v>300</v>
      </c>
      <c r="D3734" s="4" t="s">
        <v>10</v>
      </c>
      <c r="E3734" s="2" t="s">
        <v>8</v>
      </c>
      <c r="F3734" s="14">
        <f>IF(historico_incidencia_concello[[#This Row],[CASOS]]=" entre 1 e 9",5,VALUE(historico_incidencia_concello[[#This Row],[CASOS]]))</f>
        <v>5</v>
      </c>
      <c r="G3734" s="2" t="str">
        <f>VLOOKUP(historico_incidencia_concello[[#This Row],[NOME]],I14_Concello!B:D,3,FALSE)</f>
        <v>Pontevedra</v>
      </c>
    </row>
    <row r="3735" spans="1:7" x14ac:dyDescent="0.3">
      <c r="A3735" s="1">
        <v>44168</v>
      </c>
      <c r="B3735">
        <v>34123636041</v>
      </c>
      <c r="C3735" s="2" t="s">
        <v>301</v>
      </c>
      <c r="D3735" s="4" t="s">
        <v>426</v>
      </c>
      <c r="E3735" s="2" t="s">
        <v>11</v>
      </c>
      <c r="F3735" s="14">
        <f>IF(historico_incidencia_concello[[#This Row],[CASOS]]=" entre 1 e 9",5,VALUE(historico_incidencia_concello[[#This Row],[CASOS]]))</f>
        <v>52</v>
      </c>
      <c r="G3735" s="2" t="str">
        <f>VLOOKUP(historico_incidencia_concello[[#This Row],[NOME]],I14_Concello!B:D,3,FALSE)</f>
        <v>Pontevedra</v>
      </c>
    </row>
    <row r="3736" spans="1:7" x14ac:dyDescent="0.3">
      <c r="A3736" s="1">
        <v>44168</v>
      </c>
      <c r="B3736">
        <v>34123636042</v>
      </c>
      <c r="C3736" s="2" t="s">
        <v>302</v>
      </c>
      <c r="D3736" s="4" t="s">
        <v>404</v>
      </c>
      <c r="E3736" s="2" t="s">
        <v>11</v>
      </c>
      <c r="F3736" s="14">
        <f>IF(historico_incidencia_concello[[#This Row],[CASOS]]=" entre 1 e 9",5,VALUE(historico_incidencia_concello[[#This Row],[CASOS]]))</f>
        <v>62</v>
      </c>
      <c r="G3736" s="2" t="str">
        <f>VLOOKUP(historico_incidencia_concello[[#This Row],[NOME]],I14_Concello!B:D,3,FALSE)</f>
        <v>Vigo</v>
      </c>
    </row>
    <row r="3737" spans="1:7" x14ac:dyDescent="0.3">
      <c r="A3737" s="1">
        <v>44168</v>
      </c>
      <c r="B3737">
        <v>34123636043</v>
      </c>
      <c r="C3737" s="2" t="s">
        <v>303</v>
      </c>
      <c r="D3737" s="4" t="s">
        <v>328</v>
      </c>
      <c r="E3737" s="2" t="s">
        <v>6</v>
      </c>
      <c r="F3737" s="14">
        <f>IF(historico_incidencia_concello[[#This Row],[CASOS]]=" entre 1 e 9",5,VALUE(historico_incidencia_concello[[#This Row],[CASOS]]))</f>
        <v>13</v>
      </c>
      <c r="G3737" s="2" t="str">
        <f>VLOOKUP(historico_incidencia_concello[[#This Row],[NOME]],I14_Concello!B:D,3,FALSE)</f>
        <v>Pontevedra</v>
      </c>
    </row>
    <row r="3738" spans="1:7" x14ac:dyDescent="0.3">
      <c r="A3738" s="1">
        <v>44168</v>
      </c>
      <c r="B3738">
        <v>34123636044</v>
      </c>
      <c r="C3738" s="2" t="s">
        <v>304</v>
      </c>
      <c r="D3738" s="4" t="s">
        <v>324</v>
      </c>
      <c r="E3738" s="2" t="s">
        <v>11</v>
      </c>
      <c r="F3738" s="14">
        <f>IF(historico_incidencia_concello[[#This Row],[CASOS]]=" entre 1 e 9",5,VALUE(historico_incidencia_concello[[#This Row],[CASOS]]))</f>
        <v>11</v>
      </c>
      <c r="G3738" s="2" t="str">
        <f>VLOOKUP(historico_incidencia_concello[[#This Row],[NOME]],I14_Concello!B:D,3,FALSE)</f>
        <v>Santiago</v>
      </c>
    </row>
    <row r="3739" spans="1:7" x14ac:dyDescent="0.3">
      <c r="A3739" s="1">
        <v>44168</v>
      </c>
      <c r="B3739">
        <v>34123636045</v>
      </c>
      <c r="C3739" s="2" t="s">
        <v>305</v>
      </c>
      <c r="D3739" s="4" t="s">
        <v>437</v>
      </c>
      <c r="E3739" s="2" t="s">
        <v>11</v>
      </c>
      <c r="F3739" s="14">
        <f>IF(historico_incidencia_concello[[#This Row],[CASOS]]=" entre 1 e 9",5,VALUE(historico_incidencia_concello[[#This Row],[CASOS]]))</f>
        <v>99</v>
      </c>
      <c r="G3739" s="2" t="str">
        <f>VLOOKUP(historico_incidencia_concello[[#This Row],[NOME]],I14_Concello!B:D,3,FALSE)</f>
        <v>Vigo</v>
      </c>
    </row>
    <row r="3740" spans="1:7" x14ac:dyDescent="0.3">
      <c r="A3740" s="1">
        <v>44168</v>
      </c>
      <c r="B3740">
        <v>34123636046</v>
      </c>
      <c r="C3740" s="2" t="s">
        <v>306</v>
      </c>
      <c r="D3740" s="4" t="s">
        <v>350</v>
      </c>
      <c r="E3740" s="2" t="s">
        <v>11</v>
      </c>
      <c r="F3740" s="14">
        <f>IF(historico_incidencia_concello[[#This Row],[CASOS]]=" entre 1 e 9",5,VALUE(historico_incidencia_concello[[#This Row],[CASOS]]))</f>
        <v>17</v>
      </c>
      <c r="G3740" s="2" t="str">
        <f>VLOOKUP(historico_incidencia_concello[[#This Row],[NOME]],I14_Concello!B:D,3,FALSE)</f>
        <v>Pontevedra</v>
      </c>
    </row>
    <row r="3741" spans="1:7" x14ac:dyDescent="0.3">
      <c r="A3741" s="1">
        <v>44168</v>
      </c>
      <c r="B3741">
        <v>34123636047</v>
      </c>
      <c r="C3741" s="2" t="s">
        <v>307</v>
      </c>
      <c r="D3741" s="4" t="s">
        <v>10</v>
      </c>
      <c r="E3741" s="2" t="s">
        <v>6</v>
      </c>
      <c r="F3741" s="14">
        <f>IF(historico_incidencia_concello[[#This Row],[CASOS]]=" entre 1 e 9",5,VALUE(historico_incidencia_concello[[#This Row],[CASOS]]))</f>
        <v>5</v>
      </c>
      <c r="G3741" s="2" t="str">
        <f>VLOOKUP(historico_incidencia_concello[[#This Row],[NOME]],I14_Concello!B:D,3,FALSE)</f>
        <v>Santiago</v>
      </c>
    </row>
    <row r="3742" spans="1:7" x14ac:dyDescent="0.3">
      <c r="A3742" s="1">
        <v>44168</v>
      </c>
      <c r="B3742">
        <v>34123636048</v>
      </c>
      <c r="C3742" s="2" t="s">
        <v>308</v>
      </c>
      <c r="D3742" s="4" t="s">
        <v>329</v>
      </c>
      <c r="E3742" s="2" t="s">
        <v>11</v>
      </c>
      <c r="F3742" s="14">
        <f>IF(historico_incidencia_concello[[#This Row],[CASOS]]=" entre 1 e 9",5,VALUE(historico_incidencia_concello[[#This Row],[CASOS]]))</f>
        <v>19</v>
      </c>
      <c r="G3742" s="2" t="str">
        <f>VLOOKUP(historico_incidencia_concello[[#This Row],[NOME]],I14_Concello!B:D,3,FALSE)</f>
        <v>Vigo</v>
      </c>
    </row>
    <row r="3743" spans="1:7" x14ac:dyDescent="0.3">
      <c r="A3743" s="1">
        <v>44168</v>
      </c>
      <c r="B3743">
        <v>34123636049</v>
      </c>
      <c r="C3743" s="2" t="s">
        <v>309</v>
      </c>
      <c r="D3743" s="4" t="s">
        <v>325</v>
      </c>
      <c r="E3743" s="2" t="s">
        <v>11</v>
      </c>
      <c r="F3743" s="14">
        <f>IF(historico_incidencia_concello[[#This Row],[CASOS]]=" entre 1 e 9",5,VALUE(historico_incidencia_concello[[#This Row],[CASOS]]))</f>
        <v>33</v>
      </c>
      <c r="G3743" s="2" t="str">
        <f>VLOOKUP(historico_incidencia_concello[[#This Row],[NOME]],I14_Concello!B:D,3,FALSE)</f>
        <v>Vigo</v>
      </c>
    </row>
    <row r="3744" spans="1:7" x14ac:dyDescent="0.3">
      <c r="A3744" s="1">
        <v>44168</v>
      </c>
      <c r="B3744">
        <v>34123636050</v>
      </c>
      <c r="C3744" s="2" t="s">
        <v>310</v>
      </c>
      <c r="D3744" s="4" t="s">
        <v>356</v>
      </c>
      <c r="E3744" s="2" t="s">
        <v>11</v>
      </c>
      <c r="F3744" s="14">
        <f>IF(historico_incidencia_concello[[#This Row],[CASOS]]=" entre 1 e 9",5,VALUE(historico_incidencia_concello[[#This Row],[CASOS]]))</f>
        <v>27</v>
      </c>
      <c r="G3744" s="2" t="str">
        <f>VLOOKUP(historico_incidencia_concello[[#This Row],[NOME]],I14_Concello!B:D,3,FALSE)</f>
        <v>Vigo</v>
      </c>
    </row>
    <row r="3745" spans="1:7" x14ac:dyDescent="0.3">
      <c r="A3745" s="1">
        <v>44168</v>
      </c>
      <c r="B3745">
        <v>34123636051</v>
      </c>
      <c r="C3745" s="2" t="s">
        <v>311</v>
      </c>
      <c r="D3745" s="4" t="s">
        <v>365</v>
      </c>
      <c r="E3745" s="2" t="s">
        <v>11</v>
      </c>
      <c r="F3745" s="14">
        <f>IF(historico_incidencia_concello[[#This Row],[CASOS]]=" entre 1 e 9",5,VALUE(historico_incidencia_concello[[#This Row],[CASOS]]))</f>
        <v>65</v>
      </c>
      <c r="G3745" s="2" t="str">
        <f>VLOOKUP(historico_incidencia_concello[[#This Row],[NOME]],I14_Concello!B:D,3,FALSE)</f>
        <v>Pontevedra</v>
      </c>
    </row>
    <row r="3746" spans="1:7" x14ac:dyDescent="0.3">
      <c r="A3746" s="1">
        <v>44168</v>
      </c>
      <c r="B3746">
        <v>34123636052</v>
      </c>
      <c r="C3746" s="2" t="s">
        <v>312</v>
      </c>
      <c r="D3746" s="4" t="s">
        <v>326</v>
      </c>
      <c r="E3746" s="2" t="s">
        <v>6</v>
      </c>
      <c r="F3746" s="14">
        <f>IF(historico_incidencia_concello[[#This Row],[CASOS]]=" entre 1 e 9",5,VALUE(historico_incidencia_concello[[#This Row],[CASOS]]))</f>
        <v>15</v>
      </c>
      <c r="G3746" s="2" t="str">
        <f>VLOOKUP(historico_incidencia_concello[[#This Row],[NOME]],I14_Concello!B:D,3,FALSE)</f>
        <v>Santiago</v>
      </c>
    </row>
    <row r="3747" spans="1:7" x14ac:dyDescent="0.3">
      <c r="A3747" s="1">
        <v>44168</v>
      </c>
      <c r="B3747">
        <v>34123636053</v>
      </c>
      <c r="C3747" s="2" t="s">
        <v>313</v>
      </c>
      <c r="D3747" s="4" t="s">
        <v>324</v>
      </c>
      <c r="E3747" s="2" t="s">
        <v>8</v>
      </c>
      <c r="F3747" s="14">
        <f>IF(historico_incidencia_concello[[#This Row],[CASOS]]=" entre 1 e 9",5,VALUE(historico_incidencia_concello[[#This Row],[CASOS]]))</f>
        <v>11</v>
      </c>
      <c r="G3747" s="2" t="str">
        <f>VLOOKUP(historico_incidencia_concello[[#This Row],[NOME]],I14_Concello!B:D,3,FALSE)</f>
        <v>Pontevedra</v>
      </c>
    </row>
    <row r="3748" spans="1:7" x14ac:dyDescent="0.3">
      <c r="A3748" s="1">
        <v>44168</v>
      </c>
      <c r="B3748">
        <v>34123636054</v>
      </c>
      <c r="C3748" s="2" t="s">
        <v>314</v>
      </c>
      <c r="D3748" s="4" t="s">
        <v>330</v>
      </c>
      <c r="E3748" s="2" t="s">
        <v>6</v>
      </c>
      <c r="F3748" s="14">
        <f>IF(historico_incidencia_concello[[#This Row],[CASOS]]=" entre 1 e 9",5,VALUE(historico_incidencia_concello[[#This Row],[CASOS]]))</f>
        <v>31</v>
      </c>
      <c r="G3748" s="2" t="str">
        <f>VLOOKUP(historico_incidencia_concello[[#This Row],[NOME]],I14_Concello!B:D,3,FALSE)</f>
        <v>Vigo</v>
      </c>
    </row>
    <row r="3749" spans="1:7" x14ac:dyDescent="0.3">
      <c r="A3749" s="1">
        <v>44168</v>
      </c>
      <c r="B3749">
        <v>34123636055</v>
      </c>
      <c r="C3749" s="2" t="s">
        <v>315</v>
      </c>
      <c r="D3749" s="4" t="s">
        <v>341</v>
      </c>
      <c r="E3749" s="2" t="s">
        <v>11</v>
      </c>
      <c r="F3749" s="14">
        <f>IF(historico_incidencia_concello[[#This Row],[CASOS]]=" entre 1 e 9",5,VALUE(historico_incidencia_concello[[#This Row],[CASOS]]))</f>
        <v>67</v>
      </c>
      <c r="G3749" s="2" t="str">
        <f>VLOOKUP(historico_incidencia_concello[[#This Row],[NOME]],I14_Concello!B:D,3,FALSE)</f>
        <v>Vigo</v>
      </c>
    </row>
    <row r="3750" spans="1:7" x14ac:dyDescent="0.3">
      <c r="A3750" s="1">
        <v>44168</v>
      </c>
      <c r="B3750">
        <v>34123636056</v>
      </c>
      <c r="C3750" s="2" t="s">
        <v>316</v>
      </c>
      <c r="D3750" s="4" t="s">
        <v>355</v>
      </c>
      <c r="E3750" s="2" t="s">
        <v>11</v>
      </c>
      <c r="F3750" s="14">
        <f>IF(historico_incidencia_concello[[#This Row],[CASOS]]=" entre 1 e 9",5,VALUE(historico_incidencia_concello[[#This Row],[CASOS]]))</f>
        <v>47</v>
      </c>
      <c r="G3750" s="2" t="str">
        <f>VLOOKUP(historico_incidencia_concello[[#This Row],[NOME]],I14_Concello!B:D,3,FALSE)</f>
        <v>Santiago</v>
      </c>
    </row>
    <row r="3751" spans="1:7" x14ac:dyDescent="0.3">
      <c r="A3751" s="1">
        <v>44168</v>
      </c>
      <c r="B3751">
        <v>34123636057</v>
      </c>
      <c r="C3751" s="2" t="s">
        <v>317</v>
      </c>
      <c r="D3751" s="4" t="s">
        <v>534</v>
      </c>
      <c r="E3751" s="2" t="s">
        <v>6</v>
      </c>
      <c r="F3751" s="14">
        <f>IF(historico_incidencia_concello[[#This Row],[CASOS]]=" entre 1 e 9",5,VALUE(historico_incidencia_concello[[#This Row],[CASOS]]))</f>
        <v>657</v>
      </c>
      <c r="G3751" s="2" t="str">
        <f>VLOOKUP(historico_incidencia_concello[[#This Row],[NOME]],I14_Concello!B:D,3,FALSE)</f>
        <v>Vigo</v>
      </c>
    </row>
    <row r="3752" spans="1:7" x14ac:dyDescent="0.3">
      <c r="A3752" s="1">
        <v>44168</v>
      </c>
      <c r="B3752">
        <v>34123636058</v>
      </c>
      <c r="C3752" s="2" t="s">
        <v>318</v>
      </c>
      <c r="D3752" s="4" t="s">
        <v>376</v>
      </c>
      <c r="E3752" s="2" t="s">
        <v>11</v>
      </c>
      <c r="F3752" s="14">
        <f>IF(historico_incidencia_concello[[#This Row],[CASOS]]=" entre 1 e 9",5,VALUE(historico_incidencia_concello[[#This Row],[CASOS]]))</f>
        <v>55</v>
      </c>
      <c r="G3752" s="2" t="str">
        <f>VLOOKUP(historico_incidencia_concello[[#This Row],[NOME]],I14_Concello!B:D,3,FALSE)</f>
        <v>Pontevedra</v>
      </c>
    </row>
    <row r="3753" spans="1:7" x14ac:dyDescent="0.3">
      <c r="A3753" s="1">
        <v>44168</v>
      </c>
      <c r="B3753">
        <v>34123636059</v>
      </c>
      <c r="C3753" s="2" t="s">
        <v>319</v>
      </c>
      <c r="D3753" s="4" t="s">
        <v>10</v>
      </c>
      <c r="E3753" s="2" t="s">
        <v>8</v>
      </c>
      <c r="F3753" s="14">
        <f>IF(historico_incidencia_concello[[#This Row],[CASOS]]=" entre 1 e 9",5,VALUE(historico_incidencia_concello[[#This Row],[CASOS]]))</f>
        <v>5</v>
      </c>
      <c r="G3753" s="2" t="str">
        <f>VLOOKUP(historico_incidencia_concello[[#This Row],[NOME]],I14_Concello!B:D,3,FALSE)</f>
        <v>Santiago</v>
      </c>
    </row>
    <row r="3754" spans="1:7" x14ac:dyDescent="0.3">
      <c r="A3754" s="1">
        <v>44168</v>
      </c>
      <c r="B3754">
        <v>34123636060</v>
      </c>
      <c r="C3754" s="2" t="s">
        <v>320</v>
      </c>
      <c r="D3754" s="4" t="s">
        <v>432</v>
      </c>
      <c r="E3754" s="2" t="s">
        <v>6</v>
      </c>
      <c r="F3754" s="14">
        <f>IF(historico_incidencia_concello[[#This Row],[CASOS]]=" entre 1 e 9",5,VALUE(historico_incidencia_concello[[#This Row],[CASOS]]))</f>
        <v>77</v>
      </c>
      <c r="G3754" s="2" t="str">
        <f>VLOOKUP(historico_incidencia_concello[[#This Row],[NOME]],I14_Concello!B:D,3,FALSE)</f>
        <v>Pontevedra</v>
      </c>
    </row>
    <row r="3755" spans="1:7" x14ac:dyDescent="0.3">
      <c r="A3755" s="1">
        <v>44168</v>
      </c>
      <c r="B3755">
        <v>34123636061</v>
      </c>
      <c r="C3755" s="2" t="s">
        <v>321</v>
      </c>
      <c r="D3755" s="4" t="s">
        <v>328</v>
      </c>
      <c r="E3755" s="2" t="s">
        <v>8</v>
      </c>
      <c r="F3755" s="14">
        <f>IF(historico_incidencia_concello[[#This Row],[CASOS]]=" entre 1 e 9",5,VALUE(historico_incidencia_concello[[#This Row],[CASOS]]))</f>
        <v>13</v>
      </c>
      <c r="G3755" s="2" t="str">
        <f>VLOOKUP(historico_incidencia_concello[[#This Row],[NOME]],I14_Concello!B:D,3,FALSE)</f>
        <v>Pontevedra</v>
      </c>
    </row>
    <row r="3756" spans="1:7" x14ac:dyDescent="0.3">
      <c r="A3756" s="1">
        <v>44168</v>
      </c>
      <c r="B3756">
        <v>34123636901</v>
      </c>
      <c r="C3756" s="2" t="s">
        <v>322</v>
      </c>
      <c r="D3756" s="4" t="s">
        <v>10</v>
      </c>
      <c r="E3756" s="2" t="s">
        <v>6</v>
      </c>
      <c r="F3756" s="14">
        <f>IF(historico_incidencia_concello[[#This Row],[CASOS]]=" entre 1 e 9",5,VALUE(historico_incidencia_concello[[#This Row],[CASOS]]))</f>
        <v>5</v>
      </c>
      <c r="G3756" s="2" t="str">
        <f>VLOOKUP(historico_incidencia_concello[[#This Row],[NOME]],I14_Concello!B:D,3,FALSE)</f>
        <v>Pontevedra</v>
      </c>
    </row>
    <row r="3757" spans="1:7" x14ac:dyDescent="0.3">
      <c r="A3757" s="1">
        <v>44168</v>
      </c>
      <c r="B3757">
        <v>34123636902</v>
      </c>
      <c r="C3757" s="2" t="s">
        <v>323</v>
      </c>
      <c r="D3757" s="4" t="s">
        <v>349</v>
      </c>
      <c r="E3757" s="2" t="s">
        <v>6</v>
      </c>
      <c r="F3757" s="14">
        <f>IF(historico_incidencia_concello[[#This Row],[CASOS]]=" entre 1 e 9",5,VALUE(historico_incidencia_concello[[#This Row],[CASOS]]))</f>
        <v>14</v>
      </c>
      <c r="G3757" s="2" t="str">
        <f>VLOOKUP(historico_incidencia_concello[[#This Row],[NOME]],I14_Concello!B:D,3,FALSE)</f>
        <v>Pontevedra</v>
      </c>
    </row>
    <row r="3758" spans="1:7" x14ac:dyDescent="0.3">
      <c r="A3758" s="1">
        <v>44169</v>
      </c>
      <c r="B3758">
        <v>34121515001</v>
      </c>
      <c r="C3758" s="2" t="s">
        <v>5</v>
      </c>
      <c r="D3758" s="4" t="s">
        <v>358</v>
      </c>
      <c r="E3758" s="2" t="s">
        <v>11</v>
      </c>
      <c r="F3758" s="14">
        <f>IF(historico_incidencia_concello[[#This Row],[CASOS]]=" entre 1 e 9",5,VALUE(historico_incidencia_concello[[#This Row],[CASOS]]))</f>
        <v>24</v>
      </c>
      <c r="G3758" s="2" t="str">
        <f>VLOOKUP(historico_incidencia_concello[[#This Row],[NOME]],I14_Concello!B:D,3,FALSE)</f>
        <v>Coruña</v>
      </c>
    </row>
    <row r="3759" spans="1:7" x14ac:dyDescent="0.3">
      <c r="A3759" s="1">
        <v>44169</v>
      </c>
      <c r="B3759">
        <v>34121515002</v>
      </c>
      <c r="C3759" s="2" t="s">
        <v>7</v>
      </c>
      <c r="D3759" s="4" t="s">
        <v>345</v>
      </c>
      <c r="E3759" s="2" t="s">
        <v>8</v>
      </c>
      <c r="F3759" s="14">
        <f>IF(historico_incidencia_concello[[#This Row],[CASOS]]=" entre 1 e 9",5,VALUE(historico_incidencia_concello[[#This Row],[CASOS]]))</f>
        <v>18</v>
      </c>
      <c r="G3759" s="2" t="str">
        <f>VLOOKUP(historico_incidencia_concello[[#This Row],[NOME]],I14_Concello!B:D,3,FALSE)</f>
        <v>Santiago</v>
      </c>
    </row>
    <row r="3760" spans="1:7" x14ac:dyDescent="0.3">
      <c r="A3760" s="1">
        <v>44169</v>
      </c>
      <c r="B3760">
        <v>34121515003</v>
      </c>
      <c r="C3760" s="2" t="s">
        <v>9</v>
      </c>
      <c r="D3760" s="4" t="s">
        <v>336</v>
      </c>
      <c r="E3760" s="2" t="s">
        <v>11</v>
      </c>
      <c r="F3760" s="14">
        <f>IF(historico_incidencia_concello[[#This Row],[CASOS]]=" entre 1 e 9",5,VALUE(historico_incidencia_concello[[#This Row],[CASOS]]))</f>
        <v>10</v>
      </c>
      <c r="G3760" s="2" t="str">
        <f>VLOOKUP(historico_incidencia_concello[[#This Row],[NOME]],I14_Concello!B:D,3,FALSE)</f>
        <v>Coruña</v>
      </c>
    </row>
    <row r="3761" spans="1:7" x14ac:dyDescent="0.3">
      <c r="A3761" s="1">
        <v>44169</v>
      </c>
      <c r="B3761">
        <v>34121515004</v>
      </c>
      <c r="C3761" s="2" t="s">
        <v>12</v>
      </c>
      <c r="D3761" s="4" t="s">
        <v>10</v>
      </c>
      <c r="E3761" s="2" t="s">
        <v>8</v>
      </c>
      <c r="F3761" s="14">
        <f>IF(historico_incidencia_concello[[#This Row],[CASOS]]=" entre 1 e 9",5,VALUE(historico_incidencia_concello[[#This Row],[CASOS]]))</f>
        <v>5</v>
      </c>
      <c r="G3761" s="2" t="str">
        <f>VLOOKUP(historico_incidencia_concello[[#This Row],[NOME]],I14_Concello!B:D,3,FALSE)</f>
        <v>Ferrol</v>
      </c>
    </row>
    <row r="3762" spans="1:7" x14ac:dyDescent="0.3">
      <c r="A3762" s="1">
        <v>44169</v>
      </c>
      <c r="B3762">
        <v>34121515005</v>
      </c>
      <c r="C3762" s="2" t="s">
        <v>13</v>
      </c>
      <c r="D3762" s="4" t="s">
        <v>376</v>
      </c>
      <c r="E3762" s="2" t="s">
        <v>6</v>
      </c>
      <c r="F3762" s="14">
        <f>IF(historico_incidencia_concello[[#This Row],[CASOS]]=" entre 1 e 9",5,VALUE(historico_incidencia_concello[[#This Row],[CASOS]]))</f>
        <v>55</v>
      </c>
      <c r="G3762" s="2" t="str">
        <f>VLOOKUP(historico_incidencia_concello[[#This Row],[NOME]],I14_Concello!B:D,3,FALSE)</f>
        <v>Coruña</v>
      </c>
    </row>
    <row r="3763" spans="1:7" x14ac:dyDescent="0.3">
      <c r="A3763" s="1">
        <v>44169</v>
      </c>
      <c r="B3763">
        <v>34121515006</v>
      </c>
      <c r="C3763" s="2" t="s">
        <v>14</v>
      </c>
      <c r="D3763" s="4" t="s">
        <v>10</v>
      </c>
      <c r="E3763" s="2" t="s">
        <v>21</v>
      </c>
      <c r="F3763" s="14">
        <f>IF(historico_incidencia_concello[[#This Row],[CASOS]]=" entre 1 e 9",5,VALUE(historico_incidencia_concello[[#This Row],[CASOS]]))</f>
        <v>5</v>
      </c>
      <c r="G3763" s="2" t="str">
        <f>VLOOKUP(historico_incidencia_concello[[#This Row],[NOME]],I14_Concello!B:D,3,FALSE)</f>
        <v>Santiago</v>
      </c>
    </row>
    <row r="3764" spans="1:7" x14ac:dyDescent="0.3">
      <c r="A3764" s="1">
        <v>44169</v>
      </c>
      <c r="B3764">
        <v>34121515007</v>
      </c>
      <c r="C3764" s="2" t="s">
        <v>15</v>
      </c>
      <c r="D3764" s="4" t="s">
        <v>330</v>
      </c>
      <c r="E3764" s="2" t="s">
        <v>11</v>
      </c>
      <c r="F3764" s="14">
        <f>IF(historico_incidencia_concello[[#This Row],[CASOS]]=" entre 1 e 9",5,VALUE(historico_incidencia_concello[[#This Row],[CASOS]]))</f>
        <v>31</v>
      </c>
      <c r="G3764" s="2" t="str">
        <f>VLOOKUP(historico_incidencia_concello[[#This Row],[NOME]],I14_Concello!B:D,3,FALSE)</f>
        <v>Santiago</v>
      </c>
    </row>
    <row r="3765" spans="1:7" x14ac:dyDescent="0.3">
      <c r="A3765" s="1">
        <v>44169</v>
      </c>
      <c r="B3765">
        <v>34121515008</v>
      </c>
      <c r="C3765" s="2" t="s">
        <v>16</v>
      </c>
      <c r="D3765" s="4" t="s">
        <v>10</v>
      </c>
      <c r="E3765" s="2" t="s">
        <v>8</v>
      </c>
      <c r="F3765" s="14">
        <f>IF(historico_incidencia_concello[[#This Row],[CASOS]]=" entre 1 e 9",5,VALUE(historico_incidencia_concello[[#This Row],[CASOS]]))</f>
        <v>5</v>
      </c>
      <c r="G3765" s="2" t="str">
        <f>VLOOKUP(historico_incidencia_concello[[#This Row],[NOME]],I14_Concello!B:D,3,FALSE)</f>
        <v>Coruña</v>
      </c>
    </row>
    <row r="3766" spans="1:7" x14ac:dyDescent="0.3">
      <c r="A3766" s="1">
        <v>44169</v>
      </c>
      <c r="B3766">
        <v>34121515009</v>
      </c>
      <c r="C3766" s="2" t="s">
        <v>17</v>
      </c>
      <c r="D3766" s="4" t="s">
        <v>360</v>
      </c>
      <c r="E3766" s="2" t="s">
        <v>6</v>
      </c>
      <c r="F3766" s="14">
        <f>IF(historico_incidencia_concello[[#This Row],[CASOS]]=" entre 1 e 9",5,VALUE(historico_incidencia_concello[[#This Row],[CASOS]]))</f>
        <v>29</v>
      </c>
      <c r="G3766" s="2" t="str">
        <f>VLOOKUP(historico_incidencia_concello[[#This Row],[NOME]],I14_Concello!B:D,3,FALSE)</f>
        <v>Coruña</v>
      </c>
    </row>
    <row r="3767" spans="1:7" x14ac:dyDescent="0.3">
      <c r="A3767" s="1">
        <v>44169</v>
      </c>
      <c r="B3767">
        <v>34121515010</v>
      </c>
      <c r="C3767" s="2" t="s">
        <v>18</v>
      </c>
      <c r="D3767" s="4" t="s">
        <v>10</v>
      </c>
      <c r="E3767" s="2" t="s">
        <v>8</v>
      </c>
      <c r="F3767" s="14">
        <f>IF(historico_incidencia_concello[[#This Row],[CASOS]]=" entre 1 e 9",5,VALUE(historico_incidencia_concello[[#This Row],[CASOS]]))</f>
        <v>5</v>
      </c>
      <c r="G3767" s="2" t="str">
        <f>VLOOKUP(historico_incidencia_concello[[#This Row],[NOME]],I14_Concello!B:D,3,FALSE)</f>
        <v>Santiago</v>
      </c>
    </row>
    <row r="3768" spans="1:7" x14ac:dyDescent="0.3">
      <c r="A3768" s="1">
        <v>44169</v>
      </c>
      <c r="B3768">
        <v>34121515011</v>
      </c>
      <c r="C3768" s="2" t="s">
        <v>19</v>
      </c>
      <c r="D3768" s="4" t="s">
        <v>375</v>
      </c>
      <c r="E3768" s="2" t="s">
        <v>11</v>
      </c>
      <c r="F3768" s="14">
        <f>IF(historico_incidencia_concello[[#This Row],[CASOS]]=" entre 1 e 9",5,VALUE(historico_incidencia_concello[[#This Row],[CASOS]]))</f>
        <v>84</v>
      </c>
      <c r="G3768" s="2" t="str">
        <f>VLOOKUP(historico_incidencia_concello[[#This Row],[NOME]],I14_Concello!B:D,3,FALSE)</f>
        <v>Santiago</v>
      </c>
    </row>
    <row r="3769" spans="1:7" x14ac:dyDescent="0.3">
      <c r="A3769" s="1">
        <v>44169</v>
      </c>
      <c r="B3769">
        <v>34121515012</v>
      </c>
      <c r="C3769" s="2" t="s">
        <v>20</v>
      </c>
      <c r="D3769" s="4" t="s">
        <v>10</v>
      </c>
      <c r="E3769" s="2" t="s">
        <v>35</v>
      </c>
      <c r="F3769" s="14">
        <f>IF(historico_incidencia_concello[[#This Row],[CASOS]]=" entre 1 e 9",5,VALUE(historico_incidencia_concello[[#This Row],[CASOS]]))</f>
        <v>5</v>
      </c>
      <c r="G3769" s="2" t="str">
        <f>VLOOKUP(historico_incidencia_concello[[#This Row],[NOME]],I14_Concello!B:D,3,FALSE)</f>
        <v>Santiago</v>
      </c>
    </row>
    <row r="3770" spans="1:7" x14ac:dyDescent="0.3">
      <c r="A3770" s="1">
        <v>44169</v>
      </c>
      <c r="B3770">
        <v>34121515013</v>
      </c>
      <c r="C3770" s="2" t="s">
        <v>22</v>
      </c>
      <c r="D3770" s="4" t="s">
        <v>10</v>
      </c>
      <c r="E3770" s="2" t="s">
        <v>8</v>
      </c>
      <c r="F3770" s="14">
        <f>IF(historico_incidencia_concello[[#This Row],[CASOS]]=" entre 1 e 9",5,VALUE(historico_incidencia_concello[[#This Row],[CASOS]]))</f>
        <v>5</v>
      </c>
      <c r="G3770" s="2" t="str">
        <f>VLOOKUP(historico_incidencia_concello[[#This Row],[NOME]],I14_Concello!B:D,3,FALSE)</f>
        <v>Santiago</v>
      </c>
    </row>
    <row r="3771" spans="1:7" x14ac:dyDescent="0.3">
      <c r="A3771" s="1">
        <v>44169</v>
      </c>
      <c r="B3771">
        <v>34121515014</v>
      </c>
      <c r="C3771" s="2" t="s">
        <v>23</v>
      </c>
      <c r="D3771" s="4" t="s">
        <v>332</v>
      </c>
      <c r="E3771" s="2" t="s">
        <v>11</v>
      </c>
      <c r="F3771" s="14">
        <f>IF(historico_incidencia_concello[[#This Row],[CASOS]]=" entre 1 e 9",5,VALUE(historico_incidencia_concello[[#This Row],[CASOS]]))</f>
        <v>12</v>
      </c>
      <c r="G3771" s="2" t="str">
        <f>VLOOKUP(historico_incidencia_concello[[#This Row],[NOME]],I14_Concello!B:D,3,FALSE)</f>
        <v>Coruña</v>
      </c>
    </row>
    <row r="3772" spans="1:7" x14ac:dyDescent="0.3">
      <c r="A3772" s="1">
        <v>44169</v>
      </c>
      <c r="B3772">
        <v>34121515015</v>
      </c>
      <c r="C3772" s="2" t="s">
        <v>24</v>
      </c>
      <c r="D3772" s="4" t="s">
        <v>10</v>
      </c>
      <c r="E3772" s="2" t="s">
        <v>8</v>
      </c>
      <c r="F3772" s="14">
        <f>IF(historico_incidencia_concello[[#This Row],[CASOS]]=" entre 1 e 9",5,VALUE(historico_incidencia_concello[[#This Row],[CASOS]]))</f>
        <v>5</v>
      </c>
      <c r="G3772" s="2" t="str">
        <f>VLOOKUP(historico_incidencia_concello[[#This Row],[NOME]],I14_Concello!B:D,3,FALSE)</f>
        <v>Ferrol</v>
      </c>
    </row>
    <row r="3773" spans="1:7" x14ac:dyDescent="0.3">
      <c r="A3773" s="1">
        <v>44169</v>
      </c>
      <c r="B3773">
        <v>34121515016</v>
      </c>
      <c r="C3773" s="2" t="s">
        <v>25</v>
      </c>
      <c r="D3773" s="4" t="s">
        <v>10</v>
      </c>
      <c r="E3773" s="2" t="s">
        <v>6</v>
      </c>
      <c r="F3773" s="14">
        <f>IF(historico_incidencia_concello[[#This Row],[CASOS]]=" entre 1 e 9",5,VALUE(historico_incidencia_concello[[#This Row],[CASOS]]))</f>
        <v>5</v>
      </c>
      <c r="G3773" s="2" t="str">
        <f>VLOOKUP(historico_incidencia_concello[[#This Row],[NOME]],I14_Concello!B:D,3,FALSE)</f>
        <v>Coruña</v>
      </c>
    </row>
    <row r="3774" spans="1:7" x14ac:dyDescent="0.3">
      <c r="A3774" s="1">
        <v>44169</v>
      </c>
      <c r="B3774">
        <v>34121515017</v>
      </c>
      <c r="C3774" s="2" t="s">
        <v>26</v>
      </c>
      <c r="D3774" s="4" t="s">
        <v>325</v>
      </c>
      <c r="E3774" s="2" t="s">
        <v>8</v>
      </c>
      <c r="F3774" s="14">
        <f>IF(historico_incidencia_concello[[#This Row],[CASOS]]=" entre 1 e 9",5,VALUE(historico_incidencia_concello[[#This Row],[CASOS]]))</f>
        <v>33</v>
      </c>
      <c r="G3774" s="2" t="str">
        <f>VLOOKUP(historico_incidencia_concello[[#This Row],[NOME]],I14_Concello!B:D,3,FALSE)</f>
        <v>Coruña</v>
      </c>
    </row>
    <row r="3775" spans="1:7" x14ac:dyDescent="0.3">
      <c r="A3775" s="1">
        <v>44169</v>
      </c>
      <c r="B3775">
        <v>34121515018</v>
      </c>
      <c r="C3775" s="2" t="s">
        <v>27</v>
      </c>
      <c r="D3775" s="4" t="s">
        <v>10</v>
      </c>
      <c r="E3775" s="2" t="s">
        <v>6</v>
      </c>
      <c r="F3775" s="14">
        <f>IF(historico_incidencia_concello[[#This Row],[CASOS]]=" entre 1 e 9",5,VALUE(historico_incidencia_concello[[#This Row],[CASOS]]))</f>
        <v>5</v>
      </c>
      <c r="G3775" s="2" t="str">
        <f>VLOOKUP(historico_incidencia_concello[[#This Row],[NOME]],I14_Concello!B:D,3,FALSE)</f>
        <v>Ferrol</v>
      </c>
    </row>
    <row r="3776" spans="1:7" x14ac:dyDescent="0.3">
      <c r="A3776" s="1">
        <v>44169</v>
      </c>
      <c r="B3776">
        <v>34121515019</v>
      </c>
      <c r="C3776" s="2" t="s">
        <v>28</v>
      </c>
      <c r="D3776" s="4" t="s">
        <v>479</v>
      </c>
      <c r="E3776" s="2" t="s">
        <v>11</v>
      </c>
      <c r="F3776" s="14">
        <f>IF(historico_incidencia_concello[[#This Row],[CASOS]]=" entre 1 e 9",5,VALUE(historico_incidencia_concello[[#This Row],[CASOS]]))</f>
        <v>121</v>
      </c>
      <c r="G3776" s="2" t="str">
        <f>VLOOKUP(historico_incidencia_concello[[#This Row],[NOME]],I14_Concello!B:D,3,FALSE)</f>
        <v>Coruña</v>
      </c>
    </row>
    <row r="3777" spans="1:7" x14ac:dyDescent="0.3">
      <c r="A3777" s="1">
        <v>44169</v>
      </c>
      <c r="B3777">
        <v>34121515020</v>
      </c>
      <c r="C3777" s="2" t="s">
        <v>29</v>
      </c>
      <c r="D3777" s="4" t="s">
        <v>332</v>
      </c>
      <c r="E3777" s="2" t="s">
        <v>11</v>
      </c>
      <c r="F3777" s="14">
        <f>IF(historico_incidencia_concello[[#This Row],[CASOS]]=" entre 1 e 9",5,VALUE(historico_incidencia_concello[[#This Row],[CASOS]]))</f>
        <v>12</v>
      </c>
      <c r="G3777" s="2" t="str">
        <f>VLOOKUP(historico_incidencia_concello[[#This Row],[NOME]],I14_Concello!B:D,3,FALSE)</f>
        <v>Santiago</v>
      </c>
    </row>
    <row r="3778" spans="1:7" x14ac:dyDescent="0.3">
      <c r="A3778" s="1">
        <v>44169</v>
      </c>
      <c r="B3778">
        <v>34121515021</v>
      </c>
      <c r="C3778" s="2" t="s">
        <v>30</v>
      </c>
      <c r="D3778" s="4" t="s">
        <v>10</v>
      </c>
      <c r="E3778" s="2" t="s">
        <v>8</v>
      </c>
      <c r="F3778" s="14">
        <f>IF(historico_incidencia_concello[[#This Row],[CASOS]]=" entre 1 e 9",5,VALUE(historico_incidencia_concello[[#This Row],[CASOS]]))</f>
        <v>5</v>
      </c>
      <c r="G3778" s="2" t="str">
        <f>VLOOKUP(historico_incidencia_concello[[#This Row],[NOME]],I14_Concello!B:D,3,FALSE)</f>
        <v>Coruña</v>
      </c>
    </row>
    <row r="3779" spans="1:7" x14ac:dyDescent="0.3">
      <c r="A3779" s="1">
        <v>44169</v>
      </c>
      <c r="B3779">
        <v>34121515022</v>
      </c>
      <c r="C3779" s="2" t="s">
        <v>31</v>
      </c>
      <c r="D3779" s="4" t="s">
        <v>10</v>
      </c>
      <c r="E3779" s="2" t="s">
        <v>8</v>
      </c>
      <c r="F3779" s="14">
        <f>IF(historico_incidencia_concello[[#This Row],[CASOS]]=" entre 1 e 9",5,VALUE(historico_incidencia_concello[[#This Row],[CASOS]]))</f>
        <v>5</v>
      </c>
      <c r="G3779" s="2" t="str">
        <f>VLOOKUP(historico_incidencia_concello[[#This Row],[NOME]],I14_Concello!B:D,3,FALSE)</f>
        <v>Ferrol</v>
      </c>
    </row>
    <row r="3780" spans="1:7" x14ac:dyDescent="0.3">
      <c r="A3780" s="1">
        <v>44169</v>
      </c>
      <c r="B3780">
        <v>34121515023</v>
      </c>
      <c r="C3780" s="2" t="s">
        <v>32</v>
      </c>
      <c r="D3780" s="4" t="s">
        <v>386</v>
      </c>
      <c r="E3780" s="2" t="s">
        <v>11</v>
      </c>
      <c r="F3780" s="14">
        <f>IF(historico_incidencia_concello[[#This Row],[CASOS]]=" entre 1 e 9",5,VALUE(historico_incidencia_concello[[#This Row],[CASOS]]))</f>
        <v>28</v>
      </c>
      <c r="G3780" s="2" t="str">
        <f>VLOOKUP(historico_incidencia_concello[[#This Row],[NOME]],I14_Concello!B:D,3,FALSE)</f>
        <v>Coruña</v>
      </c>
    </row>
    <row r="3781" spans="1:7" x14ac:dyDescent="0.3">
      <c r="A3781" s="1">
        <v>44169</v>
      </c>
      <c r="B3781">
        <v>34121515024</v>
      </c>
      <c r="C3781" s="2" t="s">
        <v>33</v>
      </c>
      <c r="D3781" s="4" t="s">
        <v>359</v>
      </c>
      <c r="E3781" s="2" t="s">
        <v>11</v>
      </c>
      <c r="F3781" s="14">
        <f>IF(historico_incidencia_concello[[#This Row],[CASOS]]=" entre 1 e 9",5,VALUE(historico_incidencia_concello[[#This Row],[CASOS]]))</f>
        <v>20</v>
      </c>
      <c r="G3781" s="2" t="str">
        <f>VLOOKUP(historico_incidencia_concello[[#This Row],[NOME]],I14_Concello!B:D,3,FALSE)</f>
        <v>Coruña</v>
      </c>
    </row>
    <row r="3782" spans="1:7" x14ac:dyDescent="0.3">
      <c r="A3782" s="1">
        <v>44169</v>
      </c>
      <c r="B3782">
        <v>34121515025</v>
      </c>
      <c r="C3782" s="2" t="s">
        <v>34</v>
      </c>
      <c r="D3782" s="4" t="s">
        <v>10</v>
      </c>
      <c r="E3782" s="2" t="s">
        <v>8</v>
      </c>
      <c r="F3782" s="14">
        <f>IF(historico_incidencia_concello[[#This Row],[CASOS]]=" entre 1 e 9",5,VALUE(historico_incidencia_concello[[#This Row],[CASOS]]))</f>
        <v>5</v>
      </c>
      <c r="G3782" s="2" t="str">
        <f>VLOOKUP(historico_incidencia_concello[[#This Row],[NOME]],I14_Concello!B:D,3,FALSE)</f>
        <v>Ferrol</v>
      </c>
    </row>
    <row r="3783" spans="1:7" x14ac:dyDescent="0.3">
      <c r="A3783" s="1">
        <v>44169</v>
      </c>
      <c r="B3783">
        <v>34121515027</v>
      </c>
      <c r="C3783" s="2" t="s">
        <v>36</v>
      </c>
      <c r="D3783" s="4" t="s">
        <v>10</v>
      </c>
      <c r="E3783" s="2" t="s">
        <v>6</v>
      </c>
      <c r="F3783" s="14">
        <f>IF(historico_incidencia_concello[[#This Row],[CASOS]]=" entre 1 e 9",5,VALUE(historico_incidencia_concello[[#This Row],[CASOS]]))</f>
        <v>5</v>
      </c>
      <c r="G3783" s="2" t="str">
        <f>VLOOKUP(historico_incidencia_concello[[#This Row],[NOME]],I14_Concello!B:D,3,FALSE)</f>
        <v>Coruña</v>
      </c>
    </row>
    <row r="3784" spans="1:7" x14ac:dyDescent="0.3">
      <c r="A3784" s="1">
        <v>44169</v>
      </c>
      <c r="B3784">
        <v>34121515028</v>
      </c>
      <c r="C3784" s="2" t="s">
        <v>37</v>
      </c>
      <c r="D3784" s="4" t="s">
        <v>338</v>
      </c>
      <c r="E3784" s="2" t="s">
        <v>35</v>
      </c>
      <c r="F3784" s="14">
        <f>IF(historico_incidencia_concello[[#This Row],[CASOS]]=" entre 1 e 9",5,VALUE(historico_incidencia_concello[[#This Row],[CASOS]]))</f>
        <v>0</v>
      </c>
      <c r="G3784" s="2" t="str">
        <f>VLOOKUP(historico_incidencia_concello[[#This Row],[NOME]],I14_Concello!B:D,3,FALSE)</f>
        <v>Coruña</v>
      </c>
    </row>
    <row r="3785" spans="1:7" x14ac:dyDescent="0.3">
      <c r="A3785" s="1">
        <v>44169</v>
      </c>
      <c r="B3785">
        <v>34121515029</v>
      </c>
      <c r="C3785" s="2" t="s">
        <v>38</v>
      </c>
      <c r="D3785" s="4" t="s">
        <v>337</v>
      </c>
      <c r="E3785" s="2" t="s">
        <v>11</v>
      </c>
      <c r="F3785" s="14">
        <f>IF(historico_incidencia_concello[[#This Row],[CASOS]]=" entre 1 e 9",5,VALUE(historico_incidencia_concello[[#This Row],[CASOS]]))</f>
        <v>38</v>
      </c>
      <c r="G3785" s="2" t="str">
        <f>VLOOKUP(historico_incidencia_concello[[#This Row],[NOME]],I14_Concello!B:D,3,FALSE)</f>
        <v>Coruña</v>
      </c>
    </row>
    <row r="3786" spans="1:7" x14ac:dyDescent="0.3">
      <c r="A3786" s="1">
        <v>44169</v>
      </c>
      <c r="B3786">
        <v>34121515030</v>
      </c>
      <c r="C3786" s="2" t="s">
        <v>39</v>
      </c>
      <c r="D3786" s="4" t="s">
        <v>540</v>
      </c>
      <c r="E3786" s="2" t="s">
        <v>8</v>
      </c>
      <c r="F3786" s="14">
        <f>IF(historico_incidencia_concello[[#This Row],[CASOS]]=" entre 1 e 9",5,VALUE(historico_incidencia_concello[[#This Row],[CASOS]]))</f>
        <v>363</v>
      </c>
      <c r="G3786" s="2" t="str">
        <f>VLOOKUP(historico_incidencia_concello[[#This Row],[NOME]],I14_Concello!B:D,3,FALSE)</f>
        <v>Coruña</v>
      </c>
    </row>
    <row r="3787" spans="1:7" x14ac:dyDescent="0.3">
      <c r="A3787" s="1">
        <v>44169</v>
      </c>
      <c r="B3787">
        <v>34121515031</v>
      </c>
      <c r="C3787" s="2" t="s">
        <v>40</v>
      </c>
      <c r="D3787" s="4" t="s">
        <v>392</v>
      </c>
      <c r="E3787" s="2" t="s">
        <v>6</v>
      </c>
      <c r="F3787" s="14">
        <f>IF(historico_incidencia_concello[[#This Row],[CASOS]]=" entre 1 e 9",5,VALUE(historico_incidencia_concello[[#This Row],[CASOS]]))</f>
        <v>66</v>
      </c>
      <c r="G3787" s="2" t="str">
        <f>VLOOKUP(historico_incidencia_concello[[#This Row],[NOME]],I14_Concello!B:D,3,FALSE)</f>
        <v>Coruña</v>
      </c>
    </row>
    <row r="3788" spans="1:7" x14ac:dyDescent="0.3">
      <c r="A3788" s="1">
        <v>44169</v>
      </c>
      <c r="B3788">
        <v>34121515032</v>
      </c>
      <c r="C3788" s="2" t="s">
        <v>41</v>
      </c>
      <c r="D3788" s="4" t="s">
        <v>10</v>
      </c>
      <c r="E3788" s="2" t="s">
        <v>21</v>
      </c>
      <c r="F3788" s="14">
        <f>IF(historico_incidencia_concello[[#This Row],[CASOS]]=" entre 1 e 9",5,VALUE(historico_incidencia_concello[[#This Row],[CASOS]]))</f>
        <v>5</v>
      </c>
      <c r="G3788" s="2" t="str">
        <f>VLOOKUP(historico_incidencia_concello[[#This Row],[NOME]],I14_Concello!B:D,3,FALSE)</f>
        <v>Coruña</v>
      </c>
    </row>
    <row r="3789" spans="1:7" x14ac:dyDescent="0.3">
      <c r="A3789" s="1">
        <v>44169</v>
      </c>
      <c r="B3789">
        <v>34121515033</v>
      </c>
      <c r="C3789" s="2" t="s">
        <v>42</v>
      </c>
      <c r="D3789" s="4" t="s">
        <v>10</v>
      </c>
      <c r="E3789" s="2" t="s">
        <v>6</v>
      </c>
      <c r="F3789" s="14">
        <f>IF(historico_incidencia_concello[[#This Row],[CASOS]]=" entre 1 e 9",5,VALUE(historico_incidencia_concello[[#This Row],[CASOS]]))</f>
        <v>5</v>
      </c>
      <c r="G3789" s="2" t="str">
        <f>VLOOKUP(historico_incidencia_concello[[#This Row],[NOME]],I14_Concello!B:D,3,FALSE)</f>
        <v>Santiago</v>
      </c>
    </row>
    <row r="3790" spans="1:7" x14ac:dyDescent="0.3">
      <c r="A3790" s="1">
        <v>44169</v>
      </c>
      <c r="B3790">
        <v>34121515034</v>
      </c>
      <c r="C3790" s="2" t="s">
        <v>43</v>
      </c>
      <c r="D3790" s="4" t="s">
        <v>328</v>
      </c>
      <c r="E3790" s="2" t="s">
        <v>11</v>
      </c>
      <c r="F3790" s="14">
        <f>IF(historico_incidencia_concello[[#This Row],[CASOS]]=" entre 1 e 9",5,VALUE(historico_incidencia_concello[[#This Row],[CASOS]]))</f>
        <v>13</v>
      </c>
      <c r="G3790" s="2" t="str">
        <f>VLOOKUP(historico_incidencia_concello[[#This Row],[NOME]],I14_Concello!B:D,3,FALSE)</f>
        <v>Coruña</v>
      </c>
    </row>
    <row r="3791" spans="1:7" x14ac:dyDescent="0.3">
      <c r="A3791" s="1">
        <v>44169</v>
      </c>
      <c r="B3791">
        <v>34121515035</v>
      </c>
      <c r="C3791" s="2" t="s">
        <v>44</v>
      </c>
      <c r="D3791" s="4" t="s">
        <v>349</v>
      </c>
      <c r="E3791" s="2" t="s">
        <v>8</v>
      </c>
      <c r="F3791" s="14">
        <f>IF(historico_incidencia_concello[[#This Row],[CASOS]]=" entre 1 e 9",5,VALUE(historico_incidencia_concello[[#This Row],[CASOS]]))</f>
        <v>14</v>
      </c>
      <c r="G3791" s="2" t="str">
        <f>VLOOKUP(historico_incidencia_concello[[#This Row],[NOME]],I14_Concello!B:D,3,FALSE)</f>
        <v>Ferrol</v>
      </c>
    </row>
    <row r="3792" spans="1:7" x14ac:dyDescent="0.3">
      <c r="A3792" s="1">
        <v>44169</v>
      </c>
      <c r="B3792">
        <v>34121515036</v>
      </c>
      <c r="C3792" s="2" t="s">
        <v>45</v>
      </c>
      <c r="D3792" s="4" t="s">
        <v>541</v>
      </c>
      <c r="E3792" s="2" t="s">
        <v>6</v>
      </c>
      <c r="F3792" s="14">
        <f>IF(historico_incidencia_concello[[#This Row],[CASOS]]=" entre 1 e 9",5,VALUE(historico_incidencia_concello[[#This Row],[CASOS]]))</f>
        <v>130</v>
      </c>
      <c r="G3792" s="2" t="str">
        <f>VLOOKUP(historico_incidencia_concello[[#This Row],[NOME]],I14_Concello!B:D,3,FALSE)</f>
        <v>Ferrol</v>
      </c>
    </row>
    <row r="3793" spans="1:7" x14ac:dyDescent="0.3">
      <c r="A3793" s="1">
        <v>44169</v>
      </c>
      <c r="B3793">
        <v>34121515037</v>
      </c>
      <c r="C3793" s="2" t="s">
        <v>46</v>
      </c>
      <c r="D3793" s="4" t="s">
        <v>326</v>
      </c>
      <c r="E3793" s="2" t="s">
        <v>11</v>
      </c>
      <c r="F3793" s="14">
        <f>IF(historico_incidencia_concello[[#This Row],[CASOS]]=" entre 1 e 9",5,VALUE(historico_incidencia_concello[[#This Row],[CASOS]]))</f>
        <v>15</v>
      </c>
      <c r="G3793" s="2" t="str">
        <f>VLOOKUP(historico_incidencia_concello[[#This Row],[NOME]],I14_Concello!B:D,3,FALSE)</f>
        <v>Coruña</v>
      </c>
    </row>
    <row r="3794" spans="1:7" x14ac:dyDescent="0.3">
      <c r="A3794" s="1">
        <v>44169</v>
      </c>
      <c r="B3794">
        <v>34121515038</v>
      </c>
      <c r="C3794" s="2" t="s">
        <v>47</v>
      </c>
      <c r="D3794" s="4" t="s">
        <v>10</v>
      </c>
      <c r="E3794" s="2" t="s">
        <v>8</v>
      </c>
      <c r="F3794" s="14">
        <f>IF(historico_incidencia_concello[[#This Row],[CASOS]]=" entre 1 e 9",5,VALUE(historico_incidencia_concello[[#This Row],[CASOS]]))</f>
        <v>5</v>
      </c>
      <c r="G3794" s="2" t="str">
        <f>VLOOKUP(historico_incidencia_concello[[#This Row],[NOME]],I14_Concello!B:D,3,FALSE)</f>
        <v>Santiago</v>
      </c>
    </row>
    <row r="3795" spans="1:7" x14ac:dyDescent="0.3">
      <c r="A3795" s="1">
        <v>44169</v>
      </c>
      <c r="B3795">
        <v>34121515039</v>
      </c>
      <c r="C3795" s="2" t="s">
        <v>48</v>
      </c>
      <c r="D3795" s="4" t="s">
        <v>343</v>
      </c>
      <c r="E3795" s="2" t="s">
        <v>11</v>
      </c>
      <c r="F3795" s="14">
        <f>IF(historico_incidencia_concello[[#This Row],[CASOS]]=" entre 1 e 9",5,VALUE(historico_incidencia_concello[[#This Row],[CASOS]]))</f>
        <v>23</v>
      </c>
      <c r="G3795" s="2" t="str">
        <f>VLOOKUP(historico_incidencia_concello[[#This Row],[NOME]],I14_Concello!B:D,3,FALSE)</f>
        <v>Coruña</v>
      </c>
    </row>
    <row r="3796" spans="1:7" x14ac:dyDescent="0.3">
      <c r="A3796" s="1">
        <v>44169</v>
      </c>
      <c r="B3796">
        <v>34121515040</v>
      </c>
      <c r="C3796" s="2" t="s">
        <v>49</v>
      </c>
      <c r="D3796" s="4" t="s">
        <v>10</v>
      </c>
      <c r="E3796" s="2" t="s">
        <v>6</v>
      </c>
      <c r="F3796" s="14">
        <f>IF(historico_incidencia_concello[[#This Row],[CASOS]]=" entre 1 e 9",5,VALUE(historico_incidencia_concello[[#This Row],[CASOS]]))</f>
        <v>5</v>
      </c>
      <c r="G3796" s="2" t="str">
        <f>VLOOKUP(historico_incidencia_concello[[#This Row],[NOME]],I14_Concello!B:D,3,FALSE)</f>
        <v>Coruña</v>
      </c>
    </row>
    <row r="3797" spans="1:7" x14ac:dyDescent="0.3">
      <c r="A3797" s="1">
        <v>44169</v>
      </c>
      <c r="B3797">
        <v>34121515041</v>
      </c>
      <c r="C3797" s="2" t="s">
        <v>50</v>
      </c>
      <c r="D3797" s="4" t="s">
        <v>358</v>
      </c>
      <c r="E3797" s="2" t="s">
        <v>6</v>
      </c>
      <c r="F3797" s="14">
        <f>IF(historico_incidencia_concello[[#This Row],[CASOS]]=" entre 1 e 9",5,VALUE(historico_incidencia_concello[[#This Row],[CASOS]]))</f>
        <v>24</v>
      </c>
      <c r="G3797" s="2" t="str">
        <f>VLOOKUP(historico_incidencia_concello[[#This Row],[NOME]],I14_Concello!B:D,3,FALSE)</f>
        <v>Coruña</v>
      </c>
    </row>
    <row r="3798" spans="1:7" x14ac:dyDescent="0.3">
      <c r="A3798" s="1">
        <v>44169</v>
      </c>
      <c r="B3798">
        <v>34121515042</v>
      </c>
      <c r="C3798" s="2" t="s">
        <v>51</v>
      </c>
      <c r="D3798" s="4" t="s">
        <v>10</v>
      </c>
      <c r="E3798" s="2" t="s">
        <v>8</v>
      </c>
      <c r="F3798" s="14">
        <f>IF(historico_incidencia_concello[[#This Row],[CASOS]]=" entre 1 e 9",5,VALUE(historico_incidencia_concello[[#This Row],[CASOS]]))</f>
        <v>5</v>
      </c>
      <c r="G3798" s="2" t="str">
        <f>VLOOKUP(historico_incidencia_concello[[#This Row],[NOME]],I14_Concello!B:D,3,FALSE)</f>
        <v>Santiago</v>
      </c>
    </row>
    <row r="3799" spans="1:7" x14ac:dyDescent="0.3">
      <c r="A3799" s="1">
        <v>44169</v>
      </c>
      <c r="B3799">
        <v>34121515043</v>
      </c>
      <c r="C3799" s="2" t="s">
        <v>52</v>
      </c>
      <c r="D3799" s="4" t="s">
        <v>326</v>
      </c>
      <c r="E3799" s="2" t="s">
        <v>11</v>
      </c>
      <c r="F3799" s="14">
        <f>IF(historico_incidencia_concello[[#This Row],[CASOS]]=" entre 1 e 9",5,VALUE(historico_incidencia_concello[[#This Row],[CASOS]]))</f>
        <v>15</v>
      </c>
      <c r="G3799" s="2" t="str">
        <f>VLOOKUP(historico_incidencia_concello[[#This Row],[NOME]],I14_Concello!B:D,3,FALSE)</f>
        <v>Coruña</v>
      </c>
    </row>
    <row r="3800" spans="1:7" x14ac:dyDescent="0.3">
      <c r="A3800" s="1">
        <v>44169</v>
      </c>
      <c r="B3800">
        <v>34121515044</v>
      </c>
      <c r="C3800" s="2" t="s">
        <v>53</v>
      </c>
      <c r="D3800" s="4" t="s">
        <v>338</v>
      </c>
      <c r="E3800" s="2" t="s">
        <v>35</v>
      </c>
      <c r="F3800" s="14">
        <f>IF(historico_incidencia_concello[[#This Row],[CASOS]]=" entre 1 e 9",5,VALUE(historico_incidencia_concello[[#This Row],[CASOS]]))</f>
        <v>0</v>
      </c>
      <c r="G3800" s="2" t="str">
        <f>VLOOKUP(historico_incidencia_concello[[#This Row],[NOME]],I14_Concello!B:D,3,FALSE)</f>
        <v>Ferrol</v>
      </c>
    </row>
    <row r="3801" spans="1:7" x14ac:dyDescent="0.3">
      <c r="A3801" s="1">
        <v>44169</v>
      </c>
      <c r="B3801">
        <v>34121515045</v>
      </c>
      <c r="C3801" s="2" t="s">
        <v>54</v>
      </c>
      <c r="D3801" s="4" t="s">
        <v>395</v>
      </c>
      <c r="E3801" s="2" t="s">
        <v>11</v>
      </c>
      <c r="F3801" s="14">
        <f>IF(historico_incidencia_concello[[#This Row],[CASOS]]=" entre 1 e 9",5,VALUE(historico_incidencia_concello[[#This Row],[CASOS]]))</f>
        <v>35</v>
      </c>
      <c r="G3801" s="2" t="str">
        <f>VLOOKUP(historico_incidencia_concello[[#This Row],[NOME]],I14_Concello!B:D,3,FALSE)</f>
        <v>Santiago</v>
      </c>
    </row>
    <row r="3802" spans="1:7" x14ac:dyDescent="0.3">
      <c r="A3802" s="1">
        <v>44169</v>
      </c>
      <c r="B3802">
        <v>34121515046</v>
      </c>
      <c r="C3802" s="2" t="s">
        <v>55</v>
      </c>
      <c r="D3802" s="4" t="s">
        <v>336</v>
      </c>
      <c r="E3802" s="2" t="s">
        <v>8</v>
      </c>
      <c r="F3802" s="14">
        <f>IF(historico_incidencia_concello[[#This Row],[CASOS]]=" entre 1 e 9",5,VALUE(historico_incidencia_concello[[#This Row],[CASOS]]))</f>
        <v>10</v>
      </c>
      <c r="G3802" s="2" t="str">
        <f>VLOOKUP(historico_incidencia_concello[[#This Row],[NOME]],I14_Concello!B:D,3,FALSE)</f>
        <v>Santiago</v>
      </c>
    </row>
    <row r="3803" spans="1:7" x14ac:dyDescent="0.3">
      <c r="A3803" s="1">
        <v>44169</v>
      </c>
      <c r="B3803">
        <v>34121515047</v>
      </c>
      <c r="C3803" s="2" t="s">
        <v>56</v>
      </c>
      <c r="D3803" s="4" t="s">
        <v>10</v>
      </c>
      <c r="E3803" s="2" t="s">
        <v>6</v>
      </c>
      <c r="F3803" s="14">
        <f>IF(historico_incidencia_concello[[#This Row],[CASOS]]=" entre 1 e 9",5,VALUE(historico_incidencia_concello[[#This Row],[CASOS]]))</f>
        <v>5</v>
      </c>
      <c r="G3803" s="2" t="str">
        <f>VLOOKUP(historico_incidencia_concello[[#This Row],[NOME]],I14_Concello!B:D,3,FALSE)</f>
        <v>Santiago</v>
      </c>
    </row>
    <row r="3804" spans="1:7" x14ac:dyDescent="0.3">
      <c r="A3804" s="1">
        <v>44169</v>
      </c>
      <c r="B3804">
        <v>34121515048</v>
      </c>
      <c r="C3804" s="2" t="s">
        <v>57</v>
      </c>
      <c r="D3804" s="4" t="s">
        <v>336</v>
      </c>
      <c r="E3804" s="2" t="s">
        <v>6</v>
      </c>
      <c r="F3804" s="14">
        <f>IF(historico_incidencia_concello[[#This Row],[CASOS]]=" entre 1 e 9",5,VALUE(historico_incidencia_concello[[#This Row],[CASOS]]))</f>
        <v>10</v>
      </c>
      <c r="G3804" s="2" t="str">
        <f>VLOOKUP(historico_incidencia_concello[[#This Row],[NOME]],I14_Concello!B:D,3,FALSE)</f>
        <v>Coruña</v>
      </c>
    </row>
    <row r="3805" spans="1:7" x14ac:dyDescent="0.3">
      <c r="A3805" s="1">
        <v>44169</v>
      </c>
      <c r="B3805">
        <v>34121515049</v>
      </c>
      <c r="C3805" s="2" t="s">
        <v>58</v>
      </c>
      <c r="D3805" s="4" t="s">
        <v>10</v>
      </c>
      <c r="E3805" s="2" t="s">
        <v>11</v>
      </c>
      <c r="F3805" s="14">
        <f>IF(historico_incidencia_concello[[#This Row],[CASOS]]=" entre 1 e 9",5,VALUE(historico_incidencia_concello[[#This Row],[CASOS]]))</f>
        <v>5</v>
      </c>
      <c r="G3805" s="2" t="str">
        <f>VLOOKUP(historico_incidencia_concello[[#This Row],[NOME]],I14_Concello!B:D,3,FALSE)</f>
        <v>Ferrol</v>
      </c>
    </row>
    <row r="3806" spans="1:7" x14ac:dyDescent="0.3">
      <c r="A3806" s="1">
        <v>44169</v>
      </c>
      <c r="B3806">
        <v>34121515050</v>
      </c>
      <c r="C3806" s="2" t="s">
        <v>59</v>
      </c>
      <c r="D3806" s="4" t="s">
        <v>349</v>
      </c>
      <c r="E3806" s="2" t="s">
        <v>11</v>
      </c>
      <c r="F3806" s="14">
        <f>IF(historico_incidencia_concello[[#This Row],[CASOS]]=" entre 1 e 9",5,VALUE(historico_incidencia_concello[[#This Row],[CASOS]]))</f>
        <v>14</v>
      </c>
      <c r="G3806" s="2" t="str">
        <f>VLOOKUP(historico_incidencia_concello[[#This Row],[NOME]],I14_Concello!B:D,3,FALSE)</f>
        <v>Ferrol</v>
      </c>
    </row>
    <row r="3807" spans="1:7" x14ac:dyDescent="0.3">
      <c r="A3807" s="1">
        <v>44169</v>
      </c>
      <c r="B3807">
        <v>34121515051</v>
      </c>
      <c r="C3807" s="2" t="s">
        <v>60</v>
      </c>
      <c r="D3807" s="4" t="s">
        <v>10</v>
      </c>
      <c r="E3807" s="2" t="s">
        <v>8</v>
      </c>
      <c r="F3807" s="14">
        <f>IF(historico_incidencia_concello[[#This Row],[CASOS]]=" entre 1 e 9",5,VALUE(historico_incidencia_concello[[#This Row],[CASOS]]))</f>
        <v>5</v>
      </c>
      <c r="G3807" s="2" t="str">
        <f>VLOOKUP(historico_incidencia_concello[[#This Row],[NOME]],I14_Concello!B:D,3,FALSE)</f>
        <v>Ferrol</v>
      </c>
    </row>
    <row r="3808" spans="1:7" x14ac:dyDescent="0.3">
      <c r="A3808" s="1">
        <v>44169</v>
      </c>
      <c r="B3808">
        <v>34121515052</v>
      </c>
      <c r="C3808" s="2" t="s">
        <v>61</v>
      </c>
      <c r="D3808" s="4" t="s">
        <v>410</v>
      </c>
      <c r="E3808" s="2" t="s">
        <v>11</v>
      </c>
      <c r="F3808" s="14">
        <f>IF(historico_incidencia_concello[[#This Row],[CASOS]]=" entre 1 e 9",5,VALUE(historico_incidencia_concello[[#This Row],[CASOS]]))</f>
        <v>50</v>
      </c>
      <c r="G3808" s="2" t="str">
        <f>VLOOKUP(historico_incidencia_concello[[#This Row],[NOME]],I14_Concello!B:D,3,FALSE)</f>
        <v>Coruña</v>
      </c>
    </row>
    <row r="3809" spans="1:7" x14ac:dyDescent="0.3">
      <c r="A3809" s="1">
        <v>44169</v>
      </c>
      <c r="B3809">
        <v>34121515053</v>
      </c>
      <c r="C3809" s="2" t="s">
        <v>62</v>
      </c>
      <c r="D3809" s="4" t="s">
        <v>10</v>
      </c>
      <c r="E3809" s="2" t="s">
        <v>21</v>
      </c>
      <c r="F3809" s="14">
        <f>IF(historico_incidencia_concello[[#This Row],[CASOS]]=" entre 1 e 9",5,VALUE(historico_incidencia_concello[[#This Row],[CASOS]]))</f>
        <v>5</v>
      </c>
      <c r="G3809" s="2" t="str">
        <f>VLOOKUP(historico_incidencia_concello[[#This Row],[NOME]],I14_Concello!B:D,3,FALSE)</f>
        <v>Santiago</v>
      </c>
    </row>
    <row r="3810" spans="1:7" x14ac:dyDescent="0.3">
      <c r="A3810" s="1">
        <v>44169</v>
      </c>
      <c r="B3810">
        <v>34121515054</v>
      </c>
      <c r="C3810" s="2" t="s">
        <v>63</v>
      </c>
      <c r="D3810" s="4" t="s">
        <v>542</v>
      </c>
      <c r="E3810" s="2" t="s">
        <v>11</v>
      </c>
      <c r="F3810" s="14">
        <f>IF(historico_incidencia_concello[[#This Row],[CASOS]]=" entre 1 e 9",5,VALUE(historico_incidencia_concello[[#This Row],[CASOS]]))</f>
        <v>114</v>
      </c>
      <c r="G3810" s="2" t="str">
        <f>VLOOKUP(historico_incidencia_concello[[#This Row],[NOME]],I14_Concello!B:D,3,FALSE)</f>
        <v>Ferrol</v>
      </c>
    </row>
    <row r="3811" spans="1:7" x14ac:dyDescent="0.3">
      <c r="A3811" s="1">
        <v>44169</v>
      </c>
      <c r="B3811">
        <v>34121515055</v>
      </c>
      <c r="C3811" s="2" t="s">
        <v>64</v>
      </c>
      <c r="D3811" s="4" t="s">
        <v>10</v>
      </c>
      <c r="E3811" s="2" t="s">
        <v>8</v>
      </c>
      <c r="F3811" s="14">
        <f>IF(historico_incidencia_concello[[#This Row],[CASOS]]=" entre 1 e 9",5,VALUE(historico_incidencia_concello[[#This Row],[CASOS]]))</f>
        <v>5</v>
      </c>
      <c r="G3811" s="2" t="str">
        <f>VLOOKUP(historico_incidencia_concello[[#This Row],[NOME]],I14_Concello!B:D,3,FALSE)</f>
        <v>Ferrol</v>
      </c>
    </row>
    <row r="3812" spans="1:7" x14ac:dyDescent="0.3">
      <c r="A3812" s="1">
        <v>44169</v>
      </c>
      <c r="B3812">
        <v>34121515056</v>
      </c>
      <c r="C3812" s="2" t="s">
        <v>65</v>
      </c>
      <c r="D3812" s="4" t="s">
        <v>345</v>
      </c>
      <c r="E3812" s="2" t="s">
        <v>11</v>
      </c>
      <c r="F3812" s="14">
        <f>IF(historico_incidencia_concello[[#This Row],[CASOS]]=" entre 1 e 9",5,VALUE(historico_incidencia_concello[[#This Row],[CASOS]]))</f>
        <v>18</v>
      </c>
      <c r="G3812" s="2" t="str">
        <f>VLOOKUP(historico_incidencia_concello[[#This Row],[NOME]],I14_Concello!B:D,3,FALSE)</f>
        <v>Santiago</v>
      </c>
    </row>
    <row r="3813" spans="1:7" x14ac:dyDescent="0.3">
      <c r="A3813" s="1">
        <v>44169</v>
      </c>
      <c r="B3813">
        <v>34121515057</v>
      </c>
      <c r="C3813" s="2" t="s">
        <v>66</v>
      </c>
      <c r="D3813" s="4" t="s">
        <v>386</v>
      </c>
      <c r="E3813" s="2" t="s">
        <v>6</v>
      </c>
      <c r="F3813" s="14">
        <f>IF(historico_incidencia_concello[[#This Row],[CASOS]]=" entre 1 e 9",5,VALUE(historico_incidencia_concello[[#This Row],[CASOS]]))</f>
        <v>28</v>
      </c>
      <c r="G3813" s="2" t="str">
        <f>VLOOKUP(historico_incidencia_concello[[#This Row],[NOME]],I14_Concello!B:D,3,FALSE)</f>
        <v>Santiago</v>
      </c>
    </row>
    <row r="3814" spans="1:7" x14ac:dyDescent="0.3">
      <c r="A3814" s="1">
        <v>44169</v>
      </c>
      <c r="B3814">
        <v>34121515058</v>
      </c>
      <c r="C3814" s="2" t="s">
        <v>67</v>
      </c>
      <c r="D3814" s="4" t="s">
        <v>362</v>
      </c>
      <c r="E3814" s="2" t="s">
        <v>8</v>
      </c>
      <c r="F3814" s="14">
        <f>IF(historico_incidencia_concello[[#This Row],[CASOS]]=" entre 1 e 9",5,VALUE(historico_incidencia_concello[[#This Row],[CASOS]]))</f>
        <v>26</v>
      </c>
      <c r="G3814" s="2" t="str">
        <f>VLOOKUP(historico_incidencia_concello[[#This Row],[NOME]],I14_Concello!B:D,3,FALSE)</f>
        <v>Coruña</v>
      </c>
    </row>
    <row r="3815" spans="1:7" x14ac:dyDescent="0.3">
      <c r="A3815" s="1">
        <v>44169</v>
      </c>
      <c r="B3815">
        <v>34121515059</v>
      </c>
      <c r="C3815" s="2" t="s">
        <v>68</v>
      </c>
      <c r="D3815" s="4" t="s">
        <v>360</v>
      </c>
      <c r="E3815" s="2" t="s">
        <v>6</v>
      </c>
      <c r="F3815" s="14">
        <f>IF(historico_incidencia_concello[[#This Row],[CASOS]]=" entre 1 e 9",5,VALUE(historico_incidencia_concello[[#This Row],[CASOS]]))</f>
        <v>29</v>
      </c>
      <c r="G3815" s="2" t="str">
        <f>VLOOKUP(historico_incidencia_concello[[#This Row],[NOME]],I14_Concello!B:D,3,FALSE)</f>
        <v>Santiago</v>
      </c>
    </row>
    <row r="3816" spans="1:7" x14ac:dyDescent="0.3">
      <c r="A3816" s="1">
        <v>44169</v>
      </c>
      <c r="B3816">
        <v>34121515060</v>
      </c>
      <c r="C3816" s="2" t="s">
        <v>69</v>
      </c>
      <c r="D3816" s="4" t="s">
        <v>324</v>
      </c>
      <c r="E3816" s="2" t="s">
        <v>8</v>
      </c>
      <c r="F3816" s="14">
        <f>IF(historico_incidencia_concello[[#This Row],[CASOS]]=" entre 1 e 9",5,VALUE(historico_incidencia_concello[[#This Row],[CASOS]]))</f>
        <v>11</v>
      </c>
      <c r="G3816" s="2" t="str">
        <f>VLOOKUP(historico_incidencia_concello[[#This Row],[NOME]],I14_Concello!B:D,3,FALSE)</f>
        <v>Santiago</v>
      </c>
    </row>
    <row r="3817" spans="1:7" x14ac:dyDescent="0.3">
      <c r="A3817" s="1">
        <v>44169</v>
      </c>
      <c r="B3817">
        <v>34121515061</v>
      </c>
      <c r="C3817" s="2" t="s">
        <v>70</v>
      </c>
      <c r="D3817" s="4" t="s">
        <v>10</v>
      </c>
      <c r="E3817" s="2" t="s">
        <v>21</v>
      </c>
      <c r="F3817" s="14">
        <f>IF(historico_incidencia_concello[[#This Row],[CASOS]]=" entre 1 e 9",5,VALUE(historico_incidencia_concello[[#This Row],[CASOS]]))</f>
        <v>5</v>
      </c>
      <c r="G3817" s="2" t="str">
        <f>VLOOKUP(historico_incidencia_concello[[#This Row],[NOME]],I14_Concello!B:D,3,FALSE)</f>
        <v>Ferrol</v>
      </c>
    </row>
    <row r="3818" spans="1:7" x14ac:dyDescent="0.3">
      <c r="A3818" s="1">
        <v>44169</v>
      </c>
      <c r="B3818">
        <v>34121515062</v>
      </c>
      <c r="C3818" s="2" t="s">
        <v>71</v>
      </c>
      <c r="D3818" s="4" t="s">
        <v>324</v>
      </c>
      <c r="E3818" s="2" t="s">
        <v>6</v>
      </c>
      <c r="F3818" s="14">
        <f>IF(historico_incidencia_concello[[#This Row],[CASOS]]=" entre 1 e 9",5,VALUE(historico_incidencia_concello[[#This Row],[CASOS]]))</f>
        <v>11</v>
      </c>
      <c r="G3818" s="2" t="str">
        <f>VLOOKUP(historico_incidencia_concello[[#This Row],[NOME]],I14_Concello!B:D,3,FALSE)</f>
        <v>Santiago</v>
      </c>
    </row>
    <row r="3819" spans="1:7" x14ac:dyDescent="0.3">
      <c r="A3819" s="1">
        <v>44169</v>
      </c>
      <c r="B3819">
        <v>34121515064</v>
      </c>
      <c r="C3819" s="2" t="s">
        <v>72</v>
      </c>
      <c r="D3819" s="4" t="s">
        <v>10</v>
      </c>
      <c r="E3819" s="2" t="s">
        <v>11</v>
      </c>
      <c r="F3819" s="14">
        <f>IF(historico_incidencia_concello[[#This Row],[CASOS]]=" entre 1 e 9",5,VALUE(historico_incidencia_concello[[#This Row],[CASOS]]))</f>
        <v>5</v>
      </c>
      <c r="G3819" s="2" t="str">
        <f>VLOOKUP(historico_incidencia_concello[[#This Row],[NOME]],I14_Concello!B:D,3,FALSE)</f>
        <v>Coruña</v>
      </c>
    </row>
    <row r="3820" spans="1:7" x14ac:dyDescent="0.3">
      <c r="A3820" s="1">
        <v>44169</v>
      </c>
      <c r="B3820">
        <v>34121515065</v>
      </c>
      <c r="C3820" s="2" t="s">
        <v>73</v>
      </c>
      <c r="D3820" s="4" t="s">
        <v>351</v>
      </c>
      <c r="E3820" s="2" t="s">
        <v>11</v>
      </c>
      <c r="F3820" s="14">
        <f>IF(historico_incidencia_concello[[#This Row],[CASOS]]=" entre 1 e 9",5,VALUE(historico_incidencia_concello[[#This Row],[CASOS]]))</f>
        <v>22</v>
      </c>
      <c r="G3820" s="2" t="str">
        <f>VLOOKUP(historico_incidencia_concello[[#This Row],[NOME]],I14_Concello!B:D,3,FALSE)</f>
        <v>Santiago</v>
      </c>
    </row>
    <row r="3821" spans="1:7" x14ac:dyDescent="0.3">
      <c r="A3821" s="1">
        <v>44169</v>
      </c>
      <c r="B3821">
        <v>34121515066</v>
      </c>
      <c r="C3821" s="2" t="s">
        <v>74</v>
      </c>
      <c r="D3821" s="4" t="s">
        <v>10</v>
      </c>
      <c r="E3821" s="2" t="s">
        <v>21</v>
      </c>
      <c r="F3821" s="14">
        <f>IF(historico_incidencia_concello[[#This Row],[CASOS]]=" entre 1 e 9",5,VALUE(historico_incidencia_concello[[#This Row],[CASOS]]))</f>
        <v>5</v>
      </c>
      <c r="G3821" s="2" t="str">
        <f>VLOOKUP(historico_incidencia_concello[[#This Row],[NOME]],I14_Concello!B:D,3,FALSE)</f>
        <v>Santiago</v>
      </c>
    </row>
    <row r="3822" spans="1:7" x14ac:dyDescent="0.3">
      <c r="A3822" s="1">
        <v>44169</v>
      </c>
      <c r="B3822">
        <v>34121515067</v>
      </c>
      <c r="C3822" s="2" t="s">
        <v>75</v>
      </c>
      <c r="D3822" s="4" t="s">
        <v>350</v>
      </c>
      <c r="E3822" s="2" t="s">
        <v>6</v>
      </c>
      <c r="F3822" s="14">
        <f>IF(historico_incidencia_concello[[#This Row],[CASOS]]=" entre 1 e 9",5,VALUE(historico_incidencia_concello[[#This Row],[CASOS]]))</f>
        <v>17</v>
      </c>
      <c r="G3822" s="2" t="str">
        <f>VLOOKUP(historico_incidencia_concello[[#This Row],[NOME]],I14_Concello!B:D,3,FALSE)</f>
        <v>Santiago</v>
      </c>
    </row>
    <row r="3823" spans="1:7" x14ac:dyDescent="0.3">
      <c r="A3823" s="1">
        <v>44169</v>
      </c>
      <c r="B3823">
        <v>34121515068</v>
      </c>
      <c r="C3823" s="2" t="s">
        <v>76</v>
      </c>
      <c r="D3823" s="4" t="s">
        <v>358</v>
      </c>
      <c r="E3823" s="2" t="s">
        <v>11</v>
      </c>
      <c r="F3823" s="14">
        <f>IF(historico_incidencia_concello[[#This Row],[CASOS]]=" entre 1 e 9",5,VALUE(historico_incidencia_concello[[#This Row],[CASOS]]))</f>
        <v>24</v>
      </c>
      <c r="G3823" s="2" t="str">
        <f>VLOOKUP(historico_incidencia_concello[[#This Row],[NOME]],I14_Concello!B:D,3,FALSE)</f>
        <v>Coruña</v>
      </c>
    </row>
    <row r="3824" spans="1:7" x14ac:dyDescent="0.3">
      <c r="A3824" s="1">
        <v>44169</v>
      </c>
      <c r="B3824">
        <v>34121515069</v>
      </c>
      <c r="C3824" s="2" t="s">
        <v>77</v>
      </c>
      <c r="D3824" s="4" t="s">
        <v>362</v>
      </c>
      <c r="E3824" s="2" t="s">
        <v>11</v>
      </c>
      <c r="F3824" s="14">
        <f>IF(historico_incidencia_concello[[#This Row],[CASOS]]=" entre 1 e 9",5,VALUE(historico_incidencia_concello[[#This Row],[CASOS]]))</f>
        <v>26</v>
      </c>
      <c r="G3824" s="2" t="str">
        <f>VLOOKUP(historico_incidencia_concello[[#This Row],[NOME]],I14_Concello!B:D,3,FALSE)</f>
        <v>Ferrol</v>
      </c>
    </row>
    <row r="3825" spans="1:7" x14ac:dyDescent="0.3">
      <c r="A3825" s="1">
        <v>44169</v>
      </c>
      <c r="B3825">
        <v>34121515070</v>
      </c>
      <c r="C3825" s="2" t="s">
        <v>78</v>
      </c>
      <c r="D3825" s="4" t="s">
        <v>437</v>
      </c>
      <c r="E3825" s="2" t="s">
        <v>11</v>
      </c>
      <c r="F3825" s="14">
        <f>IF(historico_incidencia_concello[[#This Row],[CASOS]]=" entre 1 e 9",5,VALUE(historico_incidencia_concello[[#This Row],[CASOS]]))</f>
        <v>99</v>
      </c>
      <c r="G3825" s="2" t="str">
        <f>VLOOKUP(historico_incidencia_concello[[#This Row],[NOME]],I14_Concello!B:D,3,FALSE)</f>
        <v>Ferrol</v>
      </c>
    </row>
    <row r="3826" spans="1:7" x14ac:dyDescent="0.3">
      <c r="A3826" s="1">
        <v>44169</v>
      </c>
      <c r="B3826">
        <v>34121515071</v>
      </c>
      <c r="C3826" s="2" t="s">
        <v>79</v>
      </c>
      <c r="D3826" s="4" t="s">
        <v>343</v>
      </c>
      <c r="E3826" s="2" t="s">
        <v>11</v>
      </c>
      <c r="F3826" s="14">
        <f>IF(historico_incidencia_concello[[#This Row],[CASOS]]=" entre 1 e 9",5,VALUE(historico_incidencia_concello[[#This Row],[CASOS]]))</f>
        <v>23</v>
      </c>
      <c r="G3826" s="2" t="str">
        <f>VLOOKUP(historico_incidencia_concello[[#This Row],[NOME]],I14_Concello!B:D,3,FALSE)</f>
        <v>Santiago</v>
      </c>
    </row>
    <row r="3827" spans="1:7" x14ac:dyDescent="0.3">
      <c r="A3827" s="1">
        <v>44169</v>
      </c>
      <c r="B3827">
        <v>34121515072</v>
      </c>
      <c r="C3827" s="2" t="s">
        <v>80</v>
      </c>
      <c r="D3827" s="4" t="s">
        <v>343</v>
      </c>
      <c r="E3827" s="2" t="s">
        <v>6</v>
      </c>
      <c r="F3827" s="14">
        <f>IF(historico_incidencia_concello[[#This Row],[CASOS]]=" entre 1 e 9",5,VALUE(historico_incidencia_concello[[#This Row],[CASOS]]))</f>
        <v>23</v>
      </c>
      <c r="G3827" s="2" t="str">
        <f>VLOOKUP(historico_incidencia_concello[[#This Row],[NOME]],I14_Concello!B:D,3,FALSE)</f>
        <v>Santiago</v>
      </c>
    </row>
    <row r="3828" spans="1:7" x14ac:dyDescent="0.3">
      <c r="A3828" s="1">
        <v>44169</v>
      </c>
      <c r="B3828">
        <v>34121515073</v>
      </c>
      <c r="C3828" s="2" t="s">
        <v>81</v>
      </c>
      <c r="D3828" s="4" t="s">
        <v>346</v>
      </c>
      <c r="E3828" s="2" t="s">
        <v>6</v>
      </c>
      <c r="F3828" s="14">
        <f>IF(historico_incidencia_concello[[#This Row],[CASOS]]=" entre 1 e 9",5,VALUE(historico_incidencia_concello[[#This Row],[CASOS]]))</f>
        <v>42</v>
      </c>
      <c r="G3828" s="2" t="str">
        <f>VLOOKUP(historico_incidencia_concello[[#This Row],[NOME]],I14_Concello!B:D,3,FALSE)</f>
        <v>Santiago</v>
      </c>
    </row>
    <row r="3829" spans="1:7" x14ac:dyDescent="0.3">
      <c r="A3829" s="1">
        <v>44169</v>
      </c>
      <c r="B3829">
        <v>34121515074</v>
      </c>
      <c r="C3829" s="2" t="s">
        <v>82</v>
      </c>
      <c r="D3829" s="4" t="s">
        <v>10</v>
      </c>
      <c r="E3829" s="2" t="s">
        <v>21</v>
      </c>
      <c r="F3829" s="14">
        <f>IF(historico_incidencia_concello[[#This Row],[CASOS]]=" entre 1 e 9",5,VALUE(historico_incidencia_concello[[#This Row],[CASOS]]))</f>
        <v>5</v>
      </c>
      <c r="G3829" s="2" t="str">
        <f>VLOOKUP(historico_incidencia_concello[[#This Row],[NOME]],I14_Concello!B:D,3,FALSE)</f>
        <v>Santiago</v>
      </c>
    </row>
    <row r="3830" spans="1:7" x14ac:dyDescent="0.3">
      <c r="A3830" s="1">
        <v>44169</v>
      </c>
      <c r="B3830">
        <v>34121515075</v>
      </c>
      <c r="C3830" s="2" t="s">
        <v>83</v>
      </c>
      <c r="D3830" s="4" t="s">
        <v>328</v>
      </c>
      <c r="E3830" s="2" t="s">
        <v>8</v>
      </c>
      <c r="F3830" s="14">
        <f>IF(historico_incidencia_concello[[#This Row],[CASOS]]=" entre 1 e 9",5,VALUE(historico_incidencia_concello[[#This Row],[CASOS]]))</f>
        <v>13</v>
      </c>
      <c r="G3830" s="2" t="str">
        <f>VLOOKUP(historico_incidencia_concello[[#This Row],[NOME]],I14_Concello!B:D,3,FALSE)</f>
        <v>Coruña</v>
      </c>
    </row>
    <row r="3831" spans="1:7" x14ac:dyDescent="0.3">
      <c r="A3831" s="1">
        <v>44169</v>
      </c>
      <c r="B3831">
        <v>34121515076</v>
      </c>
      <c r="C3831" s="2" t="s">
        <v>84</v>
      </c>
      <c r="D3831" s="4" t="s">
        <v>10</v>
      </c>
      <c r="E3831" s="2" t="s">
        <v>6</v>
      </c>
      <c r="F3831" s="14">
        <f>IF(historico_incidencia_concello[[#This Row],[CASOS]]=" entre 1 e 9",5,VALUE(historico_incidencia_concello[[#This Row],[CASOS]]))</f>
        <v>5</v>
      </c>
      <c r="G3831" s="2" t="str">
        <f>VLOOKUP(historico_incidencia_concello[[#This Row],[NOME]],I14_Concello!B:D,3,FALSE)</f>
        <v>Ferrol</v>
      </c>
    </row>
    <row r="3832" spans="1:7" x14ac:dyDescent="0.3">
      <c r="A3832" s="1">
        <v>44169</v>
      </c>
      <c r="B3832">
        <v>34121515077</v>
      </c>
      <c r="C3832" s="2" t="s">
        <v>85</v>
      </c>
      <c r="D3832" s="4" t="s">
        <v>395</v>
      </c>
      <c r="E3832" s="2" t="s">
        <v>11</v>
      </c>
      <c r="F3832" s="14">
        <f>IF(historico_incidencia_concello[[#This Row],[CASOS]]=" entre 1 e 9",5,VALUE(historico_incidencia_concello[[#This Row],[CASOS]]))</f>
        <v>35</v>
      </c>
      <c r="G3832" s="2" t="str">
        <f>VLOOKUP(historico_incidencia_concello[[#This Row],[NOME]],I14_Concello!B:D,3,FALSE)</f>
        <v>Santiago</v>
      </c>
    </row>
    <row r="3833" spans="1:7" x14ac:dyDescent="0.3">
      <c r="A3833" s="1">
        <v>44169</v>
      </c>
      <c r="B3833">
        <v>34121515078</v>
      </c>
      <c r="C3833" s="2" t="s">
        <v>86</v>
      </c>
      <c r="D3833" s="4" t="s">
        <v>387</v>
      </c>
      <c r="E3833" s="2" t="s">
        <v>8</v>
      </c>
      <c r="F3833" s="14">
        <f>IF(historico_incidencia_concello[[#This Row],[CASOS]]=" entre 1 e 9",5,VALUE(historico_incidencia_concello[[#This Row],[CASOS]]))</f>
        <v>72</v>
      </c>
      <c r="G3833" s="2" t="str">
        <f>VLOOKUP(historico_incidencia_concello[[#This Row],[NOME]],I14_Concello!B:D,3,FALSE)</f>
        <v>Santiago</v>
      </c>
    </row>
    <row r="3834" spans="1:7" x14ac:dyDescent="0.3">
      <c r="A3834" s="1">
        <v>44169</v>
      </c>
      <c r="B3834">
        <v>34121515079</v>
      </c>
      <c r="C3834" s="2" t="s">
        <v>87</v>
      </c>
      <c r="D3834" s="4" t="s">
        <v>10</v>
      </c>
      <c r="E3834" s="2" t="s">
        <v>8</v>
      </c>
      <c r="F3834" s="14">
        <f>IF(historico_incidencia_concello[[#This Row],[CASOS]]=" entre 1 e 9",5,VALUE(historico_incidencia_concello[[#This Row],[CASOS]]))</f>
        <v>5</v>
      </c>
      <c r="G3834" s="2" t="str">
        <f>VLOOKUP(historico_incidencia_concello[[#This Row],[NOME]],I14_Concello!B:D,3,FALSE)</f>
        <v>Santiago</v>
      </c>
    </row>
    <row r="3835" spans="1:7" x14ac:dyDescent="0.3">
      <c r="A3835" s="1">
        <v>44169</v>
      </c>
      <c r="B3835">
        <v>34121515080</v>
      </c>
      <c r="C3835" s="2" t="s">
        <v>88</v>
      </c>
      <c r="D3835" s="4" t="s">
        <v>10</v>
      </c>
      <c r="E3835" s="2" t="s">
        <v>8</v>
      </c>
      <c r="F3835" s="14">
        <f>IF(historico_incidencia_concello[[#This Row],[CASOS]]=" entre 1 e 9",5,VALUE(historico_incidencia_concello[[#This Row],[CASOS]]))</f>
        <v>5</v>
      </c>
      <c r="G3835" s="2" t="str">
        <f>VLOOKUP(historico_incidencia_concello[[#This Row],[NOME]],I14_Concello!B:D,3,FALSE)</f>
        <v>Coruña</v>
      </c>
    </row>
    <row r="3836" spans="1:7" x14ac:dyDescent="0.3">
      <c r="A3836" s="1">
        <v>44169</v>
      </c>
      <c r="B3836">
        <v>34121515081</v>
      </c>
      <c r="C3836" s="2" t="s">
        <v>89</v>
      </c>
      <c r="D3836" s="4" t="s">
        <v>338</v>
      </c>
      <c r="E3836" s="2" t="s">
        <v>35</v>
      </c>
      <c r="F3836" s="14">
        <f>IF(historico_incidencia_concello[[#This Row],[CASOS]]=" entre 1 e 9",5,VALUE(historico_incidencia_concello[[#This Row],[CASOS]]))</f>
        <v>0</v>
      </c>
      <c r="G3836" s="2" t="str">
        <f>VLOOKUP(historico_incidencia_concello[[#This Row],[NOME]],I14_Concello!B:D,3,FALSE)</f>
        <v>Ferrol</v>
      </c>
    </row>
    <row r="3837" spans="1:7" x14ac:dyDescent="0.3">
      <c r="A3837" s="1">
        <v>44169</v>
      </c>
      <c r="B3837">
        <v>34121515082</v>
      </c>
      <c r="C3837" s="2" t="s">
        <v>90</v>
      </c>
      <c r="D3837" s="4" t="s">
        <v>324</v>
      </c>
      <c r="E3837" s="2" t="s">
        <v>8</v>
      </c>
      <c r="F3837" s="14">
        <f>IF(historico_incidencia_concello[[#This Row],[CASOS]]=" entre 1 e 9",5,VALUE(historico_incidencia_concello[[#This Row],[CASOS]]))</f>
        <v>11</v>
      </c>
      <c r="G3837" s="2" t="str">
        <f>VLOOKUP(historico_incidencia_concello[[#This Row],[NOME]],I14_Concello!B:D,3,FALSE)</f>
        <v>Santiago</v>
      </c>
    </row>
    <row r="3838" spans="1:7" x14ac:dyDescent="0.3">
      <c r="A3838" s="1">
        <v>44169</v>
      </c>
      <c r="B3838">
        <v>34121515083</v>
      </c>
      <c r="C3838" s="2" t="s">
        <v>91</v>
      </c>
      <c r="D3838" s="4" t="s">
        <v>338</v>
      </c>
      <c r="E3838" s="2" t="s">
        <v>35</v>
      </c>
      <c r="F3838" s="14">
        <f>IF(historico_incidencia_concello[[#This Row],[CASOS]]=" entre 1 e 9",5,VALUE(historico_incidencia_concello[[#This Row],[CASOS]]))</f>
        <v>0</v>
      </c>
      <c r="G3838" s="2" t="str">
        <f>VLOOKUP(historico_incidencia_concello[[#This Row],[NOME]],I14_Concello!B:D,3,FALSE)</f>
        <v>Santiago</v>
      </c>
    </row>
    <row r="3839" spans="1:7" x14ac:dyDescent="0.3">
      <c r="A3839" s="1">
        <v>44169</v>
      </c>
      <c r="B3839">
        <v>34121515084</v>
      </c>
      <c r="C3839" s="2" t="s">
        <v>92</v>
      </c>
      <c r="D3839" s="4" t="s">
        <v>328</v>
      </c>
      <c r="E3839" s="2" t="s">
        <v>11</v>
      </c>
      <c r="F3839" s="14">
        <f>IF(historico_incidencia_concello[[#This Row],[CASOS]]=" entre 1 e 9",5,VALUE(historico_incidencia_concello[[#This Row],[CASOS]]))</f>
        <v>13</v>
      </c>
      <c r="G3839" s="2" t="str">
        <f>VLOOKUP(historico_incidencia_concello[[#This Row],[NOME]],I14_Concello!B:D,3,FALSE)</f>
        <v>Santiago</v>
      </c>
    </row>
    <row r="3840" spans="1:7" x14ac:dyDescent="0.3">
      <c r="A3840" s="1">
        <v>44169</v>
      </c>
      <c r="B3840">
        <v>34121515085</v>
      </c>
      <c r="C3840" s="2" t="s">
        <v>93</v>
      </c>
      <c r="D3840" s="4" t="s">
        <v>10</v>
      </c>
      <c r="E3840" s="2" t="s">
        <v>21</v>
      </c>
      <c r="F3840" s="14">
        <f>IF(historico_incidencia_concello[[#This Row],[CASOS]]=" entre 1 e 9",5,VALUE(historico_incidencia_concello[[#This Row],[CASOS]]))</f>
        <v>5</v>
      </c>
      <c r="G3840" s="2" t="str">
        <f>VLOOKUP(historico_incidencia_concello[[#This Row],[NOME]],I14_Concello!B:D,3,FALSE)</f>
        <v>Santiago</v>
      </c>
    </row>
    <row r="3841" spans="1:7" x14ac:dyDescent="0.3">
      <c r="A3841" s="1">
        <v>44169</v>
      </c>
      <c r="B3841">
        <v>34121515086</v>
      </c>
      <c r="C3841" s="2" t="s">
        <v>94</v>
      </c>
      <c r="D3841" s="4" t="s">
        <v>10</v>
      </c>
      <c r="E3841" s="2" t="s">
        <v>21</v>
      </c>
      <c r="F3841" s="14">
        <f>IF(historico_incidencia_concello[[#This Row],[CASOS]]=" entre 1 e 9",5,VALUE(historico_incidencia_concello[[#This Row],[CASOS]]))</f>
        <v>5</v>
      </c>
      <c r="G3841" s="2" t="str">
        <f>VLOOKUP(historico_incidencia_concello[[#This Row],[NOME]],I14_Concello!B:D,3,FALSE)</f>
        <v>Santiago</v>
      </c>
    </row>
    <row r="3842" spans="1:7" x14ac:dyDescent="0.3">
      <c r="A3842" s="1">
        <v>44169</v>
      </c>
      <c r="B3842">
        <v>34121515087</v>
      </c>
      <c r="C3842" s="2" t="s">
        <v>95</v>
      </c>
      <c r="D3842" s="4" t="s">
        <v>326</v>
      </c>
      <c r="E3842" s="2" t="s">
        <v>6</v>
      </c>
      <c r="F3842" s="14">
        <f>IF(historico_incidencia_concello[[#This Row],[CASOS]]=" entre 1 e 9",5,VALUE(historico_incidencia_concello[[#This Row],[CASOS]]))</f>
        <v>15</v>
      </c>
      <c r="G3842" s="2" t="str">
        <f>VLOOKUP(historico_incidencia_concello[[#This Row],[NOME]],I14_Concello!B:D,3,FALSE)</f>
        <v>Ferrol</v>
      </c>
    </row>
    <row r="3843" spans="1:7" x14ac:dyDescent="0.3">
      <c r="A3843" s="1">
        <v>44169</v>
      </c>
      <c r="B3843">
        <v>34121515088</v>
      </c>
      <c r="C3843" s="2" t="s">
        <v>96</v>
      </c>
      <c r="D3843" s="4" t="s">
        <v>10</v>
      </c>
      <c r="E3843" s="2" t="s">
        <v>8</v>
      </c>
      <c r="F3843" s="14">
        <f>IF(historico_incidencia_concello[[#This Row],[CASOS]]=" entre 1 e 9",5,VALUE(historico_incidencia_concello[[#This Row],[CASOS]]))</f>
        <v>5</v>
      </c>
      <c r="G3843" s="2" t="str">
        <f>VLOOKUP(historico_incidencia_concello[[#This Row],[NOME]],I14_Concello!B:D,3,FALSE)</f>
        <v>Santiago</v>
      </c>
    </row>
    <row r="3844" spans="1:7" x14ac:dyDescent="0.3">
      <c r="A3844" s="1">
        <v>44169</v>
      </c>
      <c r="B3844">
        <v>34121515089</v>
      </c>
      <c r="C3844" s="2" t="s">
        <v>97</v>
      </c>
      <c r="D3844" s="4" t="s">
        <v>10</v>
      </c>
      <c r="E3844" s="2" t="s">
        <v>8</v>
      </c>
      <c r="F3844" s="14">
        <f>IF(historico_incidencia_concello[[#This Row],[CASOS]]=" entre 1 e 9",5,VALUE(historico_incidencia_concello[[#This Row],[CASOS]]))</f>
        <v>5</v>
      </c>
      <c r="G3844" s="2" t="str">
        <f>VLOOKUP(historico_incidencia_concello[[#This Row],[NOME]],I14_Concello!B:D,3,FALSE)</f>
        <v>Santiago</v>
      </c>
    </row>
    <row r="3845" spans="1:7" x14ac:dyDescent="0.3">
      <c r="A3845" s="1">
        <v>44169</v>
      </c>
      <c r="B3845">
        <v>34121515090</v>
      </c>
      <c r="C3845" s="2" t="s">
        <v>98</v>
      </c>
      <c r="D3845" s="4" t="s">
        <v>10</v>
      </c>
      <c r="E3845" s="2" t="s">
        <v>6</v>
      </c>
      <c r="F3845" s="14">
        <f>IF(historico_incidencia_concello[[#This Row],[CASOS]]=" entre 1 e 9",5,VALUE(historico_incidencia_concello[[#This Row],[CASOS]]))</f>
        <v>5</v>
      </c>
      <c r="G3845" s="2" t="str">
        <f>VLOOKUP(historico_incidencia_concello[[#This Row],[NOME]],I14_Concello!B:D,3,FALSE)</f>
        <v>Coruña</v>
      </c>
    </row>
    <row r="3846" spans="1:7" x14ac:dyDescent="0.3">
      <c r="A3846" s="1">
        <v>44169</v>
      </c>
      <c r="B3846">
        <v>34121515091</v>
      </c>
      <c r="C3846" s="2" t="s">
        <v>99</v>
      </c>
      <c r="D3846" s="4" t="s">
        <v>10</v>
      </c>
      <c r="E3846" s="2" t="s">
        <v>8</v>
      </c>
      <c r="F3846" s="14">
        <f>IF(historico_incidencia_concello[[#This Row],[CASOS]]=" entre 1 e 9",5,VALUE(historico_incidencia_concello[[#This Row],[CASOS]]))</f>
        <v>5</v>
      </c>
      <c r="G3846" s="2" t="str">
        <f>VLOOKUP(historico_incidencia_concello[[#This Row],[NOME]],I14_Concello!B:D,3,FALSE)</f>
        <v>Coruña</v>
      </c>
    </row>
    <row r="3847" spans="1:7" x14ac:dyDescent="0.3">
      <c r="A3847" s="1">
        <v>44169</v>
      </c>
      <c r="B3847">
        <v>34121515092</v>
      </c>
      <c r="C3847" s="2" t="s">
        <v>100</v>
      </c>
      <c r="D3847" s="4" t="s">
        <v>343</v>
      </c>
      <c r="E3847" s="2" t="s">
        <v>11</v>
      </c>
      <c r="F3847" s="14">
        <f>IF(historico_incidencia_concello[[#This Row],[CASOS]]=" entre 1 e 9",5,VALUE(historico_incidencia_concello[[#This Row],[CASOS]]))</f>
        <v>23</v>
      </c>
      <c r="G3847" s="2" t="str">
        <f>VLOOKUP(historico_incidencia_concello[[#This Row],[NOME]],I14_Concello!B:D,3,FALSE)</f>
        <v>Coruña</v>
      </c>
    </row>
    <row r="3848" spans="1:7" x14ac:dyDescent="0.3">
      <c r="A3848" s="1">
        <v>44169</v>
      </c>
      <c r="B3848">
        <v>34121515093</v>
      </c>
      <c r="C3848" s="2" t="s">
        <v>101</v>
      </c>
      <c r="D3848" s="4" t="s">
        <v>359</v>
      </c>
      <c r="E3848" s="2" t="s">
        <v>11</v>
      </c>
      <c r="F3848" s="14">
        <f>IF(historico_incidencia_concello[[#This Row],[CASOS]]=" entre 1 e 9",5,VALUE(historico_incidencia_concello[[#This Row],[CASOS]]))</f>
        <v>20</v>
      </c>
      <c r="G3848" s="2" t="str">
        <f>VLOOKUP(historico_incidencia_concello[[#This Row],[NOME]],I14_Concello!B:D,3,FALSE)</f>
        <v>Coruña</v>
      </c>
    </row>
    <row r="3849" spans="1:7" x14ac:dyDescent="0.3">
      <c r="A3849" s="1">
        <v>44169</v>
      </c>
      <c r="B3849">
        <v>34121515901</v>
      </c>
      <c r="C3849" s="2" t="s">
        <v>102</v>
      </c>
      <c r="D3849" s="4" t="s">
        <v>10</v>
      </c>
      <c r="E3849" s="2" t="s">
        <v>8</v>
      </c>
      <c r="F3849" s="14">
        <f>IF(historico_incidencia_concello[[#This Row],[CASOS]]=" entre 1 e 9",5,VALUE(historico_incidencia_concello[[#This Row],[CASOS]]))</f>
        <v>5</v>
      </c>
      <c r="G3849" s="2" t="str">
        <f>VLOOKUP(historico_incidencia_concello[[#This Row],[NOME]],I14_Concello!B:D,3,FALSE)</f>
        <v>Ferrol</v>
      </c>
    </row>
    <row r="3850" spans="1:7" x14ac:dyDescent="0.3">
      <c r="A3850" s="1">
        <v>44169</v>
      </c>
      <c r="B3850">
        <v>34121515902</v>
      </c>
      <c r="C3850" s="2" t="s">
        <v>103</v>
      </c>
      <c r="D3850" s="4" t="s">
        <v>10</v>
      </c>
      <c r="E3850" s="2" t="s">
        <v>8</v>
      </c>
      <c r="F3850" s="14">
        <f>IF(historico_incidencia_concello[[#This Row],[CASOS]]=" entre 1 e 9",5,VALUE(historico_incidencia_concello[[#This Row],[CASOS]]))</f>
        <v>5</v>
      </c>
      <c r="G3850" s="2" t="str">
        <f>VLOOKUP(historico_incidencia_concello[[#This Row],[NOME]],I14_Concello!B:D,3,FALSE)</f>
        <v>Coruña</v>
      </c>
    </row>
    <row r="3851" spans="1:7" x14ac:dyDescent="0.3">
      <c r="A3851" s="1">
        <v>44169</v>
      </c>
      <c r="B3851">
        <v>34122727001</v>
      </c>
      <c r="C3851" s="2" t="s">
        <v>104</v>
      </c>
      <c r="D3851" s="4" t="s">
        <v>10</v>
      </c>
      <c r="E3851" s="2" t="s">
        <v>11</v>
      </c>
      <c r="F3851" s="14">
        <f>IF(historico_incidencia_concello[[#This Row],[CASOS]]=" entre 1 e 9",5,VALUE(historico_incidencia_concello[[#This Row],[CASOS]]))</f>
        <v>5</v>
      </c>
      <c r="G3851" s="2" t="str">
        <f>VLOOKUP(historico_incidencia_concello[[#This Row],[NOME]],I14_Concello!B:D,3,FALSE)</f>
        <v>Lugo</v>
      </c>
    </row>
    <row r="3852" spans="1:7" x14ac:dyDescent="0.3">
      <c r="A3852" s="1">
        <v>44169</v>
      </c>
      <c r="B3852">
        <v>34122727002</v>
      </c>
      <c r="C3852" s="2" t="s">
        <v>105</v>
      </c>
      <c r="D3852" s="4" t="s">
        <v>10</v>
      </c>
      <c r="E3852" s="2" t="s">
        <v>6</v>
      </c>
      <c r="F3852" s="14">
        <f>IF(historico_incidencia_concello[[#This Row],[CASOS]]=" entre 1 e 9",5,VALUE(historico_incidencia_concello[[#This Row],[CASOS]]))</f>
        <v>5</v>
      </c>
      <c r="G3852" s="2" t="str">
        <f>VLOOKUP(historico_incidencia_concello[[#This Row],[NOME]],I14_Concello!B:D,3,FALSE)</f>
        <v>Lugo</v>
      </c>
    </row>
    <row r="3853" spans="1:7" x14ac:dyDescent="0.3">
      <c r="A3853" s="1">
        <v>44169</v>
      </c>
      <c r="B3853">
        <v>34122727003</v>
      </c>
      <c r="C3853" s="2" t="s">
        <v>106</v>
      </c>
      <c r="D3853" s="4" t="s">
        <v>381</v>
      </c>
      <c r="E3853" s="2" t="s">
        <v>11</v>
      </c>
      <c r="F3853" s="14">
        <f>IF(historico_incidencia_concello[[#This Row],[CASOS]]=" entre 1 e 9",5,VALUE(historico_incidencia_concello[[#This Row],[CASOS]]))</f>
        <v>21</v>
      </c>
      <c r="G3853" s="2" t="str">
        <f>VLOOKUP(historico_incidencia_concello[[#This Row],[NOME]],I14_Concello!B:D,3,FALSE)</f>
        <v>Lugo</v>
      </c>
    </row>
    <row r="3854" spans="1:7" x14ac:dyDescent="0.3">
      <c r="A3854" s="1">
        <v>44169</v>
      </c>
      <c r="B3854">
        <v>34122727004</v>
      </c>
      <c r="C3854" s="2" t="s">
        <v>107</v>
      </c>
      <c r="D3854" s="4" t="s">
        <v>10</v>
      </c>
      <c r="E3854" s="2" t="s">
        <v>11</v>
      </c>
      <c r="F3854" s="14">
        <f>IF(historico_incidencia_concello[[#This Row],[CASOS]]=" entre 1 e 9",5,VALUE(historico_incidencia_concello[[#This Row],[CASOS]]))</f>
        <v>5</v>
      </c>
      <c r="G3854" s="2" t="str">
        <f>VLOOKUP(historico_incidencia_concello[[#This Row],[NOME]],I14_Concello!B:D,3,FALSE)</f>
        <v>Lugo</v>
      </c>
    </row>
    <row r="3855" spans="1:7" x14ac:dyDescent="0.3">
      <c r="A3855" s="1">
        <v>44169</v>
      </c>
      <c r="B3855">
        <v>34122727005</v>
      </c>
      <c r="C3855" s="2" t="s">
        <v>108</v>
      </c>
      <c r="D3855" s="4" t="s">
        <v>338</v>
      </c>
      <c r="E3855" s="2" t="s">
        <v>35</v>
      </c>
      <c r="F3855" s="14">
        <f>IF(historico_incidencia_concello[[#This Row],[CASOS]]=" entre 1 e 9",5,VALUE(historico_incidencia_concello[[#This Row],[CASOS]]))</f>
        <v>0</v>
      </c>
      <c r="G3855" s="2" t="str">
        <f>VLOOKUP(historico_incidencia_concello[[#This Row],[NOME]],I14_Concello!B:D,3,FALSE)</f>
        <v>Lugo</v>
      </c>
    </row>
    <row r="3856" spans="1:7" x14ac:dyDescent="0.3">
      <c r="A3856" s="1">
        <v>44169</v>
      </c>
      <c r="B3856">
        <v>34122727006</v>
      </c>
      <c r="C3856" s="2" t="s">
        <v>109</v>
      </c>
      <c r="D3856" s="4" t="s">
        <v>338</v>
      </c>
      <c r="E3856" s="2" t="s">
        <v>35</v>
      </c>
      <c r="F3856" s="14">
        <f>IF(historico_incidencia_concello[[#This Row],[CASOS]]=" entre 1 e 9",5,VALUE(historico_incidencia_concello[[#This Row],[CASOS]]))</f>
        <v>0</v>
      </c>
      <c r="G3856" s="2" t="str">
        <f>VLOOKUP(historico_incidencia_concello[[#This Row],[NOME]],I14_Concello!B:D,3,FALSE)</f>
        <v>Lugo</v>
      </c>
    </row>
    <row r="3857" spans="1:7" x14ac:dyDescent="0.3">
      <c r="A3857" s="1">
        <v>44169</v>
      </c>
      <c r="B3857">
        <v>34122727007</v>
      </c>
      <c r="C3857" s="2" t="s">
        <v>110</v>
      </c>
      <c r="D3857" s="4" t="s">
        <v>10</v>
      </c>
      <c r="E3857" s="2" t="s">
        <v>21</v>
      </c>
      <c r="F3857" s="14">
        <f>IF(historico_incidencia_concello[[#This Row],[CASOS]]=" entre 1 e 9",5,VALUE(historico_incidencia_concello[[#This Row],[CASOS]]))</f>
        <v>5</v>
      </c>
      <c r="G3857" s="2" t="str">
        <f>VLOOKUP(historico_incidencia_concello[[#This Row],[NOME]],I14_Concello!B:D,3,FALSE)</f>
        <v>Lugo</v>
      </c>
    </row>
    <row r="3858" spans="1:7" x14ac:dyDescent="0.3">
      <c r="A3858" s="1">
        <v>44169</v>
      </c>
      <c r="B3858">
        <v>34122727008</v>
      </c>
      <c r="C3858" s="2" t="s">
        <v>111</v>
      </c>
      <c r="D3858" s="4" t="s">
        <v>10</v>
      </c>
      <c r="E3858" s="2" t="s">
        <v>11</v>
      </c>
      <c r="F3858" s="14">
        <f>IF(historico_incidencia_concello[[#This Row],[CASOS]]=" entre 1 e 9",5,VALUE(historico_incidencia_concello[[#This Row],[CASOS]]))</f>
        <v>5</v>
      </c>
      <c r="G3858" s="2" t="str">
        <f>VLOOKUP(historico_incidencia_concello[[#This Row],[NOME]],I14_Concello!B:D,3,FALSE)</f>
        <v>Lugo</v>
      </c>
    </row>
    <row r="3859" spans="1:7" x14ac:dyDescent="0.3">
      <c r="A3859" s="1">
        <v>44169</v>
      </c>
      <c r="B3859">
        <v>34122727009</v>
      </c>
      <c r="C3859" s="2" t="s">
        <v>112</v>
      </c>
      <c r="D3859" s="4" t="s">
        <v>10</v>
      </c>
      <c r="E3859" s="2" t="s">
        <v>6</v>
      </c>
      <c r="F3859" s="14">
        <f>IF(historico_incidencia_concello[[#This Row],[CASOS]]=" entre 1 e 9",5,VALUE(historico_incidencia_concello[[#This Row],[CASOS]]))</f>
        <v>5</v>
      </c>
      <c r="G3859" s="2" t="str">
        <f>VLOOKUP(historico_incidencia_concello[[#This Row],[NOME]],I14_Concello!B:D,3,FALSE)</f>
        <v>Lugo</v>
      </c>
    </row>
    <row r="3860" spans="1:7" x14ac:dyDescent="0.3">
      <c r="A3860" s="1">
        <v>44169</v>
      </c>
      <c r="B3860">
        <v>34122727010</v>
      </c>
      <c r="C3860" s="2" t="s">
        <v>113</v>
      </c>
      <c r="D3860" s="4" t="s">
        <v>329</v>
      </c>
      <c r="E3860" s="2" t="s">
        <v>11</v>
      </c>
      <c r="F3860" s="14">
        <f>IF(historico_incidencia_concello[[#This Row],[CASOS]]=" entre 1 e 9",5,VALUE(historico_incidencia_concello[[#This Row],[CASOS]]))</f>
        <v>19</v>
      </c>
      <c r="G3860" s="2" t="str">
        <f>VLOOKUP(historico_incidencia_concello[[#This Row],[NOME]],I14_Concello!B:D,3,FALSE)</f>
        <v>Lugo</v>
      </c>
    </row>
    <row r="3861" spans="1:7" x14ac:dyDescent="0.3">
      <c r="A3861" s="1">
        <v>44169</v>
      </c>
      <c r="B3861">
        <v>34122727011</v>
      </c>
      <c r="C3861" s="2" t="s">
        <v>114</v>
      </c>
      <c r="D3861" s="4" t="s">
        <v>10</v>
      </c>
      <c r="E3861" s="2" t="s">
        <v>8</v>
      </c>
      <c r="F3861" s="14">
        <f>IF(historico_incidencia_concello[[#This Row],[CASOS]]=" entre 1 e 9",5,VALUE(historico_incidencia_concello[[#This Row],[CASOS]]))</f>
        <v>5</v>
      </c>
      <c r="G3861" s="2" t="str">
        <f>VLOOKUP(historico_incidencia_concello[[#This Row],[NOME]],I14_Concello!B:D,3,FALSE)</f>
        <v>Lugo</v>
      </c>
    </row>
    <row r="3862" spans="1:7" x14ac:dyDescent="0.3">
      <c r="A3862" s="1">
        <v>44169</v>
      </c>
      <c r="B3862">
        <v>34122727012</v>
      </c>
      <c r="C3862" s="2" t="s">
        <v>115</v>
      </c>
      <c r="D3862" s="4" t="s">
        <v>338</v>
      </c>
      <c r="E3862" s="2" t="s">
        <v>35</v>
      </c>
      <c r="F3862" s="14">
        <f>IF(historico_incidencia_concello[[#This Row],[CASOS]]=" entre 1 e 9",5,VALUE(historico_incidencia_concello[[#This Row],[CASOS]]))</f>
        <v>0</v>
      </c>
      <c r="G3862" s="2" t="str">
        <f>VLOOKUP(historico_incidencia_concello[[#This Row],[NOME]],I14_Concello!B:D,3,FALSE)</f>
        <v>Lugo</v>
      </c>
    </row>
    <row r="3863" spans="1:7" x14ac:dyDescent="0.3">
      <c r="A3863" s="1">
        <v>44169</v>
      </c>
      <c r="B3863">
        <v>34122727013</v>
      </c>
      <c r="C3863" s="2" t="s">
        <v>116</v>
      </c>
      <c r="D3863" s="4" t="s">
        <v>10</v>
      </c>
      <c r="E3863" s="2" t="s">
        <v>6</v>
      </c>
      <c r="F3863" s="14">
        <f>IF(historico_incidencia_concello[[#This Row],[CASOS]]=" entre 1 e 9",5,VALUE(historico_incidencia_concello[[#This Row],[CASOS]]))</f>
        <v>5</v>
      </c>
      <c r="G3863" s="2" t="str">
        <f>VLOOKUP(historico_incidencia_concello[[#This Row],[NOME]],I14_Concello!B:D,3,FALSE)</f>
        <v>Lugo</v>
      </c>
    </row>
    <row r="3864" spans="1:7" x14ac:dyDescent="0.3">
      <c r="A3864" s="1">
        <v>44169</v>
      </c>
      <c r="B3864">
        <v>34122727014</v>
      </c>
      <c r="C3864" s="2" t="s">
        <v>117</v>
      </c>
      <c r="D3864" s="4" t="s">
        <v>10</v>
      </c>
      <c r="E3864" s="2" t="s">
        <v>21</v>
      </c>
      <c r="F3864" s="14">
        <f>IF(historico_incidencia_concello[[#This Row],[CASOS]]=" entre 1 e 9",5,VALUE(historico_incidencia_concello[[#This Row],[CASOS]]))</f>
        <v>5</v>
      </c>
      <c r="G3864" s="2" t="str">
        <f>VLOOKUP(historico_incidencia_concello[[#This Row],[NOME]],I14_Concello!B:D,3,FALSE)</f>
        <v>Lugo</v>
      </c>
    </row>
    <row r="3865" spans="1:7" x14ac:dyDescent="0.3">
      <c r="A3865" s="1">
        <v>44169</v>
      </c>
      <c r="B3865">
        <v>34122727015</v>
      </c>
      <c r="C3865" s="2" t="s">
        <v>118</v>
      </c>
      <c r="D3865" s="4" t="s">
        <v>345</v>
      </c>
      <c r="E3865" s="2" t="s">
        <v>11</v>
      </c>
      <c r="F3865" s="14">
        <f>IF(historico_incidencia_concello[[#This Row],[CASOS]]=" entre 1 e 9",5,VALUE(historico_incidencia_concello[[#This Row],[CASOS]]))</f>
        <v>18</v>
      </c>
      <c r="G3865" s="2" t="str">
        <f>VLOOKUP(historico_incidencia_concello[[#This Row],[NOME]],I14_Concello!B:D,3,FALSE)</f>
        <v>Lugo</v>
      </c>
    </row>
    <row r="3866" spans="1:7" x14ac:dyDescent="0.3">
      <c r="A3866" s="1">
        <v>44169</v>
      </c>
      <c r="B3866">
        <v>34122727016</v>
      </c>
      <c r="C3866" s="2" t="s">
        <v>119</v>
      </c>
      <c r="D3866" s="4" t="s">
        <v>350</v>
      </c>
      <c r="E3866" s="2" t="s">
        <v>6</v>
      </c>
      <c r="F3866" s="14">
        <f>IF(historico_incidencia_concello[[#This Row],[CASOS]]=" entre 1 e 9",5,VALUE(historico_incidencia_concello[[#This Row],[CASOS]]))</f>
        <v>17</v>
      </c>
      <c r="G3866" s="2" t="str">
        <f>VLOOKUP(historico_incidencia_concello[[#This Row],[NOME]],I14_Concello!B:D,3,FALSE)</f>
        <v>Lugo</v>
      </c>
    </row>
    <row r="3867" spans="1:7" x14ac:dyDescent="0.3">
      <c r="A3867" s="1">
        <v>44169</v>
      </c>
      <c r="B3867">
        <v>34122727017</v>
      </c>
      <c r="C3867" s="2" t="s">
        <v>120</v>
      </c>
      <c r="D3867" s="4" t="s">
        <v>338</v>
      </c>
      <c r="E3867" s="2" t="s">
        <v>35</v>
      </c>
      <c r="F3867" s="14">
        <f>IF(historico_incidencia_concello[[#This Row],[CASOS]]=" entre 1 e 9",5,VALUE(historico_incidencia_concello[[#This Row],[CASOS]]))</f>
        <v>0</v>
      </c>
      <c r="G3867" s="2" t="str">
        <f>VLOOKUP(historico_incidencia_concello[[#This Row],[NOME]],I14_Concello!B:D,3,FALSE)</f>
        <v>Lugo</v>
      </c>
    </row>
    <row r="3868" spans="1:7" x14ac:dyDescent="0.3">
      <c r="A3868" s="1">
        <v>44169</v>
      </c>
      <c r="B3868">
        <v>34122727018</v>
      </c>
      <c r="C3868" s="2" t="s">
        <v>121</v>
      </c>
      <c r="D3868" s="4" t="s">
        <v>338</v>
      </c>
      <c r="E3868" s="2" t="s">
        <v>35</v>
      </c>
      <c r="F3868" s="14">
        <f>IF(historico_incidencia_concello[[#This Row],[CASOS]]=" entre 1 e 9",5,VALUE(historico_incidencia_concello[[#This Row],[CASOS]]))</f>
        <v>0</v>
      </c>
      <c r="G3868" s="2" t="str">
        <f>VLOOKUP(historico_incidencia_concello[[#This Row],[NOME]],I14_Concello!B:D,3,FALSE)</f>
        <v>Lugo</v>
      </c>
    </row>
    <row r="3869" spans="1:7" x14ac:dyDescent="0.3">
      <c r="A3869" s="1">
        <v>44169</v>
      </c>
      <c r="B3869">
        <v>34122727019</v>
      </c>
      <c r="C3869" s="2" t="s">
        <v>122</v>
      </c>
      <c r="D3869" s="4" t="s">
        <v>329</v>
      </c>
      <c r="E3869" s="2" t="s">
        <v>6</v>
      </c>
      <c r="F3869" s="14">
        <f>IF(historico_incidencia_concello[[#This Row],[CASOS]]=" entre 1 e 9",5,VALUE(historico_incidencia_concello[[#This Row],[CASOS]]))</f>
        <v>19</v>
      </c>
      <c r="G3869" s="2" t="str">
        <f>VLOOKUP(historico_incidencia_concello[[#This Row],[NOME]],I14_Concello!B:D,3,FALSE)</f>
        <v>Lugo</v>
      </c>
    </row>
    <row r="3870" spans="1:7" x14ac:dyDescent="0.3">
      <c r="A3870" s="1">
        <v>44169</v>
      </c>
      <c r="B3870">
        <v>34122727020</v>
      </c>
      <c r="C3870" s="2" t="s">
        <v>123</v>
      </c>
      <c r="D3870" s="4" t="s">
        <v>10</v>
      </c>
      <c r="E3870" s="2" t="s">
        <v>8</v>
      </c>
      <c r="F3870" s="14">
        <f>IF(historico_incidencia_concello[[#This Row],[CASOS]]=" entre 1 e 9",5,VALUE(historico_incidencia_concello[[#This Row],[CASOS]]))</f>
        <v>5</v>
      </c>
      <c r="G3870" s="2" t="str">
        <f>VLOOKUP(historico_incidencia_concello[[#This Row],[NOME]],I14_Concello!B:D,3,FALSE)</f>
        <v>Lugo</v>
      </c>
    </row>
    <row r="3871" spans="1:7" x14ac:dyDescent="0.3">
      <c r="A3871" s="1">
        <v>44169</v>
      </c>
      <c r="B3871">
        <v>34122727021</v>
      </c>
      <c r="C3871" s="2" t="s">
        <v>124</v>
      </c>
      <c r="D3871" s="4" t="s">
        <v>10</v>
      </c>
      <c r="E3871" s="2" t="s">
        <v>8</v>
      </c>
      <c r="F3871" s="14">
        <f>IF(historico_incidencia_concello[[#This Row],[CASOS]]=" entre 1 e 9",5,VALUE(historico_incidencia_concello[[#This Row],[CASOS]]))</f>
        <v>5</v>
      </c>
      <c r="G3871" s="2" t="str">
        <f>VLOOKUP(historico_incidencia_concello[[#This Row],[NOME]],I14_Concello!B:D,3,FALSE)</f>
        <v>Lugo</v>
      </c>
    </row>
    <row r="3872" spans="1:7" x14ac:dyDescent="0.3">
      <c r="A3872" s="1">
        <v>44169</v>
      </c>
      <c r="B3872">
        <v>34122727022</v>
      </c>
      <c r="C3872" s="2" t="s">
        <v>125</v>
      </c>
      <c r="D3872" s="4" t="s">
        <v>10</v>
      </c>
      <c r="E3872" s="2" t="s">
        <v>8</v>
      </c>
      <c r="F3872" s="14">
        <f>IF(historico_incidencia_concello[[#This Row],[CASOS]]=" entre 1 e 9",5,VALUE(historico_incidencia_concello[[#This Row],[CASOS]]))</f>
        <v>5</v>
      </c>
      <c r="G3872" s="2" t="str">
        <f>VLOOKUP(historico_incidencia_concello[[#This Row],[NOME]],I14_Concello!B:D,3,FALSE)</f>
        <v>Lugo</v>
      </c>
    </row>
    <row r="3873" spans="1:7" x14ac:dyDescent="0.3">
      <c r="A3873" s="1">
        <v>44169</v>
      </c>
      <c r="B3873">
        <v>34122727023</v>
      </c>
      <c r="C3873" s="2" t="s">
        <v>126</v>
      </c>
      <c r="D3873" s="4" t="s">
        <v>360</v>
      </c>
      <c r="E3873" s="2" t="s">
        <v>11</v>
      </c>
      <c r="F3873" s="14">
        <f>IF(historico_incidencia_concello[[#This Row],[CASOS]]=" entre 1 e 9",5,VALUE(historico_incidencia_concello[[#This Row],[CASOS]]))</f>
        <v>29</v>
      </c>
      <c r="G3873" s="2" t="str">
        <f>VLOOKUP(historico_incidencia_concello[[#This Row],[NOME]],I14_Concello!B:D,3,FALSE)</f>
        <v>Lugo</v>
      </c>
    </row>
    <row r="3874" spans="1:7" x14ac:dyDescent="0.3">
      <c r="A3874" s="1">
        <v>44169</v>
      </c>
      <c r="B3874">
        <v>34122727024</v>
      </c>
      <c r="C3874" s="2" t="s">
        <v>127</v>
      </c>
      <c r="D3874" s="4" t="s">
        <v>10</v>
      </c>
      <c r="E3874" s="2" t="s">
        <v>8</v>
      </c>
      <c r="F3874" s="14">
        <f>IF(historico_incidencia_concello[[#This Row],[CASOS]]=" entre 1 e 9",5,VALUE(historico_incidencia_concello[[#This Row],[CASOS]]))</f>
        <v>5</v>
      </c>
      <c r="G3874" s="2" t="str">
        <f>VLOOKUP(historico_incidencia_concello[[#This Row],[NOME]],I14_Concello!B:D,3,FALSE)</f>
        <v>Lugo</v>
      </c>
    </row>
    <row r="3875" spans="1:7" x14ac:dyDescent="0.3">
      <c r="A3875" s="1">
        <v>44169</v>
      </c>
      <c r="B3875">
        <v>34122727025</v>
      </c>
      <c r="C3875" s="2" t="s">
        <v>128</v>
      </c>
      <c r="D3875" s="4" t="s">
        <v>10</v>
      </c>
      <c r="E3875" s="2" t="s">
        <v>6</v>
      </c>
      <c r="F3875" s="14">
        <f>IF(historico_incidencia_concello[[#This Row],[CASOS]]=" entre 1 e 9",5,VALUE(historico_incidencia_concello[[#This Row],[CASOS]]))</f>
        <v>5</v>
      </c>
      <c r="G3875" s="2" t="str">
        <f>VLOOKUP(historico_incidencia_concello[[#This Row],[NOME]],I14_Concello!B:D,3,FALSE)</f>
        <v>Lugo</v>
      </c>
    </row>
    <row r="3876" spans="1:7" x14ac:dyDescent="0.3">
      <c r="A3876" s="1">
        <v>44169</v>
      </c>
      <c r="B3876">
        <v>34122727026</v>
      </c>
      <c r="C3876" s="2" t="s">
        <v>129</v>
      </c>
      <c r="D3876" s="4" t="s">
        <v>10</v>
      </c>
      <c r="E3876" s="2" t="s">
        <v>11</v>
      </c>
      <c r="F3876" s="14">
        <f>IF(historico_incidencia_concello[[#This Row],[CASOS]]=" entre 1 e 9",5,VALUE(historico_incidencia_concello[[#This Row],[CASOS]]))</f>
        <v>5</v>
      </c>
      <c r="G3876" s="2" t="str">
        <f>VLOOKUP(historico_incidencia_concello[[#This Row],[NOME]],I14_Concello!B:D,3,FALSE)</f>
        <v>Lugo</v>
      </c>
    </row>
    <row r="3877" spans="1:7" x14ac:dyDescent="0.3">
      <c r="A3877" s="1">
        <v>44169</v>
      </c>
      <c r="B3877">
        <v>34122727027</v>
      </c>
      <c r="C3877" s="2" t="s">
        <v>130</v>
      </c>
      <c r="D3877" s="4" t="s">
        <v>10</v>
      </c>
      <c r="E3877" s="2" t="s">
        <v>8</v>
      </c>
      <c r="F3877" s="14">
        <f>IF(historico_incidencia_concello[[#This Row],[CASOS]]=" entre 1 e 9",5,VALUE(historico_incidencia_concello[[#This Row],[CASOS]]))</f>
        <v>5</v>
      </c>
      <c r="G3877" s="2" t="str">
        <f>VLOOKUP(historico_incidencia_concello[[#This Row],[NOME]],I14_Concello!B:D,3,FALSE)</f>
        <v>Lugo</v>
      </c>
    </row>
    <row r="3878" spans="1:7" x14ac:dyDescent="0.3">
      <c r="A3878" s="1">
        <v>44169</v>
      </c>
      <c r="B3878">
        <v>34122727028</v>
      </c>
      <c r="C3878" s="2" t="s">
        <v>131</v>
      </c>
      <c r="D3878" s="4" t="s">
        <v>543</v>
      </c>
      <c r="E3878" s="2" t="s">
        <v>6</v>
      </c>
      <c r="F3878" s="14">
        <f>IF(historico_incidencia_concello[[#This Row],[CASOS]]=" entre 1 e 9",5,VALUE(historico_incidencia_concello[[#This Row],[CASOS]]))</f>
        <v>206</v>
      </c>
      <c r="G3878" s="2" t="str">
        <f>VLOOKUP(historico_incidencia_concello[[#This Row],[NOME]],I14_Concello!B:D,3,FALSE)</f>
        <v>Lugo</v>
      </c>
    </row>
    <row r="3879" spans="1:7" x14ac:dyDescent="0.3">
      <c r="A3879" s="1">
        <v>44169</v>
      </c>
      <c r="B3879">
        <v>34122727029</v>
      </c>
      <c r="C3879" s="2" t="s">
        <v>132</v>
      </c>
      <c r="D3879" s="4" t="s">
        <v>10</v>
      </c>
      <c r="E3879" s="2" t="s">
        <v>8</v>
      </c>
      <c r="F3879" s="14">
        <f>IF(historico_incidencia_concello[[#This Row],[CASOS]]=" entre 1 e 9",5,VALUE(historico_incidencia_concello[[#This Row],[CASOS]]))</f>
        <v>5</v>
      </c>
      <c r="G3879" s="2" t="str">
        <f>VLOOKUP(historico_incidencia_concello[[#This Row],[NOME]],I14_Concello!B:D,3,FALSE)</f>
        <v>Lugo</v>
      </c>
    </row>
    <row r="3880" spans="1:7" x14ac:dyDescent="0.3">
      <c r="A3880" s="1">
        <v>44169</v>
      </c>
      <c r="B3880">
        <v>34122727030</v>
      </c>
      <c r="C3880" s="2" t="s">
        <v>133</v>
      </c>
      <c r="D3880" s="4" t="s">
        <v>10</v>
      </c>
      <c r="E3880" s="2" t="s">
        <v>8</v>
      </c>
      <c r="F3880" s="14">
        <f>IF(historico_incidencia_concello[[#This Row],[CASOS]]=" entre 1 e 9",5,VALUE(historico_incidencia_concello[[#This Row],[CASOS]]))</f>
        <v>5</v>
      </c>
      <c r="G3880" s="2" t="str">
        <f>VLOOKUP(historico_incidencia_concello[[#This Row],[NOME]],I14_Concello!B:D,3,FALSE)</f>
        <v>Lugo</v>
      </c>
    </row>
    <row r="3881" spans="1:7" x14ac:dyDescent="0.3">
      <c r="A3881" s="1">
        <v>44169</v>
      </c>
      <c r="B3881">
        <v>34122727031</v>
      </c>
      <c r="C3881" s="2" t="s">
        <v>134</v>
      </c>
      <c r="D3881" s="4" t="s">
        <v>10</v>
      </c>
      <c r="E3881" s="2" t="s">
        <v>35</v>
      </c>
      <c r="F3881" s="14">
        <f>IF(historico_incidencia_concello[[#This Row],[CASOS]]=" entre 1 e 9",5,VALUE(historico_incidencia_concello[[#This Row],[CASOS]]))</f>
        <v>5</v>
      </c>
      <c r="G3881" s="2" t="str">
        <f>VLOOKUP(historico_incidencia_concello[[#This Row],[NOME]],I14_Concello!B:D,3,FALSE)</f>
        <v>Lugo</v>
      </c>
    </row>
    <row r="3882" spans="1:7" x14ac:dyDescent="0.3">
      <c r="A3882" s="1">
        <v>44169</v>
      </c>
      <c r="B3882">
        <v>34122727032</v>
      </c>
      <c r="C3882" s="2" t="s">
        <v>135</v>
      </c>
      <c r="D3882" s="4" t="s">
        <v>381</v>
      </c>
      <c r="E3882" s="2" t="s">
        <v>11</v>
      </c>
      <c r="F3882" s="14">
        <f>IF(historico_incidencia_concello[[#This Row],[CASOS]]=" entre 1 e 9",5,VALUE(historico_incidencia_concello[[#This Row],[CASOS]]))</f>
        <v>21</v>
      </c>
      <c r="G3882" s="2" t="str">
        <f>VLOOKUP(historico_incidencia_concello[[#This Row],[NOME]],I14_Concello!B:D,3,FALSE)</f>
        <v>Lugo</v>
      </c>
    </row>
    <row r="3883" spans="1:7" x14ac:dyDescent="0.3">
      <c r="A3883" s="1">
        <v>44169</v>
      </c>
      <c r="B3883">
        <v>34122727033</v>
      </c>
      <c r="C3883" s="2" t="s">
        <v>136</v>
      </c>
      <c r="D3883" s="4" t="s">
        <v>10</v>
      </c>
      <c r="E3883" s="2" t="s">
        <v>11</v>
      </c>
      <c r="F3883" s="14">
        <f>IF(historico_incidencia_concello[[#This Row],[CASOS]]=" entre 1 e 9",5,VALUE(historico_incidencia_concello[[#This Row],[CASOS]]))</f>
        <v>5</v>
      </c>
      <c r="G3883" s="2" t="str">
        <f>VLOOKUP(historico_incidencia_concello[[#This Row],[NOME]],I14_Concello!B:D,3,FALSE)</f>
        <v>Lugo</v>
      </c>
    </row>
    <row r="3884" spans="1:7" x14ac:dyDescent="0.3">
      <c r="A3884" s="1">
        <v>44169</v>
      </c>
      <c r="B3884">
        <v>34122727034</v>
      </c>
      <c r="C3884" s="2" t="s">
        <v>137</v>
      </c>
      <c r="D3884" s="4" t="s">
        <v>338</v>
      </c>
      <c r="E3884" s="2" t="s">
        <v>35</v>
      </c>
      <c r="F3884" s="14">
        <f>IF(historico_incidencia_concello[[#This Row],[CASOS]]=" entre 1 e 9",5,VALUE(historico_incidencia_concello[[#This Row],[CASOS]]))</f>
        <v>0</v>
      </c>
      <c r="G3884" s="2" t="str">
        <f>VLOOKUP(historico_incidencia_concello[[#This Row],[NOME]],I14_Concello!B:D,3,FALSE)</f>
        <v>Lugo</v>
      </c>
    </row>
    <row r="3885" spans="1:7" x14ac:dyDescent="0.3">
      <c r="A3885" s="1">
        <v>44169</v>
      </c>
      <c r="B3885">
        <v>34122727035</v>
      </c>
      <c r="C3885" s="2" t="s">
        <v>138</v>
      </c>
      <c r="D3885" s="4" t="s">
        <v>338</v>
      </c>
      <c r="E3885" s="2" t="s">
        <v>35</v>
      </c>
      <c r="F3885" s="14">
        <f>IF(historico_incidencia_concello[[#This Row],[CASOS]]=" entre 1 e 9",5,VALUE(historico_incidencia_concello[[#This Row],[CASOS]]))</f>
        <v>0</v>
      </c>
      <c r="G3885" s="2" t="str">
        <f>VLOOKUP(historico_incidencia_concello[[#This Row],[NOME]],I14_Concello!B:D,3,FALSE)</f>
        <v>Lugo</v>
      </c>
    </row>
    <row r="3886" spans="1:7" x14ac:dyDescent="0.3">
      <c r="A3886" s="1">
        <v>44169</v>
      </c>
      <c r="B3886">
        <v>34122727037</v>
      </c>
      <c r="C3886" s="2" t="s">
        <v>139</v>
      </c>
      <c r="D3886" s="4" t="s">
        <v>338</v>
      </c>
      <c r="E3886" s="2" t="s">
        <v>35</v>
      </c>
      <c r="F3886" s="14">
        <f>IF(historico_incidencia_concello[[#This Row],[CASOS]]=" entre 1 e 9",5,VALUE(historico_incidencia_concello[[#This Row],[CASOS]]))</f>
        <v>0</v>
      </c>
      <c r="G3886" s="2" t="str">
        <f>VLOOKUP(historico_incidencia_concello[[#This Row],[NOME]],I14_Concello!B:D,3,FALSE)</f>
        <v>Lugo</v>
      </c>
    </row>
    <row r="3887" spans="1:7" x14ac:dyDescent="0.3">
      <c r="A3887" s="1">
        <v>44169</v>
      </c>
      <c r="B3887">
        <v>34122727038</v>
      </c>
      <c r="C3887" s="2" t="s">
        <v>140</v>
      </c>
      <c r="D3887" s="4" t="s">
        <v>338</v>
      </c>
      <c r="E3887" s="2" t="s">
        <v>35</v>
      </c>
      <c r="F3887" s="14">
        <f>IF(historico_incidencia_concello[[#This Row],[CASOS]]=" entre 1 e 9",5,VALUE(historico_incidencia_concello[[#This Row],[CASOS]]))</f>
        <v>0</v>
      </c>
      <c r="G3887" s="2" t="str">
        <f>VLOOKUP(historico_incidencia_concello[[#This Row],[NOME]],I14_Concello!B:D,3,FALSE)</f>
        <v>Lugo</v>
      </c>
    </row>
    <row r="3888" spans="1:7" x14ac:dyDescent="0.3">
      <c r="A3888" s="1">
        <v>44169</v>
      </c>
      <c r="B3888">
        <v>34122727039</v>
      </c>
      <c r="C3888" s="2" t="s">
        <v>141</v>
      </c>
      <c r="D3888" s="4" t="s">
        <v>349</v>
      </c>
      <c r="E3888" s="2" t="s">
        <v>11</v>
      </c>
      <c r="F3888" s="14">
        <f>IF(historico_incidencia_concello[[#This Row],[CASOS]]=" entre 1 e 9",5,VALUE(historico_incidencia_concello[[#This Row],[CASOS]]))</f>
        <v>14</v>
      </c>
      <c r="G3888" s="2" t="str">
        <f>VLOOKUP(historico_incidencia_concello[[#This Row],[NOME]],I14_Concello!B:D,3,FALSE)</f>
        <v>Lugo</v>
      </c>
    </row>
    <row r="3889" spans="1:7" x14ac:dyDescent="0.3">
      <c r="A3889" s="1">
        <v>44169</v>
      </c>
      <c r="B3889">
        <v>34122727040</v>
      </c>
      <c r="C3889" s="2" t="s">
        <v>142</v>
      </c>
      <c r="D3889" s="4" t="s">
        <v>10</v>
      </c>
      <c r="E3889" s="2" t="s">
        <v>6</v>
      </c>
      <c r="F3889" s="14">
        <f>IF(historico_incidencia_concello[[#This Row],[CASOS]]=" entre 1 e 9",5,VALUE(historico_incidencia_concello[[#This Row],[CASOS]]))</f>
        <v>5</v>
      </c>
      <c r="G3889" s="2" t="str">
        <f>VLOOKUP(historico_incidencia_concello[[#This Row],[NOME]],I14_Concello!B:D,3,FALSE)</f>
        <v>Lugo</v>
      </c>
    </row>
    <row r="3890" spans="1:7" x14ac:dyDescent="0.3">
      <c r="A3890" s="1">
        <v>44169</v>
      </c>
      <c r="B3890">
        <v>34122727041</v>
      </c>
      <c r="C3890" s="2" t="s">
        <v>143</v>
      </c>
      <c r="D3890" s="4" t="s">
        <v>10</v>
      </c>
      <c r="E3890" s="2" t="s">
        <v>21</v>
      </c>
      <c r="F3890" s="14">
        <f>IF(historico_incidencia_concello[[#This Row],[CASOS]]=" entre 1 e 9",5,VALUE(historico_incidencia_concello[[#This Row],[CASOS]]))</f>
        <v>5</v>
      </c>
      <c r="G3890" s="2" t="str">
        <f>VLOOKUP(historico_incidencia_concello[[#This Row],[NOME]],I14_Concello!B:D,3,FALSE)</f>
        <v>Lugo</v>
      </c>
    </row>
    <row r="3891" spans="1:7" x14ac:dyDescent="0.3">
      <c r="A3891" s="1">
        <v>44169</v>
      </c>
      <c r="B3891">
        <v>34122727042</v>
      </c>
      <c r="C3891" s="2" t="s">
        <v>144</v>
      </c>
      <c r="D3891" s="4" t="s">
        <v>10</v>
      </c>
      <c r="E3891" s="2" t="s">
        <v>11</v>
      </c>
      <c r="F3891" s="14">
        <f>IF(historico_incidencia_concello[[#This Row],[CASOS]]=" entre 1 e 9",5,VALUE(historico_incidencia_concello[[#This Row],[CASOS]]))</f>
        <v>5</v>
      </c>
      <c r="G3891" s="2" t="str">
        <f>VLOOKUP(historico_incidencia_concello[[#This Row],[NOME]],I14_Concello!B:D,3,FALSE)</f>
        <v>Lugo</v>
      </c>
    </row>
    <row r="3892" spans="1:7" x14ac:dyDescent="0.3">
      <c r="A3892" s="1">
        <v>44169</v>
      </c>
      <c r="B3892">
        <v>34122727043</v>
      </c>
      <c r="C3892" s="2" t="s">
        <v>145</v>
      </c>
      <c r="D3892" s="4" t="s">
        <v>10</v>
      </c>
      <c r="E3892" s="2" t="s">
        <v>11</v>
      </c>
      <c r="F3892" s="14">
        <f>IF(historico_incidencia_concello[[#This Row],[CASOS]]=" entre 1 e 9",5,VALUE(historico_incidencia_concello[[#This Row],[CASOS]]))</f>
        <v>5</v>
      </c>
      <c r="G3892" s="2" t="str">
        <f>VLOOKUP(historico_incidencia_concello[[#This Row],[NOME]],I14_Concello!B:D,3,FALSE)</f>
        <v>Lugo</v>
      </c>
    </row>
    <row r="3893" spans="1:7" x14ac:dyDescent="0.3">
      <c r="A3893" s="1">
        <v>44169</v>
      </c>
      <c r="B3893">
        <v>34122727044</v>
      </c>
      <c r="C3893" s="2" t="s">
        <v>146</v>
      </c>
      <c r="D3893" s="4" t="s">
        <v>338</v>
      </c>
      <c r="E3893" s="2" t="s">
        <v>35</v>
      </c>
      <c r="F3893" s="14">
        <f>IF(historico_incidencia_concello[[#This Row],[CASOS]]=" entre 1 e 9",5,VALUE(historico_incidencia_concello[[#This Row],[CASOS]]))</f>
        <v>0</v>
      </c>
      <c r="G3893" s="2" t="str">
        <f>VLOOKUP(historico_incidencia_concello[[#This Row],[NOME]],I14_Concello!B:D,3,FALSE)</f>
        <v>Lugo</v>
      </c>
    </row>
    <row r="3894" spans="1:7" x14ac:dyDescent="0.3">
      <c r="A3894" s="1">
        <v>44169</v>
      </c>
      <c r="B3894">
        <v>34122727045</v>
      </c>
      <c r="C3894" s="2" t="s">
        <v>147</v>
      </c>
      <c r="D3894" s="4" t="s">
        <v>338</v>
      </c>
      <c r="E3894" s="2" t="s">
        <v>35</v>
      </c>
      <c r="F3894" s="14">
        <f>IF(historico_incidencia_concello[[#This Row],[CASOS]]=" entre 1 e 9",5,VALUE(historico_incidencia_concello[[#This Row],[CASOS]]))</f>
        <v>0</v>
      </c>
      <c r="G3894" s="2" t="str">
        <f>VLOOKUP(historico_incidencia_concello[[#This Row],[NOME]],I14_Concello!B:D,3,FALSE)</f>
        <v>Lugo</v>
      </c>
    </row>
    <row r="3895" spans="1:7" x14ac:dyDescent="0.3">
      <c r="A3895" s="1">
        <v>44169</v>
      </c>
      <c r="B3895">
        <v>34122727046</v>
      </c>
      <c r="C3895" s="2" t="s">
        <v>148</v>
      </c>
      <c r="D3895" s="4" t="s">
        <v>338</v>
      </c>
      <c r="E3895" s="2" t="s">
        <v>35</v>
      </c>
      <c r="F3895" s="14">
        <f>IF(historico_incidencia_concello[[#This Row],[CASOS]]=" entre 1 e 9",5,VALUE(historico_incidencia_concello[[#This Row],[CASOS]]))</f>
        <v>0</v>
      </c>
      <c r="G3895" s="2" t="str">
        <f>VLOOKUP(historico_incidencia_concello[[#This Row],[NOME]],I14_Concello!B:D,3,FALSE)</f>
        <v>Lugo</v>
      </c>
    </row>
    <row r="3896" spans="1:7" x14ac:dyDescent="0.3">
      <c r="A3896" s="1">
        <v>44169</v>
      </c>
      <c r="B3896">
        <v>34122727047</v>
      </c>
      <c r="C3896" s="2" t="s">
        <v>149</v>
      </c>
      <c r="D3896" s="4" t="s">
        <v>338</v>
      </c>
      <c r="E3896" s="2" t="s">
        <v>35</v>
      </c>
      <c r="F3896" s="14">
        <f>IF(historico_incidencia_concello[[#This Row],[CASOS]]=" entre 1 e 9",5,VALUE(historico_incidencia_concello[[#This Row],[CASOS]]))</f>
        <v>0</v>
      </c>
      <c r="G3896" s="2" t="str">
        <f>VLOOKUP(historico_incidencia_concello[[#This Row],[NOME]],I14_Concello!B:D,3,FALSE)</f>
        <v>Lugo</v>
      </c>
    </row>
    <row r="3897" spans="1:7" x14ac:dyDescent="0.3">
      <c r="A3897" s="1">
        <v>44169</v>
      </c>
      <c r="B3897">
        <v>34122727048</v>
      </c>
      <c r="C3897" s="2" t="s">
        <v>150</v>
      </c>
      <c r="D3897" s="4" t="s">
        <v>10</v>
      </c>
      <c r="E3897" s="2" t="s">
        <v>8</v>
      </c>
      <c r="F3897" s="14">
        <f>IF(historico_incidencia_concello[[#This Row],[CASOS]]=" entre 1 e 9",5,VALUE(historico_incidencia_concello[[#This Row],[CASOS]]))</f>
        <v>5</v>
      </c>
      <c r="G3897" s="2" t="str">
        <f>VLOOKUP(historico_incidencia_concello[[#This Row],[NOME]],I14_Concello!B:D,3,FALSE)</f>
        <v>Lugo</v>
      </c>
    </row>
    <row r="3898" spans="1:7" x14ac:dyDescent="0.3">
      <c r="A3898" s="1">
        <v>44169</v>
      </c>
      <c r="B3898">
        <v>34122727049</v>
      </c>
      <c r="C3898" s="2" t="s">
        <v>151</v>
      </c>
      <c r="D3898" s="4" t="s">
        <v>10</v>
      </c>
      <c r="E3898" s="2" t="s">
        <v>8</v>
      </c>
      <c r="F3898" s="14">
        <f>IF(historico_incidencia_concello[[#This Row],[CASOS]]=" entre 1 e 9",5,VALUE(historico_incidencia_concello[[#This Row],[CASOS]]))</f>
        <v>5</v>
      </c>
      <c r="G3898" s="2" t="str">
        <f>VLOOKUP(historico_incidencia_concello[[#This Row],[NOME]],I14_Concello!B:D,3,FALSE)</f>
        <v>Lugo</v>
      </c>
    </row>
    <row r="3899" spans="1:7" x14ac:dyDescent="0.3">
      <c r="A3899" s="1">
        <v>44169</v>
      </c>
      <c r="B3899">
        <v>34122727050</v>
      </c>
      <c r="C3899" s="2" t="s">
        <v>152</v>
      </c>
      <c r="D3899" s="4" t="s">
        <v>10</v>
      </c>
      <c r="E3899" s="2" t="s">
        <v>21</v>
      </c>
      <c r="F3899" s="14">
        <f>IF(historico_incidencia_concello[[#This Row],[CASOS]]=" entre 1 e 9",5,VALUE(historico_incidencia_concello[[#This Row],[CASOS]]))</f>
        <v>5</v>
      </c>
      <c r="G3899" s="2" t="str">
        <f>VLOOKUP(historico_incidencia_concello[[#This Row],[NOME]],I14_Concello!B:D,3,FALSE)</f>
        <v>Lugo</v>
      </c>
    </row>
    <row r="3900" spans="1:7" x14ac:dyDescent="0.3">
      <c r="A3900" s="1">
        <v>44169</v>
      </c>
      <c r="B3900">
        <v>34122727051</v>
      </c>
      <c r="C3900" s="2" t="s">
        <v>153</v>
      </c>
      <c r="D3900" s="4" t="s">
        <v>10</v>
      </c>
      <c r="E3900" s="2" t="s">
        <v>8</v>
      </c>
      <c r="F3900" s="14">
        <f>IF(historico_incidencia_concello[[#This Row],[CASOS]]=" entre 1 e 9",5,VALUE(historico_incidencia_concello[[#This Row],[CASOS]]))</f>
        <v>5</v>
      </c>
      <c r="G3900" s="2" t="str">
        <f>VLOOKUP(historico_incidencia_concello[[#This Row],[NOME]],I14_Concello!B:D,3,FALSE)</f>
        <v>Lugo</v>
      </c>
    </row>
    <row r="3901" spans="1:7" x14ac:dyDescent="0.3">
      <c r="A3901" s="1">
        <v>44169</v>
      </c>
      <c r="B3901">
        <v>34122727052</v>
      </c>
      <c r="C3901" s="2" t="s">
        <v>154</v>
      </c>
      <c r="D3901" s="4" t="s">
        <v>338</v>
      </c>
      <c r="E3901" s="2" t="s">
        <v>35</v>
      </c>
      <c r="F3901" s="14">
        <f>IF(historico_incidencia_concello[[#This Row],[CASOS]]=" entre 1 e 9",5,VALUE(historico_incidencia_concello[[#This Row],[CASOS]]))</f>
        <v>0</v>
      </c>
      <c r="G3901" s="2" t="str">
        <f>VLOOKUP(historico_incidencia_concello[[#This Row],[NOME]],I14_Concello!B:D,3,FALSE)</f>
        <v>Lugo</v>
      </c>
    </row>
    <row r="3902" spans="1:7" x14ac:dyDescent="0.3">
      <c r="A3902" s="1">
        <v>44169</v>
      </c>
      <c r="B3902">
        <v>34122727053</v>
      </c>
      <c r="C3902" s="2" t="s">
        <v>155</v>
      </c>
      <c r="D3902" s="4" t="s">
        <v>338</v>
      </c>
      <c r="E3902" s="2" t="s">
        <v>35</v>
      </c>
      <c r="F3902" s="14">
        <f>IF(historico_incidencia_concello[[#This Row],[CASOS]]=" entre 1 e 9",5,VALUE(historico_incidencia_concello[[#This Row],[CASOS]]))</f>
        <v>0</v>
      </c>
      <c r="G3902" s="2" t="str">
        <f>VLOOKUP(historico_incidencia_concello[[#This Row],[NOME]],I14_Concello!B:D,3,FALSE)</f>
        <v>Lugo</v>
      </c>
    </row>
    <row r="3903" spans="1:7" x14ac:dyDescent="0.3">
      <c r="A3903" s="1">
        <v>44169</v>
      </c>
      <c r="B3903">
        <v>34122727054</v>
      </c>
      <c r="C3903" s="2" t="s">
        <v>156</v>
      </c>
      <c r="D3903" s="4" t="s">
        <v>10</v>
      </c>
      <c r="E3903" s="2" t="s">
        <v>8</v>
      </c>
      <c r="F3903" s="14">
        <f>IF(historico_incidencia_concello[[#This Row],[CASOS]]=" entre 1 e 9",5,VALUE(historico_incidencia_concello[[#This Row],[CASOS]]))</f>
        <v>5</v>
      </c>
      <c r="G3903" s="2" t="str">
        <f>VLOOKUP(historico_incidencia_concello[[#This Row],[NOME]],I14_Concello!B:D,3,FALSE)</f>
        <v>Lugo</v>
      </c>
    </row>
    <row r="3904" spans="1:7" x14ac:dyDescent="0.3">
      <c r="A3904" s="1">
        <v>44169</v>
      </c>
      <c r="B3904">
        <v>34122727055</v>
      </c>
      <c r="C3904" s="2" t="s">
        <v>157</v>
      </c>
      <c r="D3904" s="4" t="s">
        <v>10</v>
      </c>
      <c r="E3904" s="2" t="s">
        <v>8</v>
      </c>
      <c r="F3904" s="14">
        <f>IF(historico_incidencia_concello[[#This Row],[CASOS]]=" entre 1 e 9",5,VALUE(historico_incidencia_concello[[#This Row],[CASOS]]))</f>
        <v>5</v>
      </c>
      <c r="G3904" s="2" t="str">
        <f>VLOOKUP(historico_incidencia_concello[[#This Row],[NOME]],I14_Concello!B:D,3,FALSE)</f>
        <v>Lugo</v>
      </c>
    </row>
    <row r="3905" spans="1:7" x14ac:dyDescent="0.3">
      <c r="A3905" s="1">
        <v>44169</v>
      </c>
      <c r="B3905">
        <v>34122727056</v>
      </c>
      <c r="C3905" s="2" t="s">
        <v>158</v>
      </c>
      <c r="D3905" s="4" t="s">
        <v>10</v>
      </c>
      <c r="E3905" s="2" t="s">
        <v>8</v>
      </c>
      <c r="F3905" s="14">
        <f>IF(historico_incidencia_concello[[#This Row],[CASOS]]=" entre 1 e 9",5,VALUE(historico_incidencia_concello[[#This Row],[CASOS]]))</f>
        <v>5</v>
      </c>
      <c r="G3905" s="2" t="str">
        <f>VLOOKUP(historico_incidencia_concello[[#This Row],[NOME]],I14_Concello!B:D,3,FALSE)</f>
        <v>Lugo</v>
      </c>
    </row>
    <row r="3906" spans="1:7" x14ac:dyDescent="0.3">
      <c r="A3906" s="1">
        <v>44169</v>
      </c>
      <c r="B3906">
        <v>34122727057</v>
      </c>
      <c r="C3906" s="2" t="s">
        <v>159</v>
      </c>
      <c r="D3906" s="4" t="s">
        <v>328</v>
      </c>
      <c r="E3906" s="2" t="s">
        <v>8</v>
      </c>
      <c r="F3906" s="14">
        <f>IF(historico_incidencia_concello[[#This Row],[CASOS]]=" entre 1 e 9",5,VALUE(historico_incidencia_concello[[#This Row],[CASOS]]))</f>
        <v>13</v>
      </c>
      <c r="G3906" s="2" t="str">
        <f>VLOOKUP(historico_incidencia_concello[[#This Row],[NOME]],I14_Concello!B:D,3,FALSE)</f>
        <v>Lugo</v>
      </c>
    </row>
    <row r="3907" spans="1:7" x14ac:dyDescent="0.3">
      <c r="A3907" s="1">
        <v>44169</v>
      </c>
      <c r="B3907">
        <v>34122727058</v>
      </c>
      <c r="C3907" s="2" t="s">
        <v>160</v>
      </c>
      <c r="D3907" s="4" t="s">
        <v>10</v>
      </c>
      <c r="E3907" s="2" t="s">
        <v>21</v>
      </c>
      <c r="F3907" s="14">
        <f>IF(historico_incidencia_concello[[#This Row],[CASOS]]=" entre 1 e 9",5,VALUE(historico_incidencia_concello[[#This Row],[CASOS]]))</f>
        <v>5</v>
      </c>
      <c r="G3907" s="2" t="str">
        <f>VLOOKUP(historico_incidencia_concello[[#This Row],[NOME]],I14_Concello!B:D,3,FALSE)</f>
        <v>Lugo</v>
      </c>
    </row>
    <row r="3908" spans="1:7" x14ac:dyDescent="0.3">
      <c r="A3908" s="1">
        <v>44169</v>
      </c>
      <c r="B3908">
        <v>34122727059</v>
      </c>
      <c r="C3908" s="2" t="s">
        <v>161</v>
      </c>
      <c r="D3908" s="4" t="s">
        <v>338</v>
      </c>
      <c r="E3908" s="2" t="s">
        <v>35</v>
      </c>
      <c r="F3908" s="14">
        <f>IF(historico_incidencia_concello[[#This Row],[CASOS]]=" entre 1 e 9",5,VALUE(historico_incidencia_concello[[#This Row],[CASOS]]))</f>
        <v>0</v>
      </c>
      <c r="G3908" s="2" t="str">
        <f>VLOOKUP(historico_incidencia_concello[[#This Row],[NOME]],I14_Concello!B:D,3,FALSE)</f>
        <v>Lugo</v>
      </c>
    </row>
    <row r="3909" spans="1:7" x14ac:dyDescent="0.3">
      <c r="A3909" s="1">
        <v>44169</v>
      </c>
      <c r="B3909">
        <v>34122727060</v>
      </c>
      <c r="C3909" s="2" t="s">
        <v>162</v>
      </c>
      <c r="D3909" s="4" t="s">
        <v>10</v>
      </c>
      <c r="E3909" s="2" t="s">
        <v>8</v>
      </c>
      <c r="F3909" s="14">
        <f>IF(historico_incidencia_concello[[#This Row],[CASOS]]=" entre 1 e 9",5,VALUE(historico_incidencia_concello[[#This Row],[CASOS]]))</f>
        <v>5</v>
      </c>
      <c r="G3909" s="2" t="str">
        <f>VLOOKUP(historico_incidencia_concello[[#This Row],[NOME]],I14_Concello!B:D,3,FALSE)</f>
        <v>Lugo</v>
      </c>
    </row>
    <row r="3910" spans="1:7" x14ac:dyDescent="0.3">
      <c r="A3910" s="1">
        <v>44169</v>
      </c>
      <c r="B3910">
        <v>34122727061</v>
      </c>
      <c r="C3910" s="2" t="s">
        <v>163</v>
      </c>
      <c r="D3910" s="4" t="s">
        <v>338</v>
      </c>
      <c r="E3910" s="2" t="s">
        <v>35</v>
      </c>
      <c r="F3910" s="14">
        <f>IF(historico_incidencia_concello[[#This Row],[CASOS]]=" entre 1 e 9",5,VALUE(historico_incidencia_concello[[#This Row],[CASOS]]))</f>
        <v>0</v>
      </c>
      <c r="G3910" s="2" t="str">
        <f>VLOOKUP(historico_incidencia_concello[[#This Row],[NOME]],I14_Concello!B:D,3,FALSE)</f>
        <v>Lugo</v>
      </c>
    </row>
    <row r="3911" spans="1:7" x14ac:dyDescent="0.3">
      <c r="A3911" s="1">
        <v>44169</v>
      </c>
      <c r="B3911">
        <v>34122727062</v>
      </c>
      <c r="C3911" s="2" t="s">
        <v>164</v>
      </c>
      <c r="D3911" s="4" t="s">
        <v>10</v>
      </c>
      <c r="E3911" s="2" t="s">
        <v>11</v>
      </c>
      <c r="F3911" s="14">
        <f>IF(historico_incidencia_concello[[#This Row],[CASOS]]=" entre 1 e 9",5,VALUE(historico_incidencia_concello[[#This Row],[CASOS]]))</f>
        <v>5</v>
      </c>
      <c r="G3911" s="2" t="str">
        <f>VLOOKUP(historico_incidencia_concello[[#This Row],[NOME]],I14_Concello!B:D,3,FALSE)</f>
        <v>Lugo</v>
      </c>
    </row>
    <row r="3912" spans="1:7" x14ac:dyDescent="0.3">
      <c r="A3912" s="1">
        <v>44169</v>
      </c>
      <c r="B3912">
        <v>34122727063</v>
      </c>
      <c r="C3912" s="2" t="s">
        <v>165</v>
      </c>
      <c r="D3912" s="4" t="s">
        <v>338</v>
      </c>
      <c r="E3912" s="2" t="s">
        <v>35</v>
      </c>
      <c r="F3912" s="14">
        <f>IF(historico_incidencia_concello[[#This Row],[CASOS]]=" entre 1 e 9",5,VALUE(historico_incidencia_concello[[#This Row],[CASOS]]))</f>
        <v>0</v>
      </c>
      <c r="G3912" s="2" t="str">
        <f>VLOOKUP(historico_incidencia_concello[[#This Row],[NOME]],I14_Concello!B:D,3,FALSE)</f>
        <v>Lugo</v>
      </c>
    </row>
    <row r="3913" spans="1:7" x14ac:dyDescent="0.3">
      <c r="A3913" s="1">
        <v>44169</v>
      </c>
      <c r="B3913">
        <v>34122727064</v>
      </c>
      <c r="C3913" s="2" t="s">
        <v>166</v>
      </c>
      <c r="D3913" s="4" t="s">
        <v>338</v>
      </c>
      <c r="E3913" s="2" t="s">
        <v>35</v>
      </c>
      <c r="F3913" s="14">
        <f>IF(historico_incidencia_concello[[#This Row],[CASOS]]=" entre 1 e 9",5,VALUE(historico_incidencia_concello[[#This Row],[CASOS]]))</f>
        <v>0</v>
      </c>
      <c r="G3913" s="2" t="str">
        <f>VLOOKUP(historico_incidencia_concello[[#This Row],[NOME]],I14_Concello!B:D,3,FALSE)</f>
        <v>Lugo</v>
      </c>
    </row>
    <row r="3914" spans="1:7" x14ac:dyDescent="0.3">
      <c r="A3914" s="1">
        <v>44169</v>
      </c>
      <c r="B3914">
        <v>34122727065</v>
      </c>
      <c r="C3914" s="2" t="s">
        <v>167</v>
      </c>
      <c r="D3914" s="4" t="s">
        <v>387</v>
      </c>
      <c r="E3914" s="2" t="s">
        <v>11</v>
      </c>
      <c r="F3914" s="14">
        <f>IF(historico_incidencia_concello[[#This Row],[CASOS]]=" entre 1 e 9",5,VALUE(historico_incidencia_concello[[#This Row],[CASOS]]))</f>
        <v>72</v>
      </c>
      <c r="G3914" s="2" t="str">
        <f>VLOOKUP(historico_incidencia_concello[[#This Row],[NOME]],I14_Concello!B:D,3,FALSE)</f>
        <v>Lugo</v>
      </c>
    </row>
    <row r="3915" spans="1:7" x14ac:dyDescent="0.3">
      <c r="A3915" s="1">
        <v>44169</v>
      </c>
      <c r="B3915">
        <v>34122727066</v>
      </c>
      <c r="C3915" s="2" t="s">
        <v>168</v>
      </c>
      <c r="D3915" s="4" t="s">
        <v>10</v>
      </c>
      <c r="E3915" s="2" t="s">
        <v>35</v>
      </c>
      <c r="F3915" s="14">
        <f>IF(historico_incidencia_concello[[#This Row],[CASOS]]=" entre 1 e 9",5,VALUE(historico_incidencia_concello[[#This Row],[CASOS]]))</f>
        <v>5</v>
      </c>
      <c r="G3915" s="2" t="str">
        <f>VLOOKUP(historico_incidencia_concello[[#This Row],[NOME]],I14_Concello!B:D,3,FALSE)</f>
        <v>Lugo</v>
      </c>
    </row>
    <row r="3916" spans="1:7" x14ac:dyDescent="0.3">
      <c r="A3916" s="1">
        <v>44169</v>
      </c>
      <c r="B3916">
        <v>34122727901</v>
      </c>
      <c r="C3916" s="2" t="s">
        <v>169</v>
      </c>
      <c r="D3916" s="4" t="s">
        <v>10</v>
      </c>
      <c r="E3916" s="2" t="s">
        <v>6</v>
      </c>
      <c r="F3916" s="14">
        <f>IF(historico_incidencia_concello[[#This Row],[CASOS]]=" entre 1 e 9",5,VALUE(historico_incidencia_concello[[#This Row],[CASOS]]))</f>
        <v>5</v>
      </c>
      <c r="G3916" s="2" t="str">
        <f>VLOOKUP(historico_incidencia_concello[[#This Row],[NOME]],I14_Concello!B:D,3,FALSE)</f>
        <v>Lugo</v>
      </c>
    </row>
    <row r="3917" spans="1:7" x14ac:dyDescent="0.3">
      <c r="A3917" s="1">
        <v>44169</v>
      </c>
      <c r="B3917">
        <v>34122727902</v>
      </c>
      <c r="C3917" s="2" t="s">
        <v>170</v>
      </c>
      <c r="D3917" s="4" t="s">
        <v>332</v>
      </c>
      <c r="E3917" s="2" t="s">
        <v>8</v>
      </c>
      <c r="F3917" s="14">
        <f>IF(historico_incidencia_concello[[#This Row],[CASOS]]=" entre 1 e 9",5,VALUE(historico_incidencia_concello[[#This Row],[CASOS]]))</f>
        <v>12</v>
      </c>
      <c r="G3917" s="2" t="str">
        <f>VLOOKUP(historico_incidencia_concello[[#This Row],[NOME]],I14_Concello!B:D,3,FALSE)</f>
        <v>Lugo</v>
      </c>
    </row>
    <row r="3918" spans="1:7" x14ac:dyDescent="0.3">
      <c r="A3918" s="1">
        <v>44169</v>
      </c>
      <c r="B3918">
        <v>34123232001</v>
      </c>
      <c r="C3918" s="2" t="s">
        <v>171</v>
      </c>
      <c r="D3918" s="4" t="s">
        <v>338</v>
      </c>
      <c r="E3918" s="2" t="s">
        <v>35</v>
      </c>
      <c r="F3918" s="14">
        <f>IF(historico_incidencia_concello[[#This Row],[CASOS]]=" entre 1 e 9",5,VALUE(historico_incidencia_concello[[#This Row],[CASOS]]))</f>
        <v>0</v>
      </c>
      <c r="G3918" s="2" t="str">
        <f>VLOOKUP(historico_incidencia_concello[[#This Row],[NOME]],I14_Concello!B:D,3,FALSE)</f>
        <v>Ourense</v>
      </c>
    </row>
    <row r="3919" spans="1:7" x14ac:dyDescent="0.3">
      <c r="A3919" s="1">
        <v>44169</v>
      </c>
      <c r="B3919">
        <v>34123232002</v>
      </c>
      <c r="C3919" s="2" t="s">
        <v>172</v>
      </c>
      <c r="D3919" s="4" t="s">
        <v>10</v>
      </c>
      <c r="E3919" s="2" t="s">
        <v>8</v>
      </c>
      <c r="F3919" s="14">
        <f>IF(historico_incidencia_concello[[#This Row],[CASOS]]=" entre 1 e 9",5,VALUE(historico_incidencia_concello[[#This Row],[CASOS]]))</f>
        <v>5</v>
      </c>
      <c r="G3919" s="2" t="str">
        <f>VLOOKUP(historico_incidencia_concello[[#This Row],[NOME]],I14_Concello!B:D,3,FALSE)</f>
        <v>Ourense</v>
      </c>
    </row>
    <row r="3920" spans="1:7" x14ac:dyDescent="0.3">
      <c r="A3920" s="1">
        <v>44169</v>
      </c>
      <c r="B3920">
        <v>34123232003</v>
      </c>
      <c r="C3920" s="2" t="s">
        <v>173</v>
      </c>
      <c r="D3920" s="4" t="s">
        <v>338</v>
      </c>
      <c r="E3920" s="2" t="s">
        <v>35</v>
      </c>
      <c r="F3920" s="14">
        <f>IF(historico_incidencia_concello[[#This Row],[CASOS]]=" entre 1 e 9",5,VALUE(historico_incidencia_concello[[#This Row],[CASOS]]))</f>
        <v>0</v>
      </c>
      <c r="G3920" s="2" t="str">
        <f>VLOOKUP(historico_incidencia_concello[[#This Row],[NOME]],I14_Concello!B:D,3,FALSE)</f>
        <v>Ourense</v>
      </c>
    </row>
    <row r="3921" spans="1:7" x14ac:dyDescent="0.3">
      <c r="A3921" s="1">
        <v>44169</v>
      </c>
      <c r="B3921">
        <v>34123232004</v>
      </c>
      <c r="C3921" s="2" t="s">
        <v>174</v>
      </c>
      <c r="D3921" s="4" t="s">
        <v>10</v>
      </c>
      <c r="E3921" s="2" t="s">
        <v>8</v>
      </c>
      <c r="F3921" s="14">
        <f>IF(historico_incidencia_concello[[#This Row],[CASOS]]=" entre 1 e 9",5,VALUE(historico_incidencia_concello[[#This Row],[CASOS]]))</f>
        <v>5</v>
      </c>
      <c r="G3921" s="2" t="str">
        <f>VLOOKUP(historico_incidencia_concello[[#This Row],[NOME]],I14_Concello!B:D,3,FALSE)</f>
        <v>Ourense</v>
      </c>
    </row>
    <row r="3922" spans="1:7" x14ac:dyDescent="0.3">
      <c r="A3922" s="1">
        <v>44169</v>
      </c>
      <c r="B3922">
        <v>34123232005</v>
      </c>
      <c r="C3922" s="2" t="s">
        <v>175</v>
      </c>
      <c r="D3922" s="4" t="s">
        <v>336</v>
      </c>
      <c r="E3922" s="2" t="s">
        <v>11</v>
      </c>
      <c r="F3922" s="14">
        <f>IF(historico_incidencia_concello[[#This Row],[CASOS]]=" entre 1 e 9",5,VALUE(historico_incidencia_concello[[#This Row],[CASOS]]))</f>
        <v>10</v>
      </c>
      <c r="G3922" s="2" t="str">
        <f>VLOOKUP(historico_incidencia_concello[[#This Row],[NOME]],I14_Concello!B:D,3,FALSE)</f>
        <v>Ourense</v>
      </c>
    </row>
    <row r="3923" spans="1:7" x14ac:dyDescent="0.3">
      <c r="A3923" s="1">
        <v>44169</v>
      </c>
      <c r="B3923">
        <v>34123232006</v>
      </c>
      <c r="C3923" s="2" t="s">
        <v>176</v>
      </c>
      <c r="D3923" s="4" t="s">
        <v>338</v>
      </c>
      <c r="E3923" s="2" t="s">
        <v>35</v>
      </c>
      <c r="F3923" s="14">
        <f>IF(historico_incidencia_concello[[#This Row],[CASOS]]=" entre 1 e 9",5,VALUE(historico_incidencia_concello[[#This Row],[CASOS]]))</f>
        <v>0</v>
      </c>
      <c r="G3923" s="2" t="str">
        <f>VLOOKUP(historico_incidencia_concello[[#This Row],[NOME]],I14_Concello!B:D,3,FALSE)</f>
        <v>Ourense</v>
      </c>
    </row>
    <row r="3924" spans="1:7" x14ac:dyDescent="0.3">
      <c r="A3924" s="1">
        <v>44169</v>
      </c>
      <c r="B3924">
        <v>34123232007</v>
      </c>
      <c r="C3924" s="2" t="s">
        <v>177</v>
      </c>
      <c r="D3924" s="4" t="s">
        <v>338</v>
      </c>
      <c r="E3924" s="2" t="s">
        <v>35</v>
      </c>
      <c r="F3924" s="14">
        <f>IF(historico_incidencia_concello[[#This Row],[CASOS]]=" entre 1 e 9",5,VALUE(historico_incidencia_concello[[#This Row],[CASOS]]))</f>
        <v>0</v>
      </c>
      <c r="G3924" s="2" t="str">
        <f>VLOOKUP(historico_incidencia_concello[[#This Row],[NOME]],I14_Concello!B:D,3,FALSE)</f>
        <v>Ourense</v>
      </c>
    </row>
    <row r="3925" spans="1:7" x14ac:dyDescent="0.3">
      <c r="A3925" s="1">
        <v>44169</v>
      </c>
      <c r="B3925">
        <v>34123232008</v>
      </c>
      <c r="C3925" s="2" t="s">
        <v>178</v>
      </c>
      <c r="D3925" s="4" t="s">
        <v>10</v>
      </c>
      <c r="E3925" s="2" t="s">
        <v>21</v>
      </c>
      <c r="F3925" s="14">
        <f>IF(historico_incidencia_concello[[#This Row],[CASOS]]=" entre 1 e 9",5,VALUE(historico_incidencia_concello[[#This Row],[CASOS]]))</f>
        <v>5</v>
      </c>
      <c r="G3925" s="2" t="str">
        <f>VLOOKUP(historico_incidencia_concello[[#This Row],[NOME]],I14_Concello!B:D,3,FALSE)</f>
        <v>Ourense</v>
      </c>
    </row>
    <row r="3926" spans="1:7" x14ac:dyDescent="0.3">
      <c r="A3926" s="1">
        <v>44169</v>
      </c>
      <c r="B3926">
        <v>34123232009</v>
      </c>
      <c r="C3926" s="2" t="s">
        <v>179</v>
      </c>
      <c r="D3926" s="4" t="s">
        <v>326</v>
      </c>
      <c r="E3926" s="2" t="s">
        <v>8</v>
      </c>
      <c r="F3926" s="14">
        <f>IF(historico_incidencia_concello[[#This Row],[CASOS]]=" entre 1 e 9",5,VALUE(historico_incidencia_concello[[#This Row],[CASOS]]))</f>
        <v>15</v>
      </c>
      <c r="G3926" s="2" t="str">
        <f>VLOOKUP(historico_incidencia_concello[[#This Row],[NOME]],I14_Concello!B:D,3,FALSE)</f>
        <v>Ourense</v>
      </c>
    </row>
    <row r="3927" spans="1:7" x14ac:dyDescent="0.3">
      <c r="A3927" s="1">
        <v>44169</v>
      </c>
      <c r="B3927">
        <v>34123232010</v>
      </c>
      <c r="C3927" s="2" t="s">
        <v>180</v>
      </c>
      <c r="D3927" s="4" t="s">
        <v>338</v>
      </c>
      <c r="E3927" s="2" t="s">
        <v>35</v>
      </c>
      <c r="F3927" s="14">
        <f>IF(historico_incidencia_concello[[#This Row],[CASOS]]=" entre 1 e 9",5,VALUE(historico_incidencia_concello[[#This Row],[CASOS]]))</f>
        <v>0</v>
      </c>
      <c r="G3927" s="2" t="str">
        <f>VLOOKUP(historico_incidencia_concello[[#This Row],[NOME]],I14_Concello!B:D,3,FALSE)</f>
        <v>Ourense</v>
      </c>
    </row>
    <row r="3928" spans="1:7" x14ac:dyDescent="0.3">
      <c r="A3928" s="1">
        <v>44169</v>
      </c>
      <c r="B3928">
        <v>34123232011</v>
      </c>
      <c r="C3928" s="2" t="s">
        <v>181</v>
      </c>
      <c r="D3928" s="4" t="s">
        <v>381</v>
      </c>
      <c r="E3928" s="2" t="s">
        <v>11</v>
      </c>
      <c r="F3928" s="14">
        <f>IF(historico_incidencia_concello[[#This Row],[CASOS]]=" entre 1 e 9",5,VALUE(historico_incidencia_concello[[#This Row],[CASOS]]))</f>
        <v>21</v>
      </c>
      <c r="G3928" s="2" t="str">
        <f>VLOOKUP(historico_incidencia_concello[[#This Row],[NOME]],I14_Concello!B:D,3,FALSE)</f>
        <v>Ourense</v>
      </c>
    </row>
    <row r="3929" spans="1:7" x14ac:dyDescent="0.3">
      <c r="A3929" s="1">
        <v>44169</v>
      </c>
      <c r="B3929">
        <v>34123232012</v>
      </c>
      <c r="C3929" s="2" t="s">
        <v>182</v>
      </c>
      <c r="D3929" s="4" t="s">
        <v>10</v>
      </c>
      <c r="E3929" s="2" t="s">
        <v>8</v>
      </c>
      <c r="F3929" s="14">
        <f>IF(historico_incidencia_concello[[#This Row],[CASOS]]=" entre 1 e 9",5,VALUE(historico_incidencia_concello[[#This Row],[CASOS]]))</f>
        <v>5</v>
      </c>
      <c r="G3929" s="2" t="str">
        <f>VLOOKUP(historico_incidencia_concello[[#This Row],[NOME]],I14_Concello!B:D,3,FALSE)</f>
        <v>Ourense</v>
      </c>
    </row>
    <row r="3930" spans="1:7" x14ac:dyDescent="0.3">
      <c r="A3930" s="1">
        <v>44169</v>
      </c>
      <c r="B3930">
        <v>34123232013</v>
      </c>
      <c r="C3930" s="2" t="s">
        <v>183</v>
      </c>
      <c r="D3930" s="4" t="s">
        <v>10</v>
      </c>
      <c r="E3930" s="2" t="s">
        <v>21</v>
      </c>
      <c r="F3930" s="14">
        <f>IF(historico_incidencia_concello[[#This Row],[CASOS]]=" entre 1 e 9",5,VALUE(historico_incidencia_concello[[#This Row],[CASOS]]))</f>
        <v>5</v>
      </c>
      <c r="G3930" s="2" t="str">
        <f>VLOOKUP(historico_incidencia_concello[[#This Row],[NOME]],I14_Concello!B:D,3,FALSE)</f>
        <v>Ourense</v>
      </c>
    </row>
    <row r="3931" spans="1:7" x14ac:dyDescent="0.3">
      <c r="A3931" s="1">
        <v>44169</v>
      </c>
      <c r="B3931">
        <v>34123232014</v>
      </c>
      <c r="C3931" s="2" t="s">
        <v>184</v>
      </c>
      <c r="D3931" s="4" t="s">
        <v>338</v>
      </c>
      <c r="E3931" s="2" t="s">
        <v>35</v>
      </c>
      <c r="F3931" s="14">
        <f>IF(historico_incidencia_concello[[#This Row],[CASOS]]=" entre 1 e 9",5,VALUE(historico_incidencia_concello[[#This Row],[CASOS]]))</f>
        <v>0</v>
      </c>
      <c r="G3931" s="2" t="str">
        <f>VLOOKUP(historico_incidencia_concello[[#This Row],[NOME]],I14_Concello!B:D,3,FALSE)</f>
        <v>Ourense</v>
      </c>
    </row>
    <row r="3932" spans="1:7" x14ac:dyDescent="0.3">
      <c r="A3932" s="1">
        <v>44169</v>
      </c>
      <c r="B3932">
        <v>34123232015</v>
      </c>
      <c r="C3932" s="2" t="s">
        <v>185</v>
      </c>
      <c r="D3932" s="4" t="s">
        <v>338</v>
      </c>
      <c r="E3932" s="2" t="s">
        <v>35</v>
      </c>
      <c r="F3932" s="14">
        <f>IF(historico_incidencia_concello[[#This Row],[CASOS]]=" entre 1 e 9",5,VALUE(historico_incidencia_concello[[#This Row],[CASOS]]))</f>
        <v>0</v>
      </c>
      <c r="G3932" s="2" t="str">
        <f>VLOOKUP(historico_incidencia_concello[[#This Row],[NOME]],I14_Concello!B:D,3,FALSE)</f>
        <v>Ourense</v>
      </c>
    </row>
    <row r="3933" spans="1:7" x14ac:dyDescent="0.3">
      <c r="A3933" s="1">
        <v>44169</v>
      </c>
      <c r="B3933">
        <v>34123232016</v>
      </c>
      <c r="C3933" s="2" t="s">
        <v>186</v>
      </c>
      <c r="D3933" s="4" t="s">
        <v>10</v>
      </c>
      <c r="E3933" s="2" t="s">
        <v>11</v>
      </c>
      <c r="F3933" s="14">
        <f>IF(historico_incidencia_concello[[#This Row],[CASOS]]=" entre 1 e 9",5,VALUE(historico_incidencia_concello[[#This Row],[CASOS]]))</f>
        <v>5</v>
      </c>
      <c r="G3933" s="2" t="str">
        <f>VLOOKUP(historico_incidencia_concello[[#This Row],[NOME]],I14_Concello!B:D,3,FALSE)</f>
        <v>Ourense</v>
      </c>
    </row>
    <row r="3934" spans="1:7" x14ac:dyDescent="0.3">
      <c r="A3934" s="1">
        <v>44169</v>
      </c>
      <c r="B3934">
        <v>34123232017</v>
      </c>
      <c r="C3934" s="2" t="s">
        <v>187</v>
      </c>
      <c r="D3934" s="4" t="s">
        <v>338</v>
      </c>
      <c r="E3934" s="2" t="s">
        <v>35</v>
      </c>
      <c r="F3934" s="14">
        <f>IF(historico_incidencia_concello[[#This Row],[CASOS]]=" entre 1 e 9",5,VALUE(historico_incidencia_concello[[#This Row],[CASOS]]))</f>
        <v>0</v>
      </c>
      <c r="G3934" s="2" t="str">
        <f>VLOOKUP(historico_incidencia_concello[[#This Row],[NOME]],I14_Concello!B:D,3,FALSE)</f>
        <v>Ourense</v>
      </c>
    </row>
    <row r="3935" spans="1:7" x14ac:dyDescent="0.3">
      <c r="A3935" s="1">
        <v>44169</v>
      </c>
      <c r="B3935">
        <v>34123232018</v>
      </c>
      <c r="C3935" s="2" t="s">
        <v>188</v>
      </c>
      <c r="D3935" s="4" t="s">
        <v>338</v>
      </c>
      <c r="E3935" s="2" t="s">
        <v>35</v>
      </c>
      <c r="F3935" s="14">
        <f>IF(historico_incidencia_concello[[#This Row],[CASOS]]=" entre 1 e 9",5,VALUE(historico_incidencia_concello[[#This Row],[CASOS]]))</f>
        <v>0</v>
      </c>
      <c r="G3935" s="2" t="str">
        <f>VLOOKUP(historico_incidencia_concello[[#This Row],[NOME]],I14_Concello!B:D,3,FALSE)</f>
        <v>Ourense</v>
      </c>
    </row>
    <row r="3936" spans="1:7" x14ac:dyDescent="0.3">
      <c r="A3936" s="1">
        <v>44169</v>
      </c>
      <c r="B3936">
        <v>34123232019</v>
      </c>
      <c r="C3936" s="2" t="s">
        <v>189</v>
      </c>
      <c r="D3936" s="4" t="s">
        <v>10</v>
      </c>
      <c r="E3936" s="2" t="s">
        <v>21</v>
      </c>
      <c r="F3936" s="14">
        <f>IF(historico_incidencia_concello[[#This Row],[CASOS]]=" entre 1 e 9",5,VALUE(historico_incidencia_concello[[#This Row],[CASOS]]))</f>
        <v>5</v>
      </c>
      <c r="G3936" s="2" t="str">
        <f>VLOOKUP(historico_incidencia_concello[[#This Row],[NOME]],I14_Concello!B:D,3,FALSE)</f>
        <v>Ourense</v>
      </c>
    </row>
    <row r="3937" spans="1:7" x14ac:dyDescent="0.3">
      <c r="A3937" s="1">
        <v>44169</v>
      </c>
      <c r="B3937">
        <v>34123232020</v>
      </c>
      <c r="C3937" s="2" t="s">
        <v>190</v>
      </c>
      <c r="D3937" s="4" t="s">
        <v>338</v>
      </c>
      <c r="E3937" s="2" t="s">
        <v>35</v>
      </c>
      <c r="F3937" s="14">
        <f>IF(historico_incidencia_concello[[#This Row],[CASOS]]=" entre 1 e 9",5,VALUE(historico_incidencia_concello[[#This Row],[CASOS]]))</f>
        <v>0</v>
      </c>
      <c r="G3937" s="2" t="str">
        <f>VLOOKUP(historico_incidencia_concello[[#This Row],[NOME]],I14_Concello!B:D,3,FALSE)</f>
        <v>Ourense</v>
      </c>
    </row>
    <row r="3938" spans="1:7" x14ac:dyDescent="0.3">
      <c r="A3938" s="1">
        <v>44169</v>
      </c>
      <c r="B3938">
        <v>34123232021</v>
      </c>
      <c r="C3938" s="2" t="s">
        <v>191</v>
      </c>
      <c r="D3938" s="4" t="s">
        <v>338</v>
      </c>
      <c r="E3938" s="2" t="s">
        <v>35</v>
      </c>
      <c r="F3938" s="14">
        <f>IF(historico_incidencia_concello[[#This Row],[CASOS]]=" entre 1 e 9",5,VALUE(historico_incidencia_concello[[#This Row],[CASOS]]))</f>
        <v>0</v>
      </c>
      <c r="G3938" s="2" t="str">
        <f>VLOOKUP(historico_incidencia_concello[[#This Row],[NOME]],I14_Concello!B:D,3,FALSE)</f>
        <v>Ourense</v>
      </c>
    </row>
    <row r="3939" spans="1:7" x14ac:dyDescent="0.3">
      <c r="A3939" s="1">
        <v>44169</v>
      </c>
      <c r="B3939">
        <v>34123232022</v>
      </c>
      <c r="C3939" s="2" t="s">
        <v>192</v>
      </c>
      <c r="D3939" s="4" t="s">
        <v>349</v>
      </c>
      <c r="E3939" s="2" t="s">
        <v>11</v>
      </c>
      <c r="F3939" s="14">
        <f>IF(historico_incidencia_concello[[#This Row],[CASOS]]=" entre 1 e 9",5,VALUE(historico_incidencia_concello[[#This Row],[CASOS]]))</f>
        <v>14</v>
      </c>
      <c r="G3939" s="2" t="str">
        <f>VLOOKUP(historico_incidencia_concello[[#This Row],[NOME]],I14_Concello!B:D,3,FALSE)</f>
        <v>Ourense</v>
      </c>
    </row>
    <row r="3940" spans="1:7" x14ac:dyDescent="0.3">
      <c r="A3940" s="1">
        <v>44169</v>
      </c>
      <c r="B3940">
        <v>34123232023</v>
      </c>
      <c r="C3940" s="2" t="s">
        <v>193</v>
      </c>
      <c r="D3940" s="4" t="s">
        <v>338</v>
      </c>
      <c r="E3940" s="2" t="s">
        <v>35</v>
      </c>
      <c r="F3940" s="14">
        <f>IF(historico_incidencia_concello[[#This Row],[CASOS]]=" entre 1 e 9",5,VALUE(historico_incidencia_concello[[#This Row],[CASOS]]))</f>
        <v>0</v>
      </c>
      <c r="G3940" s="2" t="str">
        <f>VLOOKUP(historico_incidencia_concello[[#This Row],[NOME]],I14_Concello!B:D,3,FALSE)</f>
        <v>Ourense</v>
      </c>
    </row>
    <row r="3941" spans="1:7" x14ac:dyDescent="0.3">
      <c r="A3941" s="1">
        <v>44169</v>
      </c>
      <c r="B3941">
        <v>34123232024</v>
      </c>
      <c r="C3941" s="2" t="s">
        <v>194</v>
      </c>
      <c r="D3941" s="4" t="s">
        <v>10</v>
      </c>
      <c r="E3941" s="2" t="s">
        <v>8</v>
      </c>
      <c r="F3941" s="14">
        <f>IF(historico_incidencia_concello[[#This Row],[CASOS]]=" entre 1 e 9",5,VALUE(historico_incidencia_concello[[#This Row],[CASOS]]))</f>
        <v>5</v>
      </c>
      <c r="G3941" s="2" t="str">
        <f>VLOOKUP(historico_incidencia_concello[[#This Row],[NOME]],I14_Concello!B:D,3,FALSE)</f>
        <v>Ourense</v>
      </c>
    </row>
    <row r="3942" spans="1:7" x14ac:dyDescent="0.3">
      <c r="A3942" s="1">
        <v>44169</v>
      </c>
      <c r="B3942">
        <v>34123232025</v>
      </c>
      <c r="C3942" s="2" t="s">
        <v>195</v>
      </c>
      <c r="D3942" s="4" t="s">
        <v>338</v>
      </c>
      <c r="E3942" s="2" t="s">
        <v>35</v>
      </c>
      <c r="F3942" s="14">
        <f>IF(historico_incidencia_concello[[#This Row],[CASOS]]=" entre 1 e 9",5,VALUE(historico_incidencia_concello[[#This Row],[CASOS]]))</f>
        <v>0</v>
      </c>
      <c r="G3942" s="2" t="str">
        <f>VLOOKUP(historico_incidencia_concello[[#This Row],[NOME]],I14_Concello!B:D,3,FALSE)</f>
        <v>Ourense</v>
      </c>
    </row>
    <row r="3943" spans="1:7" x14ac:dyDescent="0.3">
      <c r="A3943" s="1">
        <v>44169</v>
      </c>
      <c r="B3943">
        <v>34123232026</v>
      </c>
      <c r="C3943" s="2" t="s">
        <v>196</v>
      </c>
      <c r="D3943" s="4" t="s">
        <v>10</v>
      </c>
      <c r="E3943" s="2" t="s">
        <v>21</v>
      </c>
      <c r="F3943" s="14">
        <f>IF(historico_incidencia_concello[[#This Row],[CASOS]]=" entre 1 e 9",5,VALUE(historico_incidencia_concello[[#This Row],[CASOS]]))</f>
        <v>5</v>
      </c>
      <c r="G3943" s="2" t="str">
        <f>VLOOKUP(historico_incidencia_concello[[#This Row],[NOME]],I14_Concello!B:D,3,FALSE)</f>
        <v>Ourense</v>
      </c>
    </row>
    <row r="3944" spans="1:7" x14ac:dyDescent="0.3">
      <c r="A3944" s="1">
        <v>44169</v>
      </c>
      <c r="B3944">
        <v>34123232027</v>
      </c>
      <c r="C3944" s="2" t="s">
        <v>197</v>
      </c>
      <c r="D3944" s="4" t="s">
        <v>10</v>
      </c>
      <c r="E3944" s="2" t="s">
        <v>8</v>
      </c>
      <c r="F3944" s="14">
        <f>IF(historico_incidencia_concello[[#This Row],[CASOS]]=" entre 1 e 9",5,VALUE(historico_incidencia_concello[[#This Row],[CASOS]]))</f>
        <v>5</v>
      </c>
      <c r="G3944" s="2" t="str">
        <f>VLOOKUP(historico_incidencia_concello[[#This Row],[NOME]],I14_Concello!B:D,3,FALSE)</f>
        <v>Ourense</v>
      </c>
    </row>
    <row r="3945" spans="1:7" x14ac:dyDescent="0.3">
      <c r="A3945" s="1">
        <v>44169</v>
      </c>
      <c r="B3945">
        <v>34123232028</v>
      </c>
      <c r="C3945" s="2" t="s">
        <v>198</v>
      </c>
      <c r="D3945" s="4" t="s">
        <v>10</v>
      </c>
      <c r="E3945" s="2" t="s">
        <v>8</v>
      </c>
      <c r="F3945" s="14">
        <f>IF(historico_incidencia_concello[[#This Row],[CASOS]]=" entre 1 e 9",5,VALUE(historico_incidencia_concello[[#This Row],[CASOS]]))</f>
        <v>5</v>
      </c>
      <c r="G3945" s="2" t="str">
        <f>VLOOKUP(historico_incidencia_concello[[#This Row],[NOME]],I14_Concello!B:D,3,FALSE)</f>
        <v>Ourense</v>
      </c>
    </row>
    <row r="3946" spans="1:7" x14ac:dyDescent="0.3">
      <c r="A3946" s="1">
        <v>44169</v>
      </c>
      <c r="B3946">
        <v>34123232029</v>
      </c>
      <c r="C3946" s="2" t="s">
        <v>199</v>
      </c>
      <c r="D3946" s="4" t="s">
        <v>338</v>
      </c>
      <c r="E3946" s="2" t="s">
        <v>35</v>
      </c>
      <c r="F3946" s="14">
        <f>IF(historico_incidencia_concello[[#This Row],[CASOS]]=" entre 1 e 9",5,VALUE(historico_incidencia_concello[[#This Row],[CASOS]]))</f>
        <v>0</v>
      </c>
      <c r="G3946" s="2" t="str">
        <f>VLOOKUP(historico_incidencia_concello[[#This Row],[NOME]],I14_Concello!B:D,3,FALSE)</f>
        <v>Ourense</v>
      </c>
    </row>
    <row r="3947" spans="1:7" x14ac:dyDescent="0.3">
      <c r="A3947" s="1">
        <v>44169</v>
      </c>
      <c r="B3947">
        <v>34123232030</v>
      </c>
      <c r="C3947" s="2" t="s">
        <v>200</v>
      </c>
      <c r="D3947" s="4" t="s">
        <v>338</v>
      </c>
      <c r="E3947" s="2" t="s">
        <v>35</v>
      </c>
      <c r="F3947" s="14">
        <f>IF(historico_incidencia_concello[[#This Row],[CASOS]]=" entre 1 e 9",5,VALUE(historico_incidencia_concello[[#This Row],[CASOS]]))</f>
        <v>0</v>
      </c>
      <c r="G3947" s="2" t="str">
        <f>VLOOKUP(historico_incidencia_concello[[#This Row],[NOME]],I14_Concello!B:D,3,FALSE)</f>
        <v>Ourense</v>
      </c>
    </row>
    <row r="3948" spans="1:7" x14ac:dyDescent="0.3">
      <c r="A3948" s="1">
        <v>44169</v>
      </c>
      <c r="B3948">
        <v>34123232031</v>
      </c>
      <c r="C3948" s="2" t="s">
        <v>201</v>
      </c>
      <c r="D3948" s="4" t="s">
        <v>338</v>
      </c>
      <c r="E3948" s="2" t="s">
        <v>35</v>
      </c>
      <c r="F3948" s="14">
        <f>IF(historico_incidencia_concello[[#This Row],[CASOS]]=" entre 1 e 9",5,VALUE(historico_incidencia_concello[[#This Row],[CASOS]]))</f>
        <v>0</v>
      </c>
      <c r="G3948" s="2" t="str">
        <f>VLOOKUP(historico_incidencia_concello[[#This Row],[NOME]],I14_Concello!B:D,3,FALSE)</f>
        <v>Ourense</v>
      </c>
    </row>
    <row r="3949" spans="1:7" x14ac:dyDescent="0.3">
      <c r="A3949" s="1">
        <v>44169</v>
      </c>
      <c r="B3949">
        <v>34123232032</v>
      </c>
      <c r="C3949" s="2" t="s">
        <v>202</v>
      </c>
      <c r="D3949" s="4" t="s">
        <v>381</v>
      </c>
      <c r="E3949" s="2" t="s">
        <v>6</v>
      </c>
      <c r="F3949" s="14">
        <f>IF(historico_incidencia_concello[[#This Row],[CASOS]]=" entre 1 e 9",5,VALUE(historico_incidencia_concello[[#This Row],[CASOS]]))</f>
        <v>21</v>
      </c>
      <c r="G3949" s="2" t="str">
        <f>VLOOKUP(historico_incidencia_concello[[#This Row],[NOME]],I14_Concello!B:D,3,FALSE)</f>
        <v>Ourense</v>
      </c>
    </row>
    <row r="3950" spans="1:7" x14ac:dyDescent="0.3">
      <c r="A3950" s="1">
        <v>44169</v>
      </c>
      <c r="B3950">
        <v>34123232033</v>
      </c>
      <c r="C3950" s="2" t="s">
        <v>203</v>
      </c>
      <c r="D3950" s="4" t="s">
        <v>338</v>
      </c>
      <c r="E3950" s="2" t="s">
        <v>35</v>
      </c>
      <c r="F3950" s="14">
        <f>IF(historico_incidencia_concello[[#This Row],[CASOS]]=" entre 1 e 9",5,VALUE(historico_incidencia_concello[[#This Row],[CASOS]]))</f>
        <v>0</v>
      </c>
      <c r="G3950" s="2" t="str">
        <f>VLOOKUP(historico_incidencia_concello[[#This Row],[NOME]],I14_Concello!B:D,3,FALSE)</f>
        <v>Ourense</v>
      </c>
    </row>
    <row r="3951" spans="1:7" x14ac:dyDescent="0.3">
      <c r="A3951" s="1">
        <v>44169</v>
      </c>
      <c r="B3951">
        <v>34123232034</v>
      </c>
      <c r="C3951" s="2" t="s">
        <v>204</v>
      </c>
      <c r="D3951" s="4" t="s">
        <v>338</v>
      </c>
      <c r="E3951" s="2" t="s">
        <v>35</v>
      </c>
      <c r="F3951" s="14">
        <f>IF(historico_incidencia_concello[[#This Row],[CASOS]]=" entre 1 e 9",5,VALUE(historico_incidencia_concello[[#This Row],[CASOS]]))</f>
        <v>0</v>
      </c>
      <c r="G3951" s="2" t="str">
        <f>VLOOKUP(historico_incidencia_concello[[#This Row],[NOME]],I14_Concello!B:D,3,FALSE)</f>
        <v>Ourense</v>
      </c>
    </row>
    <row r="3952" spans="1:7" x14ac:dyDescent="0.3">
      <c r="A3952" s="1">
        <v>44169</v>
      </c>
      <c r="B3952">
        <v>34123232035</v>
      </c>
      <c r="C3952" s="2" t="s">
        <v>205</v>
      </c>
      <c r="D3952" s="4" t="s">
        <v>338</v>
      </c>
      <c r="E3952" s="2" t="s">
        <v>35</v>
      </c>
      <c r="F3952" s="14">
        <f>IF(historico_incidencia_concello[[#This Row],[CASOS]]=" entre 1 e 9",5,VALUE(historico_incidencia_concello[[#This Row],[CASOS]]))</f>
        <v>0</v>
      </c>
      <c r="G3952" s="2" t="str">
        <f>VLOOKUP(historico_incidencia_concello[[#This Row],[NOME]],I14_Concello!B:D,3,FALSE)</f>
        <v>Ourense</v>
      </c>
    </row>
    <row r="3953" spans="1:7" x14ac:dyDescent="0.3">
      <c r="A3953" s="1">
        <v>44169</v>
      </c>
      <c r="B3953">
        <v>34123232036</v>
      </c>
      <c r="C3953" s="2" t="s">
        <v>206</v>
      </c>
      <c r="D3953" s="4" t="s">
        <v>338</v>
      </c>
      <c r="E3953" s="2" t="s">
        <v>35</v>
      </c>
      <c r="F3953" s="14">
        <f>IF(historico_incidencia_concello[[#This Row],[CASOS]]=" entre 1 e 9",5,VALUE(historico_incidencia_concello[[#This Row],[CASOS]]))</f>
        <v>0</v>
      </c>
      <c r="G3953" s="2" t="str">
        <f>VLOOKUP(historico_incidencia_concello[[#This Row],[NOME]],I14_Concello!B:D,3,FALSE)</f>
        <v>Ourense</v>
      </c>
    </row>
    <row r="3954" spans="1:7" x14ac:dyDescent="0.3">
      <c r="A3954" s="1">
        <v>44169</v>
      </c>
      <c r="B3954">
        <v>34123232037</v>
      </c>
      <c r="C3954" s="2" t="s">
        <v>207</v>
      </c>
      <c r="D3954" s="4" t="s">
        <v>338</v>
      </c>
      <c r="E3954" s="2" t="s">
        <v>35</v>
      </c>
      <c r="F3954" s="14">
        <f>IF(historico_incidencia_concello[[#This Row],[CASOS]]=" entre 1 e 9",5,VALUE(historico_incidencia_concello[[#This Row],[CASOS]]))</f>
        <v>0</v>
      </c>
      <c r="G3954" s="2" t="str">
        <f>VLOOKUP(historico_incidencia_concello[[#This Row],[NOME]],I14_Concello!B:D,3,FALSE)</f>
        <v>Ourense</v>
      </c>
    </row>
    <row r="3955" spans="1:7" x14ac:dyDescent="0.3">
      <c r="A3955" s="1">
        <v>44169</v>
      </c>
      <c r="B3955">
        <v>34123232038</v>
      </c>
      <c r="C3955" s="2" t="s">
        <v>208</v>
      </c>
      <c r="D3955" s="4" t="s">
        <v>338</v>
      </c>
      <c r="E3955" s="2" t="s">
        <v>35</v>
      </c>
      <c r="F3955" s="14">
        <f>IF(historico_incidencia_concello[[#This Row],[CASOS]]=" entre 1 e 9",5,VALUE(historico_incidencia_concello[[#This Row],[CASOS]]))</f>
        <v>0</v>
      </c>
      <c r="G3955" s="2" t="str">
        <f>VLOOKUP(historico_incidencia_concello[[#This Row],[NOME]],I14_Concello!B:D,3,FALSE)</f>
        <v>Ourense</v>
      </c>
    </row>
    <row r="3956" spans="1:7" x14ac:dyDescent="0.3">
      <c r="A3956" s="1">
        <v>44169</v>
      </c>
      <c r="B3956">
        <v>34123232039</v>
      </c>
      <c r="C3956" s="2" t="s">
        <v>209</v>
      </c>
      <c r="D3956" s="4" t="s">
        <v>338</v>
      </c>
      <c r="E3956" s="2" t="s">
        <v>35</v>
      </c>
      <c r="F3956" s="14">
        <f>IF(historico_incidencia_concello[[#This Row],[CASOS]]=" entre 1 e 9",5,VALUE(historico_incidencia_concello[[#This Row],[CASOS]]))</f>
        <v>0</v>
      </c>
      <c r="G3956" s="2" t="str">
        <f>VLOOKUP(historico_incidencia_concello[[#This Row],[NOME]],I14_Concello!B:D,3,FALSE)</f>
        <v>Ourense</v>
      </c>
    </row>
    <row r="3957" spans="1:7" x14ac:dyDescent="0.3">
      <c r="A3957" s="1">
        <v>44169</v>
      </c>
      <c r="B3957">
        <v>34123232040</v>
      </c>
      <c r="C3957" s="2" t="s">
        <v>210</v>
      </c>
      <c r="D3957" s="4" t="s">
        <v>10</v>
      </c>
      <c r="E3957" s="2" t="s">
        <v>8</v>
      </c>
      <c r="F3957" s="14">
        <f>IF(historico_incidencia_concello[[#This Row],[CASOS]]=" entre 1 e 9",5,VALUE(historico_incidencia_concello[[#This Row],[CASOS]]))</f>
        <v>5</v>
      </c>
      <c r="G3957" s="2" t="str">
        <f>VLOOKUP(historico_incidencia_concello[[#This Row],[NOME]],I14_Concello!B:D,3,FALSE)</f>
        <v>Ourense</v>
      </c>
    </row>
    <row r="3958" spans="1:7" x14ac:dyDescent="0.3">
      <c r="A3958" s="1">
        <v>44169</v>
      </c>
      <c r="B3958">
        <v>34123232041</v>
      </c>
      <c r="C3958" s="2" t="s">
        <v>211</v>
      </c>
      <c r="D3958" s="4" t="s">
        <v>338</v>
      </c>
      <c r="E3958" s="2" t="s">
        <v>35</v>
      </c>
      <c r="F3958" s="14">
        <f>IF(historico_incidencia_concello[[#This Row],[CASOS]]=" entre 1 e 9",5,VALUE(historico_incidencia_concello[[#This Row],[CASOS]]))</f>
        <v>0</v>
      </c>
      <c r="G3958" s="2" t="str">
        <f>VLOOKUP(historico_incidencia_concello[[#This Row],[NOME]],I14_Concello!B:D,3,FALSE)</f>
        <v>Ourense</v>
      </c>
    </row>
    <row r="3959" spans="1:7" x14ac:dyDescent="0.3">
      <c r="A3959" s="1">
        <v>44169</v>
      </c>
      <c r="B3959">
        <v>34123232042</v>
      </c>
      <c r="C3959" s="2" t="s">
        <v>212</v>
      </c>
      <c r="D3959" s="4" t="s">
        <v>10</v>
      </c>
      <c r="E3959" s="2" t="s">
        <v>6</v>
      </c>
      <c r="F3959" s="14">
        <f>IF(historico_incidencia_concello[[#This Row],[CASOS]]=" entre 1 e 9",5,VALUE(historico_incidencia_concello[[#This Row],[CASOS]]))</f>
        <v>5</v>
      </c>
      <c r="G3959" s="2" t="str">
        <f>VLOOKUP(historico_incidencia_concello[[#This Row],[NOME]],I14_Concello!B:D,3,FALSE)</f>
        <v>Ourense</v>
      </c>
    </row>
    <row r="3960" spans="1:7" x14ac:dyDescent="0.3">
      <c r="A3960" s="1">
        <v>44169</v>
      </c>
      <c r="B3960">
        <v>34123232043</v>
      </c>
      <c r="C3960" s="2" t="s">
        <v>213</v>
      </c>
      <c r="D3960" s="4" t="s">
        <v>10</v>
      </c>
      <c r="E3960" s="2" t="s">
        <v>6</v>
      </c>
      <c r="F3960" s="14">
        <f>IF(historico_incidencia_concello[[#This Row],[CASOS]]=" entre 1 e 9",5,VALUE(historico_incidencia_concello[[#This Row],[CASOS]]))</f>
        <v>5</v>
      </c>
      <c r="G3960" s="2" t="str">
        <f>VLOOKUP(historico_incidencia_concello[[#This Row],[NOME]],I14_Concello!B:D,3,FALSE)</f>
        <v>Ourense</v>
      </c>
    </row>
    <row r="3961" spans="1:7" x14ac:dyDescent="0.3">
      <c r="A3961" s="1">
        <v>44169</v>
      </c>
      <c r="B3961">
        <v>34123232044</v>
      </c>
      <c r="C3961" s="2" t="s">
        <v>214</v>
      </c>
      <c r="D3961" s="4" t="s">
        <v>10</v>
      </c>
      <c r="E3961" s="2" t="s">
        <v>8</v>
      </c>
      <c r="F3961" s="14">
        <f>IF(historico_incidencia_concello[[#This Row],[CASOS]]=" entre 1 e 9",5,VALUE(historico_incidencia_concello[[#This Row],[CASOS]]))</f>
        <v>5</v>
      </c>
      <c r="G3961" s="2" t="str">
        <f>VLOOKUP(historico_incidencia_concello[[#This Row],[NOME]],I14_Concello!B:D,3,FALSE)</f>
        <v>Ourense</v>
      </c>
    </row>
    <row r="3962" spans="1:7" x14ac:dyDescent="0.3">
      <c r="A3962" s="1">
        <v>44169</v>
      </c>
      <c r="B3962">
        <v>34123232045</v>
      </c>
      <c r="C3962" s="2" t="s">
        <v>215</v>
      </c>
      <c r="D3962" s="4" t="s">
        <v>10</v>
      </c>
      <c r="E3962" s="2" t="s">
        <v>21</v>
      </c>
      <c r="F3962" s="14">
        <f>IF(historico_incidencia_concello[[#This Row],[CASOS]]=" entre 1 e 9",5,VALUE(historico_incidencia_concello[[#This Row],[CASOS]]))</f>
        <v>5</v>
      </c>
      <c r="G3962" s="2" t="str">
        <f>VLOOKUP(historico_incidencia_concello[[#This Row],[NOME]],I14_Concello!B:D,3,FALSE)</f>
        <v>Ourense</v>
      </c>
    </row>
    <row r="3963" spans="1:7" x14ac:dyDescent="0.3">
      <c r="A3963" s="1">
        <v>44169</v>
      </c>
      <c r="B3963">
        <v>34123232046</v>
      </c>
      <c r="C3963" s="2" t="s">
        <v>216</v>
      </c>
      <c r="D3963" s="4" t="s">
        <v>10</v>
      </c>
      <c r="E3963" s="2" t="s">
        <v>8</v>
      </c>
      <c r="F3963" s="14">
        <f>IF(historico_incidencia_concello[[#This Row],[CASOS]]=" entre 1 e 9",5,VALUE(historico_incidencia_concello[[#This Row],[CASOS]]))</f>
        <v>5</v>
      </c>
      <c r="G3963" s="2" t="str">
        <f>VLOOKUP(historico_incidencia_concello[[#This Row],[NOME]],I14_Concello!B:D,3,FALSE)</f>
        <v>Ourense</v>
      </c>
    </row>
    <row r="3964" spans="1:7" x14ac:dyDescent="0.3">
      <c r="A3964" s="1">
        <v>44169</v>
      </c>
      <c r="B3964">
        <v>34123232047</v>
      </c>
      <c r="C3964" s="2" t="s">
        <v>217</v>
      </c>
      <c r="D3964" s="4" t="s">
        <v>10</v>
      </c>
      <c r="E3964" s="2" t="s">
        <v>8</v>
      </c>
      <c r="F3964" s="14">
        <f>IF(historico_incidencia_concello[[#This Row],[CASOS]]=" entre 1 e 9",5,VALUE(historico_incidencia_concello[[#This Row],[CASOS]]))</f>
        <v>5</v>
      </c>
      <c r="G3964" s="2" t="str">
        <f>VLOOKUP(historico_incidencia_concello[[#This Row],[NOME]],I14_Concello!B:D,3,FALSE)</f>
        <v>Ourense</v>
      </c>
    </row>
    <row r="3965" spans="1:7" x14ac:dyDescent="0.3">
      <c r="A3965" s="1">
        <v>44169</v>
      </c>
      <c r="B3965">
        <v>34123232048</v>
      </c>
      <c r="C3965" s="2" t="s">
        <v>218</v>
      </c>
      <c r="D3965" s="4" t="s">
        <v>338</v>
      </c>
      <c r="E3965" s="2" t="s">
        <v>35</v>
      </c>
      <c r="F3965" s="14">
        <f>IF(historico_incidencia_concello[[#This Row],[CASOS]]=" entre 1 e 9",5,VALUE(historico_incidencia_concello[[#This Row],[CASOS]]))</f>
        <v>0</v>
      </c>
      <c r="G3965" s="2" t="str">
        <f>VLOOKUP(historico_incidencia_concello[[#This Row],[NOME]],I14_Concello!B:D,3,FALSE)</f>
        <v>Ourense</v>
      </c>
    </row>
    <row r="3966" spans="1:7" x14ac:dyDescent="0.3">
      <c r="A3966" s="1">
        <v>44169</v>
      </c>
      <c r="B3966">
        <v>34123232049</v>
      </c>
      <c r="C3966" s="2" t="s">
        <v>219</v>
      </c>
      <c r="D3966" s="4" t="s">
        <v>338</v>
      </c>
      <c r="E3966" s="2" t="s">
        <v>35</v>
      </c>
      <c r="F3966" s="14">
        <f>IF(historico_incidencia_concello[[#This Row],[CASOS]]=" entre 1 e 9",5,VALUE(historico_incidencia_concello[[#This Row],[CASOS]]))</f>
        <v>0</v>
      </c>
      <c r="G3966" s="2" t="str">
        <f>VLOOKUP(historico_incidencia_concello[[#This Row],[NOME]],I14_Concello!B:D,3,FALSE)</f>
        <v>Ourense</v>
      </c>
    </row>
    <row r="3967" spans="1:7" x14ac:dyDescent="0.3">
      <c r="A3967" s="1">
        <v>44169</v>
      </c>
      <c r="B3967">
        <v>34123232050</v>
      </c>
      <c r="C3967" s="2" t="s">
        <v>220</v>
      </c>
      <c r="D3967" s="4" t="s">
        <v>338</v>
      </c>
      <c r="E3967" s="2" t="s">
        <v>35</v>
      </c>
      <c r="F3967" s="14">
        <f>IF(historico_incidencia_concello[[#This Row],[CASOS]]=" entre 1 e 9",5,VALUE(historico_incidencia_concello[[#This Row],[CASOS]]))</f>
        <v>0</v>
      </c>
      <c r="G3967" s="2" t="str">
        <f>VLOOKUP(historico_incidencia_concello[[#This Row],[NOME]],I14_Concello!B:D,3,FALSE)</f>
        <v>Ourense</v>
      </c>
    </row>
    <row r="3968" spans="1:7" x14ac:dyDescent="0.3">
      <c r="A3968" s="1">
        <v>44169</v>
      </c>
      <c r="B3968">
        <v>34123232051</v>
      </c>
      <c r="C3968" s="2" t="s">
        <v>221</v>
      </c>
      <c r="D3968" s="4" t="s">
        <v>10</v>
      </c>
      <c r="E3968" s="2" t="s">
        <v>8</v>
      </c>
      <c r="F3968" s="14">
        <f>IF(historico_incidencia_concello[[#This Row],[CASOS]]=" entre 1 e 9",5,VALUE(historico_incidencia_concello[[#This Row],[CASOS]]))</f>
        <v>5</v>
      </c>
      <c r="G3968" s="2" t="str">
        <f>VLOOKUP(historico_incidencia_concello[[#This Row],[NOME]],I14_Concello!B:D,3,FALSE)</f>
        <v>Ourense</v>
      </c>
    </row>
    <row r="3969" spans="1:7" x14ac:dyDescent="0.3">
      <c r="A3969" s="1">
        <v>44169</v>
      </c>
      <c r="B3969">
        <v>34123232052</v>
      </c>
      <c r="C3969" s="2" t="s">
        <v>222</v>
      </c>
      <c r="D3969" s="4" t="s">
        <v>10</v>
      </c>
      <c r="E3969" s="2" t="s">
        <v>8</v>
      </c>
      <c r="F3969" s="14">
        <f>IF(historico_incidencia_concello[[#This Row],[CASOS]]=" entre 1 e 9",5,VALUE(historico_incidencia_concello[[#This Row],[CASOS]]))</f>
        <v>5</v>
      </c>
      <c r="G3969" s="2" t="str">
        <f>VLOOKUP(historico_incidencia_concello[[#This Row],[NOME]],I14_Concello!B:D,3,FALSE)</f>
        <v>Ourense</v>
      </c>
    </row>
    <row r="3970" spans="1:7" x14ac:dyDescent="0.3">
      <c r="A3970" s="1">
        <v>44169</v>
      </c>
      <c r="B3970">
        <v>34123232053</v>
      </c>
      <c r="C3970" s="2" t="s">
        <v>223</v>
      </c>
      <c r="D3970" s="4" t="s">
        <v>10</v>
      </c>
      <c r="E3970" s="2" t="s">
        <v>6</v>
      </c>
      <c r="F3970" s="14">
        <f>IF(historico_incidencia_concello[[#This Row],[CASOS]]=" entre 1 e 9",5,VALUE(historico_incidencia_concello[[#This Row],[CASOS]]))</f>
        <v>5</v>
      </c>
      <c r="G3970" s="2" t="str">
        <f>VLOOKUP(historico_incidencia_concello[[#This Row],[NOME]],I14_Concello!B:D,3,FALSE)</f>
        <v>Ourense</v>
      </c>
    </row>
    <row r="3971" spans="1:7" x14ac:dyDescent="0.3">
      <c r="A3971" s="1">
        <v>44169</v>
      </c>
      <c r="B3971">
        <v>34123232054</v>
      </c>
      <c r="C3971" s="2" t="s">
        <v>224</v>
      </c>
      <c r="D3971" s="4" t="s">
        <v>472</v>
      </c>
      <c r="E3971" s="2" t="s">
        <v>8</v>
      </c>
      <c r="F3971" s="14">
        <f>IF(historico_incidencia_concello[[#This Row],[CASOS]]=" entre 1 e 9",5,VALUE(historico_incidencia_concello[[#This Row],[CASOS]]))</f>
        <v>108</v>
      </c>
      <c r="G3971" s="2" t="str">
        <f>VLOOKUP(historico_incidencia_concello[[#This Row],[NOME]],I14_Concello!B:D,3,FALSE)</f>
        <v>Ourense</v>
      </c>
    </row>
    <row r="3972" spans="1:7" x14ac:dyDescent="0.3">
      <c r="A3972" s="1">
        <v>44169</v>
      </c>
      <c r="B3972">
        <v>34123232055</v>
      </c>
      <c r="C3972" s="2" t="s">
        <v>225</v>
      </c>
      <c r="D3972" s="4" t="s">
        <v>338</v>
      </c>
      <c r="E3972" s="2" t="s">
        <v>35</v>
      </c>
      <c r="F3972" s="14">
        <f>IF(historico_incidencia_concello[[#This Row],[CASOS]]=" entre 1 e 9",5,VALUE(historico_incidencia_concello[[#This Row],[CASOS]]))</f>
        <v>0</v>
      </c>
      <c r="G3972" s="2" t="str">
        <f>VLOOKUP(historico_incidencia_concello[[#This Row],[NOME]],I14_Concello!B:D,3,FALSE)</f>
        <v>Ourense</v>
      </c>
    </row>
    <row r="3973" spans="1:7" x14ac:dyDescent="0.3">
      <c r="A3973" s="1">
        <v>44169</v>
      </c>
      <c r="B3973">
        <v>34123232056</v>
      </c>
      <c r="C3973" s="2" t="s">
        <v>226</v>
      </c>
      <c r="D3973" s="4" t="s">
        <v>338</v>
      </c>
      <c r="E3973" s="2" t="s">
        <v>35</v>
      </c>
      <c r="F3973" s="14">
        <f>IF(historico_incidencia_concello[[#This Row],[CASOS]]=" entre 1 e 9",5,VALUE(historico_incidencia_concello[[#This Row],[CASOS]]))</f>
        <v>0</v>
      </c>
      <c r="G3973" s="2" t="str">
        <f>VLOOKUP(historico_incidencia_concello[[#This Row],[NOME]],I14_Concello!B:D,3,FALSE)</f>
        <v>Ourense</v>
      </c>
    </row>
    <row r="3974" spans="1:7" x14ac:dyDescent="0.3">
      <c r="A3974" s="1">
        <v>44169</v>
      </c>
      <c r="B3974">
        <v>34123232057</v>
      </c>
      <c r="C3974" s="2" t="s">
        <v>227</v>
      </c>
      <c r="D3974" s="4" t="s">
        <v>338</v>
      </c>
      <c r="E3974" s="2" t="s">
        <v>35</v>
      </c>
      <c r="F3974" s="14">
        <f>IF(historico_incidencia_concello[[#This Row],[CASOS]]=" entre 1 e 9",5,VALUE(historico_incidencia_concello[[#This Row],[CASOS]]))</f>
        <v>0</v>
      </c>
      <c r="G3974" s="2" t="str">
        <f>VLOOKUP(historico_incidencia_concello[[#This Row],[NOME]],I14_Concello!B:D,3,FALSE)</f>
        <v>Ourense</v>
      </c>
    </row>
    <row r="3975" spans="1:7" x14ac:dyDescent="0.3">
      <c r="A3975" s="1">
        <v>44169</v>
      </c>
      <c r="B3975">
        <v>34123232058</v>
      </c>
      <c r="C3975" s="2" t="s">
        <v>228</v>
      </c>
      <c r="D3975" s="4" t="s">
        <v>10</v>
      </c>
      <c r="E3975" s="2" t="s">
        <v>21</v>
      </c>
      <c r="F3975" s="14">
        <f>IF(historico_incidencia_concello[[#This Row],[CASOS]]=" entre 1 e 9",5,VALUE(historico_incidencia_concello[[#This Row],[CASOS]]))</f>
        <v>5</v>
      </c>
      <c r="G3975" s="2" t="str">
        <f>VLOOKUP(historico_incidencia_concello[[#This Row],[NOME]],I14_Concello!B:D,3,FALSE)</f>
        <v>Ourense</v>
      </c>
    </row>
    <row r="3976" spans="1:7" x14ac:dyDescent="0.3">
      <c r="A3976" s="1">
        <v>44169</v>
      </c>
      <c r="B3976">
        <v>34123232059</v>
      </c>
      <c r="C3976" s="2" t="s">
        <v>229</v>
      </c>
      <c r="D3976" s="4" t="s">
        <v>338</v>
      </c>
      <c r="E3976" s="2" t="s">
        <v>35</v>
      </c>
      <c r="F3976" s="14">
        <f>IF(historico_incidencia_concello[[#This Row],[CASOS]]=" entre 1 e 9",5,VALUE(historico_incidencia_concello[[#This Row],[CASOS]]))</f>
        <v>0</v>
      </c>
      <c r="G3976" s="2" t="str">
        <f>VLOOKUP(historico_incidencia_concello[[#This Row],[NOME]],I14_Concello!B:D,3,FALSE)</f>
        <v>Ourense</v>
      </c>
    </row>
    <row r="3977" spans="1:7" x14ac:dyDescent="0.3">
      <c r="A3977" s="1">
        <v>44169</v>
      </c>
      <c r="B3977">
        <v>34123232060</v>
      </c>
      <c r="C3977" s="2" t="s">
        <v>230</v>
      </c>
      <c r="D3977" s="4" t="s">
        <v>10</v>
      </c>
      <c r="E3977" s="2" t="s">
        <v>8</v>
      </c>
      <c r="F3977" s="14">
        <f>IF(historico_incidencia_concello[[#This Row],[CASOS]]=" entre 1 e 9",5,VALUE(historico_incidencia_concello[[#This Row],[CASOS]]))</f>
        <v>5</v>
      </c>
      <c r="G3977" s="2" t="str">
        <f>VLOOKUP(historico_incidencia_concello[[#This Row],[NOME]],I14_Concello!B:D,3,FALSE)</f>
        <v>Ourense</v>
      </c>
    </row>
    <row r="3978" spans="1:7" x14ac:dyDescent="0.3">
      <c r="A3978" s="1">
        <v>44169</v>
      </c>
      <c r="B3978">
        <v>34123232061</v>
      </c>
      <c r="C3978" s="2" t="s">
        <v>231</v>
      </c>
      <c r="D3978" s="4" t="s">
        <v>10</v>
      </c>
      <c r="E3978" s="2" t="s">
        <v>6</v>
      </c>
      <c r="F3978" s="14">
        <f>IF(historico_incidencia_concello[[#This Row],[CASOS]]=" entre 1 e 9",5,VALUE(historico_incidencia_concello[[#This Row],[CASOS]]))</f>
        <v>5</v>
      </c>
      <c r="G3978" s="2" t="str">
        <f>VLOOKUP(historico_incidencia_concello[[#This Row],[NOME]],I14_Concello!B:D,3,FALSE)</f>
        <v>Ourense</v>
      </c>
    </row>
    <row r="3979" spans="1:7" x14ac:dyDescent="0.3">
      <c r="A3979" s="1">
        <v>44169</v>
      </c>
      <c r="B3979">
        <v>34123232062</v>
      </c>
      <c r="C3979" s="2" t="s">
        <v>232</v>
      </c>
      <c r="D3979" s="4" t="s">
        <v>10</v>
      </c>
      <c r="E3979" s="2" t="s">
        <v>8</v>
      </c>
      <c r="F3979" s="14">
        <f>IF(historico_incidencia_concello[[#This Row],[CASOS]]=" entre 1 e 9",5,VALUE(historico_incidencia_concello[[#This Row],[CASOS]]))</f>
        <v>5</v>
      </c>
      <c r="G3979" s="2" t="str">
        <f>VLOOKUP(historico_incidencia_concello[[#This Row],[NOME]],I14_Concello!B:D,3,FALSE)</f>
        <v>Ourense</v>
      </c>
    </row>
    <row r="3980" spans="1:7" x14ac:dyDescent="0.3">
      <c r="A3980" s="1">
        <v>44169</v>
      </c>
      <c r="B3980">
        <v>34123232063</v>
      </c>
      <c r="C3980" s="2" t="s">
        <v>233</v>
      </c>
      <c r="D3980" s="4" t="s">
        <v>338</v>
      </c>
      <c r="E3980" s="2" t="s">
        <v>35</v>
      </c>
      <c r="F3980" s="14">
        <f>IF(historico_incidencia_concello[[#This Row],[CASOS]]=" entre 1 e 9",5,VALUE(historico_incidencia_concello[[#This Row],[CASOS]]))</f>
        <v>0</v>
      </c>
      <c r="G3980" s="2" t="str">
        <f>VLOOKUP(historico_incidencia_concello[[#This Row],[NOME]],I14_Concello!B:D,3,FALSE)</f>
        <v>Ourense</v>
      </c>
    </row>
    <row r="3981" spans="1:7" x14ac:dyDescent="0.3">
      <c r="A3981" s="1">
        <v>44169</v>
      </c>
      <c r="B3981">
        <v>34123232064</v>
      </c>
      <c r="C3981" s="2" t="s">
        <v>234</v>
      </c>
      <c r="D3981" s="4" t="s">
        <v>338</v>
      </c>
      <c r="E3981" s="2" t="s">
        <v>35</v>
      </c>
      <c r="F3981" s="14">
        <f>IF(historico_incidencia_concello[[#This Row],[CASOS]]=" entre 1 e 9",5,VALUE(historico_incidencia_concello[[#This Row],[CASOS]]))</f>
        <v>0</v>
      </c>
      <c r="G3981" s="2" t="str">
        <f>VLOOKUP(historico_incidencia_concello[[#This Row],[NOME]],I14_Concello!B:D,3,FALSE)</f>
        <v>Ourense</v>
      </c>
    </row>
    <row r="3982" spans="1:7" x14ac:dyDescent="0.3">
      <c r="A3982" s="1">
        <v>44169</v>
      </c>
      <c r="B3982">
        <v>34123232065</v>
      </c>
      <c r="C3982" s="2" t="s">
        <v>235</v>
      </c>
      <c r="D3982" s="4" t="s">
        <v>338</v>
      </c>
      <c r="E3982" s="2" t="s">
        <v>35</v>
      </c>
      <c r="F3982" s="14">
        <f>IF(historico_incidencia_concello[[#This Row],[CASOS]]=" entre 1 e 9",5,VALUE(historico_incidencia_concello[[#This Row],[CASOS]]))</f>
        <v>0</v>
      </c>
      <c r="G3982" s="2" t="str">
        <f>VLOOKUP(historico_incidencia_concello[[#This Row],[NOME]],I14_Concello!B:D,3,FALSE)</f>
        <v>Ourense</v>
      </c>
    </row>
    <row r="3983" spans="1:7" x14ac:dyDescent="0.3">
      <c r="A3983" s="1">
        <v>44169</v>
      </c>
      <c r="B3983">
        <v>34123232066</v>
      </c>
      <c r="C3983" s="2" t="s">
        <v>236</v>
      </c>
      <c r="D3983" s="4" t="s">
        <v>338</v>
      </c>
      <c r="E3983" s="2" t="s">
        <v>35</v>
      </c>
      <c r="F3983" s="14">
        <f>IF(historico_incidencia_concello[[#This Row],[CASOS]]=" entre 1 e 9",5,VALUE(historico_incidencia_concello[[#This Row],[CASOS]]))</f>
        <v>0</v>
      </c>
      <c r="G3983" s="2" t="str">
        <f>VLOOKUP(historico_incidencia_concello[[#This Row],[NOME]],I14_Concello!B:D,3,FALSE)</f>
        <v>Ourense</v>
      </c>
    </row>
    <row r="3984" spans="1:7" x14ac:dyDescent="0.3">
      <c r="A3984" s="1">
        <v>44169</v>
      </c>
      <c r="B3984">
        <v>34123232067</v>
      </c>
      <c r="C3984" s="2" t="s">
        <v>237</v>
      </c>
      <c r="D3984" s="4" t="s">
        <v>338</v>
      </c>
      <c r="E3984" s="2" t="s">
        <v>35</v>
      </c>
      <c r="F3984" s="14">
        <f>IF(historico_incidencia_concello[[#This Row],[CASOS]]=" entre 1 e 9",5,VALUE(historico_incidencia_concello[[#This Row],[CASOS]]))</f>
        <v>0</v>
      </c>
      <c r="G3984" s="2" t="str">
        <f>VLOOKUP(historico_incidencia_concello[[#This Row],[NOME]],I14_Concello!B:D,3,FALSE)</f>
        <v>Ourense</v>
      </c>
    </row>
    <row r="3985" spans="1:7" x14ac:dyDescent="0.3">
      <c r="A3985" s="1">
        <v>44169</v>
      </c>
      <c r="B3985">
        <v>34123232068</v>
      </c>
      <c r="C3985" s="2" t="s">
        <v>238</v>
      </c>
      <c r="D3985" s="4" t="s">
        <v>338</v>
      </c>
      <c r="E3985" s="2" t="s">
        <v>35</v>
      </c>
      <c r="F3985" s="14">
        <f>IF(historico_incidencia_concello[[#This Row],[CASOS]]=" entre 1 e 9",5,VALUE(historico_incidencia_concello[[#This Row],[CASOS]]))</f>
        <v>0</v>
      </c>
      <c r="G3985" s="2" t="str">
        <f>VLOOKUP(historico_incidencia_concello[[#This Row],[NOME]],I14_Concello!B:D,3,FALSE)</f>
        <v>Ourense</v>
      </c>
    </row>
    <row r="3986" spans="1:7" x14ac:dyDescent="0.3">
      <c r="A3986" s="1">
        <v>44169</v>
      </c>
      <c r="B3986">
        <v>34123232069</v>
      </c>
      <c r="C3986" s="2" t="s">
        <v>239</v>
      </c>
      <c r="D3986" s="4" t="s">
        <v>324</v>
      </c>
      <c r="E3986" s="2" t="s">
        <v>6</v>
      </c>
      <c r="F3986" s="14">
        <f>IF(historico_incidencia_concello[[#This Row],[CASOS]]=" entre 1 e 9",5,VALUE(historico_incidencia_concello[[#This Row],[CASOS]]))</f>
        <v>11</v>
      </c>
      <c r="G3986" s="2" t="str">
        <f>VLOOKUP(historico_incidencia_concello[[#This Row],[NOME]],I14_Concello!B:D,3,FALSE)</f>
        <v>Ourense</v>
      </c>
    </row>
    <row r="3987" spans="1:7" x14ac:dyDescent="0.3">
      <c r="A3987" s="1">
        <v>44169</v>
      </c>
      <c r="B3987">
        <v>34123232070</v>
      </c>
      <c r="C3987" s="2" t="s">
        <v>240</v>
      </c>
      <c r="D3987" s="4" t="s">
        <v>338</v>
      </c>
      <c r="E3987" s="2" t="s">
        <v>35</v>
      </c>
      <c r="F3987" s="14">
        <f>IF(historico_incidencia_concello[[#This Row],[CASOS]]=" entre 1 e 9",5,VALUE(historico_incidencia_concello[[#This Row],[CASOS]]))</f>
        <v>0</v>
      </c>
      <c r="G3987" s="2" t="str">
        <f>VLOOKUP(historico_incidencia_concello[[#This Row],[NOME]],I14_Concello!B:D,3,FALSE)</f>
        <v>Ourense</v>
      </c>
    </row>
    <row r="3988" spans="1:7" x14ac:dyDescent="0.3">
      <c r="A3988" s="1">
        <v>44169</v>
      </c>
      <c r="B3988">
        <v>34123232071</v>
      </c>
      <c r="C3988" s="2" t="s">
        <v>241</v>
      </c>
      <c r="D3988" s="4" t="s">
        <v>10</v>
      </c>
      <c r="E3988" s="2" t="s">
        <v>8</v>
      </c>
      <c r="F3988" s="14">
        <f>IF(historico_incidencia_concello[[#This Row],[CASOS]]=" entre 1 e 9",5,VALUE(historico_incidencia_concello[[#This Row],[CASOS]]))</f>
        <v>5</v>
      </c>
      <c r="G3988" s="2" t="str">
        <f>VLOOKUP(historico_incidencia_concello[[#This Row],[NOME]],I14_Concello!B:D,3,FALSE)</f>
        <v>Ourense</v>
      </c>
    </row>
    <row r="3989" spans="1:7" x14ac:dyDescent="0.3">
      <c r="A3989" s="1">
        <v>44169</v>
      </c>
      <c r="B3989">
        <v>34123232072</v>
      </c>
      <c r="C3989" s="2" t="s">
        <v>242</v>
      </c>
      <c r="D3989" s="4" t="s">
        <v>345</v>
      </c>
      <c r="E3989" s="2" t="s">
        <v>11</v>
      </c>
      <c r="F3989" s="14">
        <f>IF(historico_incidencia_concello[[#This Row],[CASOS]]=" entre 1 e 9",5,VALUE(historico_incidencia_concello[[#This Row],[CASOS]]))</f>
        <v>18</v>
      </c>
      <c r="G3989" s="2" t="str">
        <f>VLOOKUP(historico_incidencia_concello[[#This Row],[NOME]],I14_Concello!B:D,3,FALSE)</f>
        <v>Ourense</v>
      </c>
    </row>
    <row r="3990" spans="1:7" x14ac:dyDescent="0.3">
      <c r="A3990" s="1">
        <v>44169</v>
      </c>
      <c r="B3990">
        <v>34123232073</v>
      </c>
      <c r="C3990" s="2" t="s">
        <v>243</v>
      </c>
      <c r="D3990" s="4" t="s">
        <v>10</v>
      </c>
      <c r="E3990" s="2" t="s">
        <v>8</v>
      </c>
      <c r="F3990" s="14">
        <f>IF(historico_incidencia_concello[[#This Row],[CASOS]]=" entre 1 e 9",5,VALUE(historico_incidencia_concello[[#This Row],[CASOS]]))</f>
        <v>5</v>
      </c>
      <c r="G3990" s="2" t="str">
        <f>VLOOKUP(historico_incidencia_concello[[#This Row],[NOME]],I14_Concello!B:D,3,FALSE)</f>
        <v>Ourense</v>
      </c>
    </row>
    <row r="3991" spans="1:7" x14ac:dyDescent="0.3">
      <c r="A3991" s="1">
        <v>44169</v>
      </c>
      <c r="B3991">
        <v>34123232074</v>
      </c>
      <c r="C3991" s="2" t="s">
        <v>244</v>
      </c>
      <c r="D3991" s="4" t="s">
        <v>338</v>
      </c>
      <c r="E3991" s="2" t="s">
        <v>35</v>
      </c>
      <c r="F3991" s="14">
        <f>IF(historico_incidencia_concello[[#This Row],[CASOS]]=" entre 1 e 9",5,VALUE(historico_incidencia_concello[[#This Row],[CASOS]]))</f>
        <v>0</v>
      </c>
      <c r="G3991" s="2" t="str">
        <f>VLOOKUP(historico_incidencia_concello[[#This Row],[NOME]],I14_Concello!B:D,3,FALSE)</f>
        <v>Ourense</v>
      </c>
    </row>
    <row r="3992" spans="1:7" x14ac:dyDescent="0.3">
      <c r="A3992" s="1">
        <v>44169</v>
      </c>
      <c r="B3992">
        <v>34123232075</v>
      </c>
      <c r="C3992" s="2" t="s">
        <v>245</v>
      </c>
      <c r="D3992" s="4" t="s">
        <v>338</v>
      </c>
      <c r="E3992" s="2" t="s">
        <v>35</v>
      </c>
      <c r="F3992" s="14">
        <f>IF(historico_incidencia_concello[[#This Row],[CASOS]]=" entre 1 e 9",5,VALUE(historico_incidencia_concello[[#This Row],[CASOS]]))</f>
        <v>0</v>
      </c>
      <c r="G3992" s="2" t="str">
        <f>VLOOKUP(historico_incidencia_concello[[#This Row],[NOME]],I14_Concello!B:D,3,FALSE)</f>
        <v>Ourense</v>
      </c>
    </row>
    <row r="3993" spans="1:7" x14ac:dyDescent="0.3">
      <c r="A3993" s="1">
        <v>44169</v>
      </c>
      <c r="B3993">
        <v>34123232076</v>
      </c>
      <c r="C3993" s="2" t="s">
        <v>246</v>
      </c>
      <c r="D3993" s="4" t="s">
        <v>338</v>
      </c>
      <c r="E3993" s="2" t="s">
        <v>35</v>
      </c>
      <c r="F3993" s="14">
        <f>IF(historico_incidencia_concello[[#This Row],[CASOS]]=" entre 1 e 9",5,VALUE(historico_incidencia_concello[[#This Row],[CASOS]]))</f>
        <v>0</v>
      </c>
      <c r="G3993" s="2" t="str">
        <f>VLOOKUP(historico_incidencia_concello[[#This Row],[NOME]],I14_Concello!B:D,3,FALSE)</f>
        <v>Ourense</v>
      </c>
    </row>
    <row r="3994" spans="1:7" x14ac:dyDescent="0.3">
      <c r="A3994" s="1">
        <v>44169</v>
      </c>
      <c r="B3994">
        <v>34123232077</v>
      </c>
      <c r="C3994" s="2" t="s">
        <v>247</v>
      </c>
      <c r="D3994" s="4" t="s">
        <v>10</v>
      </c>
      <c r="E3994" s="2" t="s">
        <v>8</v>
      </c>
      <c r="F3994" s="14">
        <f>IF(historico_incidencia_concello[[#This Row],[CASOS]]=" entre 1 e 9",5,VALUE(historico_incidencia_concello[[#This Row],[CASOS]]))</f>
        <v>5</v>
      </c>
      <c r="G3994" s="2" t="str">
        <f>VLOOKUP(historico_incidencia_concello[[#This Row],[NOME]],I14_Concello!B:D,3,FALSE)</f>
        <v>Ourense</v>
      </c>
    </row>
    <row r="3995" spans="1:7" x14ac:dyDescent="0.3">
      <c r="A3995" s="1">
        <v>44169</v>
      </c>
      <c r="B3995">
        <v>34123232078</v>
      </c>
      <c r="C3995" s="2" t="s">
        <v>248</v>
      </c>
      <c r="D3995" s="4" t="s">
        <v>10</v>
      </c>
      <c r="E3995" s="2" t="s">
        <v>11</v>
      </c>
      <c r="F3995" s="14">
        <f>IF(historico_incidencia_concello[[#This Row],[CASOS]]=" entre 1 e 9",5,VALUE(historico_incidencia_concello[[#This Row],[CASOS]]))</f>
        <v>5</v>
      </c>
      <c r="G3995" s="2" t="str">
        <f>VLOOKUP(historico_incidencia_concello[[#This Row],[NOME]],I14_Concello!B:D,3,FALSE)</f>
        <v>Ourense</v>
      </c>
    </row>
    <row r="3996" spans="1:7" x14ac:dyDescent="0.3">
      <c r="A3996" s="1">
        <v>44169</v>
      </c>
      <c r="B3996">
        <v>34123232079</v>
      </c>
      <c r="C3996" s="2" t="s">
        <v>249</v>
      </c>
      <c r="D3996" s="4" t="s">
        <v>10</v>
      </c>
      <c r="E3996" s="2" t="s">
        <v>8</v>
      </c>
      <c r="F3996" s="14">
        <f>IF(historico_incidencia_concello[[#This Row],[CASOS]]=" entre 1 e 9",5,VALUE(historico_incidencia_concello[[#This Row],[CASOS]]))</f>
        <v>5</v>
      </c>
      <c r="G3996" s="2" t="str">
        <f>VLOOKUP(historico_incidencia_concello[[#This Row],[NOME]],I14_Concello!B:D,3,FALSE)</f>
        <v>Ourense</v>
      </c>
    </row>
    <row r="3997" spans="1:7" x14ac:dyDescent="0.3">
      <c r="A3997" s="1">
        <v>44169</v>
      </c>
      <c r="B3997">
        <v>34123232080</v>
      </c>
      <c r="C3997" s="2" t="s">
        <v>250</v>
      </c>
      <c r="D3997" s="4" t="s">
        <v>338</v>
      </c>
      <c r="E3997" s="2" t="s">
        <v>35</v>
      </c>
      <c r="F3997" s="14">
        <f>IF(historico_incidencia_concello[[#This Row],[CASOS]]=" entre 1 e 9",5,VALUE(historico_incidencia_concello[[#This Row],[CASOS]]))</f>
        <v>0</v>
      </c>
      <c r="G3997" s="2" t="str">
        <f>VLOOKUP(historico_incidencia_concello[[#This Row],[NOME]],I14_Concello!B:D,3,FALSE)</f>
        <v>Ourense</v>
      </c>
    </row>
    <row r="3998" spans="1:7" x14ac:dyDescent="0.3">
      <c r="A3998" s="1">
        <v>44169</v>
      </c>
      <c r="B3998">
        <v>34123232081</v>
      </c>
      <c r="C3998" s="2" t="s">
        <v>251</v>
      </c>
      <c r="D3998" s="4" t="s">
        <v>10</v>
      </c>
      <c r="E3998" s="2" t="s">
        <v>8</v>
      </c>
      <c r="F3998" s="14">
        <f>IF(historico_incidencia_concello[[#This Row],[CASOS]]=" entre 1 e 9",5,VALUE(historico_incidencia_concello[[#This Row],[CASOS]]))</f>
        <v>5</v>
      </c>
      <c r="G3998" s="2" t="str">
        <f>VLOOKUP(historico_incidencia_concello[[#This Row],[NOME]],I14_Concello!B:D,3,FALSE)</f>
        <v>Ourense</v>
      </c>
    </row>
    <row r="3999" spans="1:7" x14ac:dyDescent="0.3">
      <c r="A3999" s="1">
        <v>44169</v>
      </c>
      <c r="B3999">
        <v>34123232082</v>
      </c>
      <c r="C3999" s="2" t="s">
        <v>252</v>
      </c>
      <c r="D3999" s="4" t="s">
        <v>10</v>
      </c>
      <c r="E3999" s="2" t="s">
        <v>6</v>
      </c>
      <c r="F3999" s="14">
        <f>IF(historico_incidencia_concello[[#This Row],[CASOS]]=" entre 1 e 9",5,VALUE(historico_incidencia_concello[[#This Row],[CASOS]]))</f>
        <v>5</v>
      </c>
      <c r="G3999" s="2" t="str">
        <f>VLOOKUP(historico_incidencia_concello[[#This Row],[NOME]],I14_Concello!B:D,3,FALSE)</f>
        <v>Ourense</v>
      </c>
    </row>
    <row r="4000" spans="1:7" x14ac:dyDescent="0.3">
      <c r="A4000" s="1">
        <v>44169</v>
      </c>
      <c r="B4000">
        <v>34123232083</v>
      </c>
      <c r="C4000" s="2" t="s">
        <v>253</v>
      </c>
      <c r="D4000" s="4" t="s">
        <v>10</v>
      </c>
      <c r="E4000" s="2" t="s">
        <v>8</v>
      </c>
      <c r="F4000" s="14">
        <f>IF(historico_incidencia_concello[[#This Row],[CASOS]]=" entre 1 e 9",5,VALUE(historico_incidencia_concello[[#This Row],[CASOS]]))</f>
        <v>5</v>
      </c>
      <c r="G4000" s="2" t="str">
        <f>VLOOKUP(historico_incidencia_concello[[#This Row],[NOME]],I14_Concello!B:D,3,FALSE)</f>
        <v>Ourense</v>
      </c>
    </row>
    <row r="4001" spans="1:7" x14ac:dyDescent="0.3">
      <c r="A4001" s="1">
        <v>44169</v>
      </c>
      <c r="B4001">
        <v>34123232084</v>
      </c>
      <c r="C4001" s="2" t="s">
        <v>254</v>
      </c>
      <c r="D4001" s="4" t="s">
        <v>338</v>
      </c>
      <c r="E4001" s="2" t="s">
        <v>35</v>
      </c>
      <c r="F4001" s="14">
        <f>IF(historico_incidencia_concello[[#This Row],[CASOS]]=" entre 1 e 9",5,VALUE(historico_incidencia_concello[[#This Row],[CASOS]]))</f>
        <v>0</v>
      </c>
      <c r="G4001" s="2" t="str">
        <f>VLOOKUP(historico_incidencia_concello[[#This Row],[NOME]],I14_Concello!B:D,3,FALSE)</f>
        <v>Ourense</v>
      </c>
    </row>
    <row r="4002" spans="1:7" x14ac:dyDescent="0.3">
      <c r="A4002" s="1">
        <v>44169</v>
      </c>
      <c r="B4002">
        <v>34123232085</v>
      </c>
      <c r="C4002" s="2" t="s">
        <v>255</v>
      </c>
      <c r="D4002" s="4" t="s">
        <v>10</v>
      </c>
      <c r="E4002" s="2" t="s">
        <v>35</v>
      </c>
      <c r="F4002" s="14">
        <f>IF(historico_incidencia_concello[[#This Row],[CASOS]]=" entre 1 e 9",5,VALUE(historico_incidencia_concello[[#This Row],[CASOS]]))</f>
        <v>5</v>
      </c>
      <c r="G4002" s="2" t="str">
        <f>VLOOKUP(historico_incidencia_concello[[#This Row],[NOME]],I14_Concello!B:D,3,FALSE)</f>
        <v>Ourense</v>
      </c>
    </row>
    <row r="4003" spans="1:7" x14ac:dyDescent="0.3">
      <c r="A4003" s="1">
        <v>44169</v>
      </c>
      <c r="B4003">
        <v>34123232086</v>
      </c>
      <c r="C4003" s="2" t="s">
        <v>256</v>
      </c>
      <c r="D4003" s="4" t="s">
        <v>10</v>
      </c>
      <c r="E4003" s="2" t="s">
        <v>21</v>
      </c>
      <c r="F4003" s="14">
        <f>IF(historico_incidencia_concello[[#This Row],[CASOS]]=" entre 1 e 9",5,VALUE(historico_incidencia_concello[[#This Row],[CASOS]]))</f>
        <v>5</v>
      </c>
      <c r="G4003" s="2" t="str">
        <f>VLOOKUP(historico_incidencia_concello[[#This Row],[NOME]],I14_Concello!B:D,3,FALSE)</f>
        <v>Ourense</v>
      </c>
    </row>
    <row r="4004" spans="1:7" x14ac:dyDescent="0.3">
      <c r="A4004" s="1">
        <v>44169</v>
      </c>
      <c r="B4004">
        <v>34123232087</v>
      </c>
      <c r="C4004" s="2" t="s">
        <v>257</v>
      </c>
      <c r="D4004" s="4" t="s">
        <v>10</v>
      </c>
      <c r="E4004" s="2" t="s">
        <v>8</v>
      </c>
      <c r="F4004" s="14">
        <f>IF(historico_incidencia_concello[[#This Row],[CASOS]]=" entre 1 e 9",5,VALUE(historico_incidencia_concello[[#This Row],[CASOS]]))</f>
        <v>5</v>
      </c>
      <c r="G4004" s="2" t="str">
        <f>VLOOKUP(historico_incidencia_concello[[#This Row],[NOME]],I14_Concello!B:D,3,FALSE)</f>
        <v>Ourense</v>
      </c>
    </row>
    <row r="4005" spans="1:7" x14ac:dyDescent="0.3">
      <c r="A4005" s="1">
        <v>44169</v>
      </c>
      <c r="B4005">
        <v>34123232088</v>
      </c>
      <c r="C4005" s="2" t="s">
        <v>258</v>
      </c>
      <c r="D4005" s="4" t="s">
        <v>10</v>
      </c>
      <c r="E4005" s="2" t="s">
        <v>8</v>
      </c>
      <c r="F4005" s="14">
        <f>IF(historico_incidencia_concello[[#This Row],[CASOS]]=" entre 1 e 9",5,VALUE(historico_incidencia_concello[[#This Row],[CASOS]]))</f>
        <v>5</v>
      </c>
      <c r="G4005" s="2" t="str">
        <f>VLOOKUP(historico_incidencia_concello[[#This Row],[NOME]],I14_Concello!B:D,3,FALSE)</f>
        <v>Ourense</v>
      </c>
    </row>
    <row r="4006" spans="1:7" x14ac:dyDescent="0.3">
      <c r="A4006" s="1">
        <v>44169</v>
      </c>
      <c r="B4006">
        <v>34123232089</v>
      </c>
      <c r="C4006" s="2" t="s">
        <v>259</v>
      </c>
      <c r="D4006" s="4" t="s">
        <v>338</v>
      </c>
      <c r="E4006" s="2" t="s">
        <v>35</v>
      </c>
      <c r="F4006" s="14">
        <f>IF(historico_incidencia_concello[[#This Row],[CASOS]]=" entre 1 e 9",5,VALUE(historico_incidencia_concello[[#This Row],[CASOS]]))</f>
        <v>0</v>
      </c>
      <c r="G4006" s="2" t="str">
        <f>VLOOKUP(historico_incidencia_concello[[#This Row],[NOME]],I14_Concello!B:D,3,FALSE)</f>
        <v>Ourense</v>
      </c>
    </row>
    <row r="4007" spans="1:7" x14ac:dyDescent="0.3">
      <c r="A4007" s="1">
        <v>44169</v>
      </c>
      <c r="B4007">
        <v>34123232090</v>
      </c>
      <c r="C4007" s="2" t="s">
        <v>260</v>
      </c>
      <c r="D4007" s="4" t="s">
        <v>338</v>
      </c>
      <c r="E4007" s="2" t="s">
        <v>35</v>
      </c>
      <c r="F4007" s="14">
        <f>IF(historico_incidencia_concello[[#This Row],[CASOS]]=" entre 1 e 9",5,VALUE(historico_incidencia_concello[[#This Row],[CASOS]]))</f>
        <v>0</v>
      </c>
      <c r="G4007" s="2" t="str">
        <f>VLOOKUP(historico_incidencia_concello[[#This Row],[NOME]],I14_Concello!B:D,3,FALSE)</f>
        <v>Ourense</v>
      </c>
    </row>
    <row r="4008" spans="1:7" x14ac:dyDescent="0.3">
      <c r="A4008" s="1">
        <v>44169</v>
      </c>
      <c r="B4008">
        <v>34123232091</v>
      </c>
      <c r="C4008" s="2" t="s">
        <v>261</v>
      </c>
      <c r="D4008" s="4" t="s">
        <v>10</v>
      </c>
      <c r="E4008" s="2" t="s">
        <v>8</v>
      </c>
      <c r="F4008" s="14">
        <f>IF(historico_incidencia_concello[[#This Row],[CASOS]]=" entre 1 e 9",5,VALUE(historico_incidencia_concello[[#This Row],[CASOS]]))</f>
        <v>5</v>
      </c>
      <c r="G4008" s="2" t="str">
        <f>VLOOKUP(historico_incidencia_concello[[#This Row],[NOME]],I14_Concello!B:D,3,FALSE)</f>
        <v>Ourense</v>
      </c>
    </row>
    <row r="4009" spans="1:7" x14ac:dyDescent="0.3">
      <c r="A4009" s="1">
        <v>44169</v>
      </c>
      <c r="B4009">
        <v>34123232092</v>
      </c>
      <c r="C4009" s="2" t="s">
        <v>262</v>
      </c>
      <c r="D4009" s="4" t="s">
        <v>338</v>
      </c>
      <c r="E4009" s="2" t="s">
        <v>35</v>
      </c>
      <c r="F4009" s="14">
        <f>IF(historico_incidencia_concello[[#This Row],[CASOS]]=" entre 1 e 9",5,VALUE(historico_incidencia_concello[[#This Row],[CASOS]]))</f>
        <v>0</v>
      </c>
      <c r="G4009" s="2" t="str">
        <f>VLOOKUP(historico_incidencia_concello[[#This Row],[NOME]],I14_Concello!B:D,3,FALSE)</f>
        <v>Ourense</v>
      </c>
    </row>
    <row r="4010" spans="1:7" x14ac:dyDescent="0.3">
      <c r="A4010" s="1">
        <v>44169</v>
      </c>
      <c r="B4010">
        <v>34123636001</v>
      </c>
      <c r="C4010" s="2" t="s">
        <v>263</v>
      </c>
      <c r="D4010" s="4" t="s">
        <v>10</v>
      </c>
      <c r="E4010" s="2" t="s">
        <v>21</v>
      </c>
      <c r="F4010" s="14">
        <f>IF(historico_incidencia_concello[[#This Row],[CASOS]]=" entre 1 e 9",5,VALUE(historico_incidencia_concello[[#This Row],[CASOS]]))</f>
        <v>5</v>
      </c>
      <c r="G4010" s="2" t="str">
        <f>VLOOKUP(historico_incidencia_concello[[#This Row],[NOME]],I14_Concello!B:D,3,FALSE)</f>
        <v>Vigo</v>
      </c>
    </row>
    <row r="4011" spans="1:7" x14ac:dyDescent="0.3">
      <c r="A4011" s="1">
        <v>44169</v>
      </c>
      <c r="B4011">
        <v>34123636002</v>
      </c>
      <c r="C4011" s="2" t="s">
        <v>264</v>
      </c>
      <c r="D4011" s="4" t="s">
        <v>10</v>
      </c>
      <c r="E4011" s="2" t="s">
        <v>6</v>
      </c>
      <c r="F4011" s="14">
        <f>IF(historico_incidencia_concello[[#This Row],[CASOS]]=" entre 1 e 9",5,VALUE(historico_incidencia_concello[[#This Row],[CASOS]]))</f>
        <v>5</v>
      </c>
      <c r="G4011" s="2" t="str">
        <f>VLOOKUP(historico_incidencia_concello[[#This Row],[NOME]],I14_Concello!B:D,3,FALSE)</f>
        <v>Pontevedra</v>
      </c>
    </row>
    <row r="4012" spans="1:7" x14ac:dyDescent="0.3">
      <c r="A4012" s="1">
        <v>44169</v>
      </c>
      <c r="B4012">
        <v>34123636003</v>
      </c>
      <c r="C4012" s="2" t="s">
        <v>265</v>
      </c>
      <c r="D4012" s="4" t="s">
        <v>354</v>
      </c>
      <c r="E4012" s="2" t="s">
        <v>6</v>
      </c>
      <c r="F4012" s="14">
        <f>IF(historico_incidencia_concello[[#This Row],[CASOS]]=" entre 1 e 9",5,VALUE(historico_incidencia_concello[[#This Row],[CASOS]]))</f>
        <v>25</v>
      </c>
      <c r="G4012" s="2" t="str">
        <f>VLOOKUP(historico_incidencia_concello[[#This Row],[NOME]],I14_Concello!B:D,3,FALSE)</f>
        <v>Vigo</v>
      </c>
    </row>
    <row r="4013" spans="1:7" x14ac:dyDescent="0.3">
      <c r="A4013" s="1">
        <v>44169</v>
      </c>
      <c r="B4013">
        <v>34123636004</v>
      </c>
      <c r="C4013" s="2" t="s">
        <v>266</v>
      </c>
      <c r="D4013" s="4" t="s">
        <v>10</v>
      </c>
      <c r="E4013" s="2" t="s">
        <v>8</v>
      </c>
      <c r="F4013" s="14">
        <f>IF(historico_incidencia_concello[[#This Row],[CASOS]]=" entre 1 e 9",5,VALUE(historico_incidencia_concello[[#This Row],[CASOS]]))</f>
        <v>5</v>
      </c>
      <c r="G4013" s="2" t="str">
        <f>VLOOKUP(historico_incidencia_concello[[#This Row],[NOME]],I14_Concello!B:D,3,FALSE)</f>
        <v>Pontevedra</v>
      </c>
    </row>
    <row r="4014" spans="1:7" x14ac:dyDescent="0.3">
      <c r="A4014" s="1">
        <v>44169</v>
      </c>
      <c r="B4014">
        <v>34123636005</v>
      </c>
      <c r="C4014" s="2" t="s">
        <v>267</v>
      </c>
      <c r="D4014" s="4" t="s">
        <v>328</v>
      </c>
      <c r="E4014" s="2" t="s">
        <v>8</v>
      </c>
      <c r="F4014" s="14">
        <f>IF(historico_incidencia_concello[[#This Row],[CASOS]]=" entre 1 e 9",5,VALUE(historico_incidencia_concello[[#This Row],[CASOS]]))</f>
        <v>13</v>
      </c>
      <c r="G4014" s="2" t="str">
        <f>VLOOKUP(historico_incidencia_concello[[#This Row],[NOME]],I14_Concello!B:D,3,FALSE)</f>
        <v>Pontevedra</v>
      </c>
    </row>
    <row r="4015" spans="1:7" x14ac:dyDescent="0.3">
      <c r="A4015" s="1">
        <v>44169</v>
      </c>
      <c r="B4015">
        <v>34123636006</v>
      </c>
      <c r="C4015" s="2" t="s">
        <v>268</v>
      </c>
      <c r="D4015" s="4" t="s">
        <v>346</v>
      </c>
      <c r="E4015" s="2" t="s">
        <v>11</v>
      </c>
      <c r="F4015" s="14">
        <f>IF(historico_incidencia_concello[[#This Row],[CASOS]]=" entre 1 e 9",5,VALUE(historico_incidencia_concello[[#This Row],[CASOS]]))</f>
        <v>42</v>
      </c>
      <c r="G4015" s="2" t="str">
        <f>VLOOKUP(historico_incidencia_concello[[#This Row],[NOME]],I14_Concello!B:D,3,FALSE)</f>
        <v>Pontevedra</v>
      </c>
    </row>
    <row r="4016" spans="1:7" x14ac:dyDescent="0.3">
      <c r="A4016" s="1">
        <v>44169</v>
      </c>
      <c r="B4016">
        <v>34123636007</v>
      </c>
      <c r="C4016" s="2" t="s">
        <v>269</v>
      </c>
      <c r="D4016" s="4" t="s">
        <v>338</v>
      </c>
      <c r="E4016" s="2" t="s">
        <v>35</v>
      </c>
      <c r="F4016" s="14">
        <f>IF(historico_incidencia_concello[[#This Row],[CASOS]]=" entre 1 e 9",5,VALUE(historico_incidencia_concello[[#This Row],[CASOS]]))</f>
        <v>0</v>
      </c>
      <c r="G4016" s="2" t="str">
        <f>VLOOKUP(historico_incidencia_concello[[#This Row],[NOME]],I14_Concello!B:D,3,FALSE)</f>
        <v>Pontevedra</v>
      </c>
    </row>
    <row r="4017" spans="1:7" x14ac:dyDescent="0.3">
      <c r="A4017" s="1">
        <v>44169</v>
      </c>
      <c r="B4017">
        <v>34123636008</v>
      </c>
      <c r="C4017" s="2" t="s">
        <v>270</v>
      </c>
      <c r="D4017" s="4" t="s">
        <v>414</v>
      </c>
      <c r="E4017" s="2" t="s">
        <v>6</v>
      </c>
      <c r="F4017" s="14">
        <f>IF(historico_incidencia_concello[[#This Row],[CASOS]]=" entre 1 e 9",5,VALUE(historico_incidencia_concello[[#This Row],[CASOS]]))</f>
        <v>48</v>
      </c>
      <c r="G4017" s="2" t="str">
        <f>VLOOKUP(historico_incidencia_concello[[#This Row],[NOME]],I14_Concello!B:D,3,FALSE)</f>
        <v>Vigo</v>
      </c>
    </row>
    <row r="4018" spans="1:7" x14ac:dyDescent="0.3">
      <c r="A4018" s="1">
        <v>44169</v>
      </c>
      <c r="B4018">
        <v>34123636009</v>
      </c>
      <c r="C4018" s="2" t="s">
        <v>271</v>
      </c>
      <c r="D4018" s="4" t="s">
        <v>10</v>
      </c>
      <c r="E4018" s="2" t="s">
        <v>6</v>
      </c>
      <c r="F4018" s="14">
        <f>IF(historico_incidencia_concello[[#This Row],[CASOS]]=" entre 1 e 9",5,VALUE(historico_incidencia_concello[[#This Row],[CASOS]]))</f>
        <v>5</v>
      </c>
      <c r="G4018" s="2" t="str">
        <f>VLOOKUP(historico_incidencia_concello[[#This Row],[NOME]],I14_Concello!B:D,3,FALSE)</f>
        <v>Vigo</v>
      </c>
    </row>
    <row r="4019" spans="1:7" x14ac:dyDescent="0.3">
      <c r="A4019" s="1">
        <v>44169</v>
      </c>
      <c r="B4019">
        <v>34123636010</v>
      </c>
      <c r="C4019" s="2" t="s">
        <v>272</v>
      </c>
      <c r="D4019" s="4" t="s">
        <v>338</v>
      </c>
      <c r="E4019" s="2" t="s">
        <v>35</v>
      </c>
      <c r="F4019" s="14">
        <f>IF(historico_incidencia_concello[[#This Row],[CASOS]]=" entre 1 e 9",5,VALUE(historico_incidencia_concello[[#This Row],[CASOS]]))</f>
        <v>0</v>
      </c>
      <c r="G4019" s="2" t="str">
        <f>VLOOKUP(historico_incidencia_concello[[#This Row],[NOME]],I14_Concello!B:D,3,FALSE)</f>
        <v>Pontevedra</v>
      </c>
    </row>
    <row r="4020" spans="1:7" x14ac:dyDescent="0.3">
      <c r="A4020" s="1">
        <v>44169</v>
      </c>
      <c r="B4020">
        <v>34123636013</v>
      </c>
      <c r="C4020" s="2" t="s">
        <v>273</v>
      </c>
      <c r="D4020" s="4" t="s">
        <v>10</v>
      </c>
      <c r="E4020" s="2" t="s">
        <v>8</v>
      </c>
      <c r="F4020" s="14">
        <f>IF(historico_incidencia_concello[[#This Row],[CASOS]]=" entre 1 e 9",5,VALUE(historico_incidencia_concello[[#This Row],[CASOS]]))</f>
        <v>5</v>
      </c>
      <c r="G4020" s="2" t="str">
        <f>VLOOKUP(historico_incidencia_concello[[#This Row],[NOME]],I14_Concello!B:D,3,FALSE)</f>
        <v>Vigo</v>
      </c>
    </row>
    <row r="4021" spans="1:7" x14ac:dyDescent="0.3">
      <c r="A4021" s="1">
        <v>44169</v>
      </c>
      <c r="B4021">
        <v>34123636014</v>
      </c>
      <c r="C4021" s="2" t="s">
        <v>274</v>
      </c>
      <c r="D4021" s="4" t="s">
        <v>10</v>
      </c>
      <c r="E4021" s="2" t="s">
        <v>21</v>
      </c>
      <c r="F4021" s="14">
        <f>IF(historico_incidencia_concello[[#This Row],[CASOS]]=" entre 1 e 9",5,VALUE(historico_incidencia_concello[[#This Row],[CASOS]]))</f>
        <v>5</v>
      </c>
      <c r="G4021" s="2" t="str">
        <f>VLOOKUP(historico_incidencia_concello[[#This Row],[NOME]],I14_Concello!B:D,3,FALSE)</f>
        <v>Vigo</v>
      </c>
    </row>
    <row r="4022" spans="1:7" x14ac:dyDescent="0.3">
      <c r="A4022" s="1">
        <v>44169</v>
      </c>
      <c r="B4022">
        <v>34123636015</v>
      </c>
      <c r="C4022" s="2" t="s">
        <v>275</v>
      </c>
      <c r="D4022" s="4" t="s">
        <v>10</v>
      </c>
      <c r="E4022" s="2" t="s">
        <v>8</v>
      </c>
      <c r="F4022" s="14">
        <f>IF(historico_incidencia_concello[[#This Row],[CASOS]]=" entre 1 e 9",5,VALUE(historico_incidencia_concello[[#This Row],[CASOS]]))</f>
        <v>5</v>
      </c>
      <c r="G4022" s="2" t="str">
        <f>VLOOKUP(historico_incidencia_concello[[#This Row],[NOME]],I14_Concello!B:D,3,FALSE)</f>
        <v>Pontevedra</v>
      </c>
    </row>
    <row r="4023" spans="1:7" x14ac:dyDescent="0.3">
      <c r="A4023" s="1">
        <v>44169</v>
      </c>
      <c r="B4023">
        <v>34123636016</v>
      </c>
      <c r="C4023" s="2" t="s">
        <v>276</v>
      </c>
      <c r="D4023" s="4" t="s">
        <v>338</v>
      </c>
      <c r="E4023" s="2" t="s">
        <v>35</v>
      </c>
      <c r="F4023" s="14">
        <f>IF(historico_incidencia_concello[[#This Row],[CASOS]]=" entre 1 e 9",5,VALUE(historico_incidencia_concello[[#This Row],[CASOS]]))</f>
        <v>0</v>
      </c>
      <c r="G4023" s="2" t="str">
        <f>VLOOKUP(historico_incidencia_concello[[#This Row],[NOME]],I14_Concello!B:D,3,FALSE)</f>
        <v>Santiago</v>
      </c>
    </row>
    <row r="4024" spans="1:7" x14ac:dyDescent="0.3">
      <c r="A4024" s="1">
        <v>44169</v>
      </c>
      <c r="B4024">
        <v>34123636017</v>
      </c>
      <c r="C4024" s="2" t="s">
        <v>277</v>
      </c>
      <c r="D4024" s="4" t="s">
        <v>332</v>
      </c>
      <c r="E4024" s="2" t="s">
        <v>8</v>
      </c>
      <c r="F4024" s="14">
        <f>IF(historico_incidencia_concello[[#This Row],[CASOS]]=" entre 1 e 9",5,VALUE(historico_incidencia_concello[[#This Row],[CASOS]]))</f>
        <v>12</v>
      </c>
      <c r="G4024" s="2" t="str">
        <f>VLOOKUP(historico_incidencia_concello[[#This Row],[NOME]],I14_Concello!B:D,3,FALSE)</f>
        <v>Santiago</v>
      </c>
    </row>
    <row r="4025" spans="1:7" x14ac:dyDescent="0.3">
      <c r="A4025" s="1">
        <v>44169</v>
      </c>
      <c r="B4025">
        <v>34123636018</v>
      </c>
      <c r="C4025" s="2" t="s">
        <v>278</v>
      </c>
      <c r="D4025" s="4" t="s">
        <v>10</v>
      </c>
      <c r="E4025" s="2" t="s">
        <v>8</v>
      </c>
      <c r="F4025" s="14">
        <f>IF(historico_incidencia_concello[[#This Row],[CASOS]]=" entre 1 e 9",5,VALUE(historico_incidencia_concello[[#This Row],[CASOS]]))</f>
        <v>5</v>
      </c>
      <c r="G4025" s="2" t="str">
        <f>VLOOKUP(historico_incidencia_concello[[#This Row],[NOME]],I14_Concello!B:D,3,FALSE)</f>
        <v>Pontevedra</v>
      </c>
    </row>
    <row r="4026" spans="1:7" x14ac:dyDescent="0.3">
      <c r="A4026" s="1">
        <v>44169</v>
      </c>
      <c r="B4026">
        <v>34123636019</v>
      </c>
      <c r="C4026" s="2" t="s">
        <v>279</v>
      </c>
      <c r="D4026" s="4" t="s">
        <v>10</v>
      </c>
      <c r="E4026" s="2" t="s">
        <v>8</v>
      </c>
      <c r="F4026" s="14">
        <f>IF(historico_incidencia_concello[[#This Row],[CASOS]]=" entre 1 e 9",5,VALUE(historico_incidencia_concello[[#This Row],[CASOS]]))</f>
        <v>5</v>
      </c>
      <c r="G4026" s="2" t="str">
        <f>VLOOKUP(historico_incidencia_concello[[#This Row],[NOME]],I14_Concello!B:D,3,FALSE)</f>
        <v>Vigo</v>
      </c>
    </row>
    <row r="4027" spans="1:7" x14ac:dyDescent="0.3">
      <c r="A4027" s="1">
        <v>44169</v>
      </c>
      <c r="B4027">
        <v>34123636020</v>
      </c>
      <c r="C4027" s="2" t="s">
        <v>280</v>
      </c>
      <c r="D4027" s="4" t="s">
        <v>10</v>
      </c>
      <c r="E4027" s="2" t="s">
        <v>11</v>
      </c>
      <c r="F4027" s="14">
        <f>IF(historico_incidencia_concello[[#This Row],[CASOS]]=" entre 1 e 9",5,VALUE(historico_incidencia_concello[[#This Row],[CASOS]]))</f>
        <v>5</v>
      </c>
      <c r="G4027" s="2" t="str">
        <f>VLOOKUP(historico_incidencia_concello[[#This Row],[NOME]],I14_Concello!B:D,3,FALSE)</f>
        <v>Santiago</v>
      </c>
    </row>
    <row r="4028" spans="1:7" x14ac:dyDescent="0.3">
      <c r="A4028" s="1">
        <v>44169</v>
      </c>
      <c r="B4028">
        <v>34123636021</v>
      </c>
      <c r="C4028" s="2" t="s">
        <v>281</v>
      </c>
      <c r="D4028" s="4" t="s">
        <v>544</v>
      </c>
      <c r="E4028" s="2" t="s">
        <v>11</v>
      </c>
      <c r="F4028" s="14">
        <f>IF(historico_incidencia_concello[[#This Row],[CASOS]]=" entre 1 e 9",5,VALUE(historico_incidencia_concello[[#This Row],[CASOS]]))</f>
        <v>117</v>
      </c>
      <c r="G4028" s="2" t="str">
        <f>VLOOKUP(historico_incidencia_concello[[#This Row],[NOME]],I14_Concello!B:D,3,FALSE)</f>
        <v>Vigo</v>
      </c>
    </row>
    <row r="4029" spans="1:7" x14ac:dyDescent="0.3">
      <c r="A4029" s="1">
        <v>44169</v>
      </c>
      <c r="B4029">
        <v>34123636022</v>
      </c>
      <c r="C4029" s="2" t="s">
        <v>282</v>
      </c>
      <c r="D4029" s="4" t="s">
        <v>395</v>
      </c>
      <c r="E4029" s="2" t="s">
        <v>11</v>
      </c>
      <c r="F4029" s="14">
        <f>IF(historico_incidencia_concello[[#This Row],[CASOS]]=" entre 1 e 9",5,VALUE(historico_incidencia_concello[[#This Row],[CASOS]]))</f>
        <v>35</v>
      </c>
      <c r="G4029" s="2" t="str">
        <f>VLOOKUP(historico_incidencia_concello[[#This Row],[NOME]],I14_Concello!B:D,3,FALSE)</f>
        <v>Pontevedra</v>
      </c>
    </row>
    <row r="4030" spans="1:7" x14ac:dyDescent="0.3">
      <c r="A4030" s="1">
        <v>44169</v>
      </c>
      <c r="B4030">
        <v>34123636023</v>
      </c>
      <c r="C4030" s="2" t="s">
        <v>283</v>
      </c>
      <c r="D4030" s="4" t="s">
        <v>379</v>
      </c>
      <c r="E4030" s="2" t="s">
        <v>11</v>
      </c>
      <c r="F4030" s="14">
        <f>IF(historico_incidencia_concello[[#This Row],[CASOS]]=" entre 1 e 9",5,VALUE(historico_incidencia_concello[[#This Row],[CASOS]]))</f>
        <v>37</v>
      </c>
      <c r="G4030" s="2" t="str">
        <f>VLOOKUP(historico_incidencia_concello[[#This Row],[NOME]],I14_Concello!B:D,3,FALSE)</f>
        <v>Vigo</v>
      </c>
    </row>
    <row r="4031" spans="1:7" x14ac:dyDescent="0.3">
      <c r="A4031" s="1">
        <v>44169</v>
      </c>
      <c r="B4031">
        <v>34123636024</v>
      </c>
      <c r="C4031" s="2" t="s">
        <v>284</v>
      </c>
      <c r="D4031" s="4" t="s">
        <v>332</v>
      </c>
      <c r="E4031" s="2" t="s">
        <v>8</v>
      </c>
      <c r="F4031" s="14">
        <f>IF(historico_incidencia_concello[[#This Row],[CASOS]]=" entre 1 e 9",5,VALUE(historico_incidencia_concello[[#This Row],[CASOS]]))</f>
        <v>12</v>
      </c>
      <c r="G4031" s="2" t="str">
        <f>VLOOKUP(historico_incidencia_concello[[#This Row],[NOME]],I14_Concello!B:D,3,FALSE)</f>
        <v>Santiago</v>
      </c>
    </row>
    <row r="4032" spans="1:7" x14ac:dyDescent="0.3">
      <c r="A4032" s="1">
        <v>44169</v>
      </c>
      <c r="B4032">
        <v>34123636025</v>
      </c>
      <c r="C4032" s="2" t="s">
        <v>285</v>
      </c>
      <c r="D4032" s="4" t="s">
        <v>10</v>
      </c>
      <c r="E4032" s="2" t="s">
        <v>11</v>
      </c>
      <c r="F4032" s="14">
        <f>IF(historico_incidencia_concello[[#This Row],[CASOS]]=" entre 1 e 9",5,VALUE(historico_incidencia_concello[[#This Row],[CASOS]]))</f>
        <v>5</v>
      </c>
      <c r="G4032" s="2" t="str">
        <f>VLOOKUP(historico_incidencia_concello[[#This Row],[NOME]],I14_Concello!B:D,3,FALSE)</f>
        <v>Pontevedra</v>
      </c>
    </row>
    <row r="4033" spans="1:7" x14ac:dyDescent="0.3">
      <c r="A4033" s="1">
        <v>44169</v>
      </c>
      <c r="B4033">
        <v>34123636026</v>
      </c>
      <c r="C4033" s="2" t="s">
        <v>286</v>
      </c>
      <c r="D4033" s="4" t="s">
        <v>426</v>
      </c>
      <c r="E4033" s="2" t="s">
        <v>6</v>
      </c>
      <c r="F4033" s="14">
        <f>IF(historico_incidencia_concello[[#This Row],[CASOS]]=" entre 1 e 9",5,VALUE(historico_incidencia_concello[[#This Row],[CASOS]]))</f>
        <v>52</v>
      </c>
      <c r="G4033" s="2" t="str">
        <f>VLOOKUP(historico_incidencia_concello[[#This Row],[NOME]],I14_Concello!B:D,3,FALSE)</f>
        <v>Pontevedra</v>
      </c>
    </row>
    <row r="4034" spans="1:7" x14ac:dyDescent="0.3">
      <c r="A4034" s="1">
        <v>44169</v>
      </c>
      <c r="B4034">
        <v>34123636027</v>
      </c>
      <c r="C4034" s="2" t="s">
        <v>287</v>
      </c>
      <c r="D4034" s="4" t="s">
        <v>345</v>
      </c>
      <c r="E4034" s="2" t="s">
        <v>11</v>
      </c>
      <c r="F4034" s="14">
        <f>IF(historico_incidencia_concello[[#This Row],[CASOS]]=" entre 1 e 9",5,VALUE(historico_incidencia_concello[[#This Row],[CASOS]]))</f>
        <v>18</v>
      </c>
      <c r="G4034" s="2" t="str">
        <f>VLOOKUP(historico_incidencia_concello[[#This Row],[NOME]],I14_Concello!B:D,3,FALSE)</f>
        <v>Pontevedra</v>
      </c>
    </row>
    <row r="4035" spans="1:7" x14ac:dyDescent="0.3">
      <c r="A4035" s="1">
        <v>44169</v>
      </c>
      <c r="B4035">
        <v>34123636028</v>
      </c>
      <c r="C4035" s="2" t="s">
        <v>288</v>
      </c>
      <c r="D4035" s="4" t="s">
        <v>345</v>
      </c>
      <c r="E4035" s="2" t="s">
        <v>11</v>
      </c>
      <c r="F4035" s="14">
        <f>IF(historico_incidencia_concello[[#This Row],[CASOS]]=" entre 1 e 9",5,VALUE(historico_incidencia_concello[[#This Row],[CASOS]]))</f>
        <v>18</v>
      </c>
      <c r="G4035" s="2" t="str">
        <f>VLOOKUP(historico_incidencia_concello[[#This Row],[NOME]],I14_Concello!B:D,3,FALSE)</f>
        <v>Pontevedra</v>
      </c>
    </row>
    <row r="4036" spans="1:7" x14ac:dyDescent="0.3">
      <c r="A4036" s="1">
        <v>44169</v>
      </c>
      <c r="B4036">
        <v>34123636029</v>
      </c>
      <c r="C4036" s="2" t="s">
        <v>289</v>
      </c>
      <c r="D4036" s="4" t="s">
        <v>370</v>
      </c>
      <c r="E4036" s="2" t="s">
        <v>11</v>
      </c>
      <c r="F4036" s="14">
        <f>IF(historico_incidencia_concello[[#This Row],[CASOS]]=" entre 1 e 9",5,VALUE(historico_incidencia_concello[[#This Row],[CASOS]]))</f>
        <v>57</v>
      </c>
      <c r="G4036" s="2" t="str">
        <f>VLOOKUP(historico_incidencia_concello[[#This Row],[NOME]],I14_Concello!B:D,3,FALSE)</f>
        <v>Vigo</v>
      </c>
    </row>
    <row r="4037" spans="1:7" x14ac:dyDescent="0.3">
      <c r="A4037" s="1">
        <v>44169</v>
      </c>
      <c r="B4037">
        <v>34123636030</v>
      </c>
      <c r="C4037" s="2" t="s">
        <v>290</v>
      </c>
      <c r="D4037" s="4" t="s">
        <v>10</v>
      </c>
      <c r="E4037" s="2" t="s">
        <v>8</v>
      </c>
      <c r="F4037" s="14">
        <f>IF(historico_incidencia_concello[[#This Row],[CASOS]]=" entre 1 e 9",5,VALUE(historico_incidencia_concello[[#This Row],[CASOS]]))</f>
        <v>5</v>
      </c>
      <c r="G4037" s="2" t="str">
        <f>VLOOKUP(historico_incidencia_concello[[#This Row],[NOME]],I14_Concello!B:D,3,FALSE)</f>
        <v>Vigo</v>
      </c>
    </row>
    <row r="4038" spans="1:7" x14ac:dyDescent="0.3">
      <c r="A4038" s="1">
        <v>44169</v>
      </c>
      <c r="B4038">
        <v>34123636031</v>
      </c>
      <c r="C4038" s="2" t="s">
        <v>291</v>
      </c>
      <c r="D4038" s="4" t="s">
        <v>338</v>
      </c>
      <c r="E4038" s="2" t="s">
        <v>35</v>
      </c>
      <c r="F4038" s="14">
        <f>IF(historico_incidencia_concello[[#This Row],[CASOS]]=" entre 1 e 9",5,VALUE(historico_incidencia_concello[[#This Row],[CASOS]]))</f>
        <v>0</v>
      </c>
      <c r="G4038" s="2" t="str">
        <f>VLOOKUP(historico_incidencia_concello[[#This Row],[NOME]],I14_Concello!B:D,3,FALSE)</f>
        <v>Vigo</v>
      </c>
    </row>
    <row r="4039" spans="1:7" x14ac:dyDescent="0.3">
      <c r="A4039" s="1">
        <v>44169</v>
      </c>
      <c r="B4039">
        <v>34123636032</v>
      </c>
      <c r="C4039" s="2" t="s">
        <v>292</v>
      </c>
      <c r="D4039" s="4" t="s">
        <v>10</v>
      </c>
      <c r="E4039" s="2" t="s">
        <v>6</v>
      </c>
      <c r="F4039" s="14">
        <f>IF(historico_incidencia_concello[[#This Row],[CASOS]]=" entre 1 e 9",5,VALUE(historico_incidencia_concello[[#This Row],[CASOS]]))</f>
        <v>5</v>
      </c>
      <c r="G4039" s="2" t="str">
        <f>VLOOKUP(historico_incidencia_concello[[#This Row],[NOME]],I14_Concello!B:D,3,FALSE)</f>
        <v>Pontevedra</v>
      </c>
    </row>
    <row r="4040" spans="1:7" x14ac:dyDescent="0.3">
      <c r="A4040" s="1">
        <v>44169</v>
      </c>
      <c r="B4040">
        <v>34123636033</v>
      </c>
      <c r="C4040" s="2" t="s">
        <v>293</v>
      </c>
      <c r="D4040" s="4" t="s">
        <v>367</v>
      </c>
      <c r="E4040" s="2" t="s">
        <v>6</v>
      </c>
      <c r="F4040" s="14">
        <f>IF(historico_incidencia_concello[[#This Row],[CASOS]]=" entre 1 e 9",5,VALUE(historico_incidencia_concello[[#This Row],[CASOS]]))</f>
        <v>34</v>
      </c>
      <c r="G4040" s="2" t="str">
        <f>VLOOKUP(historico_incidencia_concello[[#This Row],[NOME]],I14_Concello!B:D,3,FALSE)</f>
        <v>Vigo</v>
      </c>
    </row>
    <row r="4041" spans="1:7" x14ac:dyDescent="0.3">
      <c r="A4041" s="1">
        <v>44169</v>
      </c>
      <c r="B4041">
        <v>34123636034</v>
      </c>
      <c r="C4041" s="2" t="s">
        <v>294</v>
      </c>
      <c r="D4041" s="4" t="s">
        <v>10</v>
      </c>
      <c r="E4041" s="2" t="s">
        <v>6</v>
      </c>
      <c r="F4041" s="14">
        <f>IF(historico_incidencia_concello[[#This Row],[CASOS]]=" entre 1 e 9",5,VALUE(historico_incidencia_concello[[#This Row],[CASOS]]))</f>
        <v>5</v>
      </c>
      <c r="G4041" s="2" t="str">
        <f>VLOOKUP(historico_incidencia_concello[[#This Row],[NOME]],I14_Concello!B:D,3,FALSE)</f>
        <v>Vigo</v>
      </c>
    </row>
    <row r="4042" spans="1:7" x14ac:dyDescent="0.3">
      <c r="A4042" s="1">
        <v>44169</v>
      </c>
      <c r="B4042">
        <v>34123636035</v>
      </c>
      <c r="C4042" s="2" t="s">
        <v>295</v>
      </c>
      <c r="D4042" s="4" t="s">
        <v>362</v>
      </c>
      <c r="E4042" s="2" t="s">
        <v>8</v>
      </c>
      <c r="F4042" s="14">
        <f>IF(historico_incidencia_concello[[#This Row],[CASOS]]=" entre 1 e 9",5,VALUE(historico_incidencia_concello[[#This Row],[CASOS]]))</f>
        <v>26</v>
      </c>
      <c r="G4042" s="2" t="str">
        <f>VLOOKUP(historico_incidencia_concello[[#This Row],[NOME]],I14_Concello!B:D,3,FALSE)</f>
        <v>Vigo</v>
      </c>
    </row>
    <row r="4043" spans="1:7" x14ac:dyDescent="0.3">
      <c r="A4043" s="1">
        <v>44169</v>
      </c>
      <c r="B4043">
        <v>34123636036</v>
      </c>
      <c r="C4043" s="2" t="s">
        <v>296</v>
      </c>
      <c r="D4043" s="4" t="s">
        <v>338</v>
      </c>
      <c r="E4043" s="2" t="s">
        <v>35</v>
      </c>
      <c r="F4043" s="14">
        <f>IF(historico_incidencia_concello[[#This Row],[CASOS]]=" entre 1 e 9",5,VALUE(historico_incidencia_concello[[#This Row],[CASOS]]))</f>
        <v>0</v>
      </c>
      <c r="G4043" s="2" t="str">
        <f>VLOOKUP(historico_incidencia_concello[[#This Row],[NOME]],I14_Concello!B:D,3,FALSE)</f>
        <v>Vigo</v>
      </c>
    </row>
    <row r="4044" spans="1:7" x14ac:dyDescent="0.3">
      <c r="A4044" s="1">
        <v>44169</v>
      </c>
      <c r="B4044">
        <v>34123636037</v>
      </c>
      <c r="C4044" s="2" t="s">
        <v>297</v>
      </c>
      <c r="D4044" s="4" t="s">
        <v>10</v>
      </c>
      <c r="E4044" s="2" t="s">
        <v>6</v>
      </c>
      <c r="F4044" s="14">
        <f>IF(historico_incidencia_concello[[#This Row],[CASOS]]=" entre 1 e 9",5,VALUE(historico_incidencia_concello[[#This Row],[CASOS]]))</f>
        <v>5</v>
      </c>
      <c r="G4044" s="2" t="str">
        <f>VLOOKUP(historico_incidencia_concello[[#This Row],[NOME]],I14_Concello!B:D,3,FALSE)</f>
        <v>Vigo</v>
      </c>
    </row>
    <row r="4045" spans="1:7" x14ac:dyDescent="0.3">
      <c r="A4045" s="1">
        <v>44169</v>
      </c>
      <c r="B4045">
        <v>34123636038</v>
      </c>
      <c r="C4045" s="2" t="s">
        <v>298</v>
      </c>
      <c r="D4045" s="4" t="s">
        <v>545</v>
      </c>
      <c r="E4045" s="2" t="s">
        <v>11</v>
      </c>
      <c r="F4045" s="14">
        <f>IF(historico_incidencia_concello[[#This Row],[CASOS]]=" entre 1 e 9",5,VALUE(historico_incidencia_concello[[#This Row],[CASOS]]))</f>
        <v>213</v>
      </c>
      <c r="G4045" s="2" t="str">
        <f>VLOOKUP(historico_incidencia_concello[[#This Row],[NOME]],I14_Concello!B:D,3,FALSE)</f>
        <v>Pontevedra</v>
      </c>
    </row>
    <row r="4046" spans="1:7" x14ac:dyDescent="0.3">
      <c r="A4046" s="1">
        <v>44169</v>
      </c>
      <c r="B4046">
        <v>34123636039</v>
      </c>
      <c r="C4046" s="2" t="s">
        <v>299</v>
      </c>
      <c r="D4046" s="4" t="s">
        <v>382</v>
      </c>
      <c r="E4046" s="2" t="s">
        <v>6</v>
      </c>
      <c r="F4046" s="14">
        <f>IF(historico_incidencia_concello[[#This Row],[CASOS]]=" entre 1 e 9",5,VALUE(historico_incidencia_concello[[#This Row],[CASOS]]))</f>
        <v>40</v>
      </c>
      <c r="G4046" s="2" t="str">
        <f>VLOOKUP(historico_incidencia_concello[[#This Row],[NOME]],I14_Concello!B:D,3,FALSE)</f>
        <v>Vigo</v>
      </c>
    </row>
    <row r="4047" spans="1:7" x14ac:dyDescent="0.3">
      <c r="A4047" s="1">
        <v>44169</v>
      </c>
      <c r="B4047">
        <v>34123636040</v>
      </c>
      <c r="C4047" s="2" t="s">
        <v>300</v>
      </c>
      <c r="D4047" s="4" t="s">
        <v>10</v>
      </c>
      <c r="E4047" s="2" t="s">
        <v>8</v>
      </c>
      <c r="F4047" s="14">
        <f>IF(historico_incidencia_concello[[#This Row],[CASOS]]=" entre 1 e 9",5,VALUE(historico_incidencia_concello[[#This Row],[CASOS]]))</f>
        <v>5</v>
      </c>
      <c r="G4047" s="2" t="str">
        <f>VLOOKUP(historico_incidencia_concello[[#This Row],[NOME]],I14_Concello!B:D,3,FALSE)</f>
        <v>Pontevedra</v>
      </c>
    </row>
    <row r="4048" spans="1:7" x14ac:dyDescent="0.3">
      <c r="A4048" s="1">
        <v>44169</v>
      </c>
      <c r="B4048">
        <v>34123636041</v>
      </c>
      <c r="C4048" s="2" t="s">
        <v>301</v>
      </c>
      <c r="D4048" s="4" t="s">
        <v>331</v>
      </c>
      <c r="E4048" s="2" t="s">
        <v>11</v>
      </c>
      <c r="F4048" s="14">
        <f>IF(historico_incidencia_concello[[#This Row],[CASOS]]=" entre 1 e 9",5,VALUE(historico_incidencia_concello[[#This Row],[CASOS]]))</f>
        <v>45</v>
      </c>
      <c r="G4048" s="2" t="str">
        <f>VLOOKUP(historico_incidencia_concello[[#This Row],[NOME]],I14_Concello!B:D,3,FALSE)</f>
        <v>Pontevedra</v>
      </c>
    </row>
    <row r="4049" spans="1:7" x14ac:dyDescent="0.3">
      <c r="A4049" s="1">
        <v>44169</v>
      </c>
      <c r="B4049">
        <v>34123636042</v>
      </c>
      <c r="C4049" s="2" t="s">
        <v>302</v>
      </c>
      <c r="D4049" s="4" t="s">
        <v>376</v>
      </c>
      <c r="E4049" s="2" t="s">
        <v>6</v>
      </c>
      <c r="F4049" s="14">
        <f>IF(historico_incidencia_concello[[#This Row],[CASOS]]=" entre 1 e 9",5,VALUE(historico_incidencia_concello[[#This Row],[CASOS]]))</f>
        <v>55</v>
      </c>
      <c r="G4049" s="2" t="str">
        <f>VLOOKUP(historico_incidencia_concello[[#This Row],[NOME]],I14_Concello!B:D,3,FALSE)</f>
        <v>Vigo</v>
      </c>
    </row>
    <row r="4050" spans="1:7" x14ac:dyDescent="0.3">
      <c r="A4050" s="1">
        <v>44169</v>
      </c>
      <c r="B4050">
        <v>34123636043</v>
      </c>
      <c r="C4050" s="2" t="s">
        <v>303</v>
      </c>
      <c r="D4050" s="4" t="s">
        <v>328</v>
      </c>
      <c r="E4050" s="2" t="s">
        <v>6</v>
      </c>
      <c r="F4050" s="14">
        <f>IF(historico_incidencia_concello[[#This Row],[CASOS]]=" entre 1 e 9",5,VALUE(historico_incidencia_concello[[#This Row],[CASOS]]))</f>
        <v>13</v>
      </c>
      <c r="G4050" s="2" t="str">
        <f>VLOOKUP(historico_incidencia_concello[[#This Row],[NOME]],I14_Concello!B:D,3,FALSE)</f>
        <v>Pontevedra</v>
      </c>
    </row>
    <row r="4051" spans="1:7" x14ac:dyDescent="0.3">
      <c r="A4051" s="1">
        <v>44169</v>
      </c>
      <c r="B4051">
        <v>34123636044</v>
      </c>
      <c r="C4051" s="2" t="s">
        <v>304</v>
      </c>
      <c r="D4051" s="4" t="s">
        <v>336</v>
      </c>
      <c r="E4051" s="2" t="s">
        <v>11</v>
      </c>
      <c r="F4051" s="14">
        <f>IF(historico_incidencia_concello[[#This Row],[CASOS]]=" entre 1 e 9",5,VALUE(historico_incidencia_concello[[#This Row],[CASOS]]))</f>
        <v>10</v>
      </c>
      <c r="G4051" s="2" t="str">
        <f>VLOOKUP(historico_incidencia_concello[[#This Row],[NOME]],I14_Concello!B:D,3,FALSE)</f>
        <v>Santiago</v>
      </c>
    </row>
    <row r="4052" spans="1:7" x14ac:dyDescent="0.3">
      <c r="A4052" s="1">
        <v>44169</v>
      </c>
      <c r="B4052">
        <v>34123636045</v>
      </c>
      <c r="C4052" s="2" t="s">
        <v>305</v>
      </c>
      <c r="D4052" s="4" t="s">
        <v>494</v>
      </c>
      <c r="E4052" s="2" t="s">
        <v>11</v>
      </c>
      <c r="F4052" s="14">
        <f>IF(historico_incidencia_concello[[#This Row],[CASOS]]=" entre 1 e 9",5,VALUE(historico_incidencia_concello[[#This Row],[CASOS]]))</f>
        <v>103</v>
      </c>
      <c r="G4052" s="2" t="str">
        <f>VLOOKUP(historico_incidencia_concello[[#This Row],[NOME]],I14_Concello!B:D,3,FALSE)</f>
        <v>Vigo</v>
      </c>
    </row>
    <row r="4053" spans="1:7" x14ac:dyDescent="0.3">
      <c r="A4053" s="1">
        <v>44169</v>
      </c>
      <c r="B4053">
        <v>34123636046</v>
      </c>
      <c r="C4053" s="2" t="s">
        <v>306</v>
      </c>
      <c r="D4053" s="4" t="s">
        <v>332</v>
      </c>
      <c r="E4053" s="2" t="s">
        <v>6</v>
      </c>
      <c r="F4053" s="14">
        <f>IF(historico_incidencia_concello[[#This Row],[CASOS]]=" entre 1 e 9",5,VALUE(historico_incidencia_concello[[#This Row],[CASOS]]))</f>
        <v>12</v>
      </c>
      <c r="G4053" s="2" t="str">
        <f>VLOOKUP(historico_incidencia_concello[[#This Row],[NOME]],I14_Concello!B:D,3,FALSE)</f>
        <v>Pontevedra</v>
      </c>
    </row>
    <row r="4054" spans="1:7" x14ac:dyDescent="0.3">
      <c r="A4054" s="1">
        <v>44169</v>
      </c>
      <c r="B4054">
        <v>34123636047</v>
      </c>
      <c r="C4054" s="2" t="s">
        <v>307</v>
      </c>
      <c r="D4054" s="4" t="s">
        <v>10</v>
      </c>
      <c r="E4054" s="2" t="s">
        <v>6</v>
      </c>
      <c r="F4054" s="14">
        <f>IF(historico_incidencia_concello[[#This Row],[CASOS]]=" entre 1 e 9",5,VALUE(historico_incidencia_concello[[#This Row],[CASOS]]))</f>
        <v>5</v>
      </c>
      <c r="G4054" s="2" t="str">
        <f>VLOOKUP(historico_incidencia_concello[[#This Row],[NOME]],I14_Concello!B:D,3,FALSE)</f>
        <v>Santiago</v>
      </c>
    </row>
    <row r="4055" spans="1:7" x14ac:dyDescent="0.3">
      <c r="A4055" s="1">
        <v>44169</v>
      </c>
      <c r="B4055">
        <v>34123636048</v>
      </c>
      <c r="C4055" s="2" t="s">
        <v>308</v>
      </c>
      <c r="D4055" s="4" t="s">
        <v>345</v>
      </c>
      <c r="E4055" s="2" t="s">
        <v>11</v>
      </c>
      <c r="F4055" s="14">
        <f>IF(historico_incidencia_concello[[#This Row],[CASOS]]=" entre 1 e 9",5,VALUE(historico_incidencia_concello[[#This Row],[CASOS]]))</f>
        <v>18</v>
      </c>
      <c r="G4055" s="2" t="str">
        <f>VLOOKUP(historico_incidencia_concello[[#This Row],[NOME]],I14_Concello!B:D,3,FALSE)</f>
        <v>Vigo</v>
      </c>
    </row>
    <row r="4056" spans="1:7" x14ac:dyDescent="0.3">
      <c r="A4056" s="1">
        <v>44169</v>
      </c>
      <c r="B4056">
        <v>34123636049</v>
      </c>
      <c r="C4056" s="2" t="s">
        <v>309</v>
      </c>
      <c r="D4056" s="4" t="s">
        <v>385</v>
      </c>
      <c r="E4056" s="2" t="s">
        <v>11</v>
      </c>
      <c r="F4056" s="14">
        <f>IF(historico_incidencia_concello[[#This Row],[CASOS]]=" entre 1 e 9",5,VALUE(historico_incidencia_concello[[#This Row],[CASOS]]))</f>
        <v>30</v>
      </c>
      <c r="G4056" s="2" t="str">
        <f>VLOOKUP(historico_incidencia_concello[[#This Row],[NOME]],I14_Concello!B:D,3,FALSE)</f>
        <v>Vigo</v>
      </c>
    </row>
    <row r="4057" spans="1:7" x14ac:dyDescent="0.3">
      <c r="A4057" s="1">
        <v>44169</v>
      </c>
      <c r="B4057">
        <v>34123636050</v>
      </c>
      <c r="C4057" s="2" t="s">
        <v>310</v>
      </c>
      <c r="D4057" s="4" t="s">
        <v>351</v>
      </c>
      <c r="E4057" s="2" t="s">
        <v>6</v>
      </c>
      <c r="F4057" s="14">
        <f>IF(historico_incidencia_concello[[#This Row],[CASOS]]=" entre 1 e 9",5,VALUE(historico_incidencia_concello[[#This Row],[CASOS]]))</f>
        <v>22</v>
      </c>
      <c r="G4057" s="2" t="str">
        <f>VLOOKUP(historico_incidencia_concello[[#This Row],[NOME]],I14_Concello!B:D,3,FALSE)</f>
        <v>Vigo</v>
      </c>
    </row>
    <row r="4058" spans="1:7" x14ac:dyDescent="0.3">
      <c r="A4058" s="1">
        <v>44169</v>
      </c>
      <c r="B4058">
        <v>34123636051</v>
      </c>
      <c r="C4058" s="2" t="s">
        <v>311</v>
      </c>
      <c r="D4058" s="4" t="s">
        <v>333</v>
      </c>
      <c r="E4058" s="2" t="s">
        <v>11</v>
      </c>
      <c r="F4058" s="14">
        <f>IF(historico_incidencia_concello[[#This Row],[CASOS]]=" entre 1 e 9",5,VALUE(historico_incidencia_concello[[#This Row],[CASOS]]))</f>
        <v>58</v>
      </c>
      <c r="G4058" s="2" t="str">
        <f>VLOOKUP(historico_incidencia_concello[[#This Row],[NOME]],I14_Concello!B:D,3,FALSE)</f>
        <v>Pontevedra</v>
      </c>
    </row>
    <row r="4059" spans="1:7" x14ac:dyDescent="0.3">
      <c r="A4059" s="1">
        <v>44169</v>
      </c>
      <c r="B4059">
        <v>34123636052</v>
      </c>
      <c r="C4059" s="2" t="s">
        <v>312</v>
      </c>
      <c r="D4059" s="4" t="s">
        <v>324</v>
      </c>
      <c r="E4059" s="2" t="s">
        <v>8</v>
      </c>
      <c r="F4059" s="14">
        <f>IF(historico_incidencia_concello[[#This Row],[CASOS]]=" entre 1 e 9",5,VALUE(historico_incidencia_concello[[#This Row],[CASOS]]))</f>
        <v>11</v>
      </c>
      <c r="G4059" s="2" t="str">
        <f>VLOOKUP(historico_incidencia_concello[[#This Row],[NOME]],I14_Concello!B:D,3,FALSE)</f>
        <v>Santiago</v>
      </c>
    </row>
    <row r="4060" spans="1:7" x14ac:dyDescent="0.3">
      <c r="A4060" s="1">
        <v>44169</v>
      </c>
      <c r="B4060">
        <v>34123636053</v>
      </c>
      <c r="C4060" s="2" t="s">
        <v>313</v>
      </c>
      <c r="D4060" s="4" t="s">
        <v>349</v>
      </c>
      <c r="E4060" s="2" t="s">
        <v>6</v>
      </c>
      <c r="F4060" s="14">
        <f>IF(historico_incidencia_concello[[#This Row],[CASOS]]=" entre 1 e 9",5,VALUE(historico_incidencia_concello[[#This Row],[CASOS]]))</f>
        <v>14</v>
      </c>
      <c r="G4060" s="2" t="str">
        <f>VLOOKUP(historico_incidencia_concello[[#This Row],[NOME]],I14_Concello!B:D,3,FALSE)</f>
        <v>Pontevedra</v>
      </c>
    </row>
    <row r="4061" spans="1:7" x14ac:dyDescent="0.3">
      <c r="A4061" s="1">
        <v>44169</v>
      </c>
      <c r="B4061">
        <v>34123636054</v>
      </c>
      <c r="C4061" s="2" t="s">
        <v>314</v>
      </c>
      <c r="D4061" s="4" t="s">
        <v>330</v>
      </c>
      <c r="E4061" s="2" t="s">
        <v>6</v>
      </c>
      <c r="F4061" s="14">
        <f>IF(historico_incidencia_concello[[#This Row],[CASOS]]=" entre 1 e 9",5,VALUE(historico_incidencia_concello[[#This Row],[CASOS]]))</f>
        <v>31</v>
      </c>
      <c r="G4061" s="2" t="str">
        <f>VLOOKUP(historico_incidencia_concello[[#This Row],[NOME]],I14_Concello!B:D,3,FALSE)</f>
        <v>Vigo</v>
      </c>
    </row>
    <row r="4062" spans="1:7" x14ac:dyDescent="0.3">
      <c r="A4062" s="1">
        <v>44169</v>
      </c>
      <c r="B4062">
        <v>34123636055</v>
      </c>
      <c r="C4062" s="2" t="s">
        <v>315</v>
      </c>
      <c r="D4062" s="4" t="s">
        <v>365</v>
      </c>
      <c r="E4062" s="2" t="s">
        <v>11</v>
      </c>
      <c r="F4062" s="14">
        <f>IF(historico_incidencia_concello[[#This Row],[CASOS]]=" entre 1 e 9",5,VALUE(historico_incidencia_concello[[#This Row],[CASOS]]))</f>
        <v>65</v>
      </c>
      <c r="G4062" s="2" t="str">
        <f>VLOOKUP(historico_incidencia_concello[[#This Row],[NOME]],I14_Concello!B:D,3,FALSE)</f>
        <v>Vigo</v>
      </c>
    </row>
    <row r="4063" spans="1:7" x14ac:dyDescent="0.3">
      <c r="A4063" s="1">
        <v>44169</v>
      </c>
      <c r="B4063">
        <v>34123636056</v>
      </c>
      <c r="C4063" s="2" t="s">
        <v>316</v>
      </c>
      <c r="D4063" s="4" t="s">
        <v>369</v>
      </c>
      <c r="E4063" s="2" t="s">
        <v>11</v>
      </c>
      <c r="F4063" s="14">
        <f>IF(historico_incidencia_concello[[#This Row],[CASOS]]=" entre 1 e 9",5,VALUE(historico_incidencia_concello[[#This Row],[CASOS]]))</f>
        <v>49</v>
      </c>
      <c r="G4063" s="2" t="str">
        <f>VLOOKUP(historico_incidencia_concello[[#This Row],[NOME]],I14_Concello!B:D,3,FALSE)</f>
        <v>Santiago</v>
      </c>
    </row>
    <row r="4064" spans="1:7" x14ac:dyDescent="0.3">
      <c r="A4064" s="1">
        <v>44169</v>
      </c>
      <c r="B4064">
        <v>34123636057</v>
      </c>
      <c r="C4064" s="2" t="s">
        <v>317</v>
      </c>
      <c r="D4064" s="4" t="s">
        <v>546</v>
      </c>
      <c r="E4064" s="2" t="s">
        <v>6</v>
      </c>
      <c r="F4064" s="14">
        <f>IF(historico_incidencia_concello[[#This Row],[CASOS]]=" entre 1 e 9",5,VALUE(historico_incidencia_concello[[#This Row],[CASOS]]))</f>
        <v>622</v>
      </c>
      <c r="G4064" s="2" t="str">
        <f>VLOOKUP(historico_incidencia_concello[[#This Row],[NOME]],I14_Concello!B:D,3,FALSE)</f>
        <v>Vigo</v>
      </c>
    </row>
    <row r="4065" spans="1:7" x14ac:dyDescent="0.3">
      <c r="A4065" s="1">
        <v>44169</v>
      </c>
      <c r="B4065">
        <v>34123636058</v>
      </c>
      <c r="C4065" s="2" t="s">
        <v>318</v>
      </c>
      <c r="D4065" s="4" t="s">
        <v>333</v>
      </c>
      <c r="E4065" s="2" t="s">
        <v>11</v>
      </c>
      <c r="F4065" s="14">
        <f>IF(historico_incidencia_concello[[#This Row],[CASOS]]=" entre 1 e 9",5,VALUE(historico_incidencia_concello[[#This Row],[CASOS]]))</f>
        <v>58</v>
      </c>
      <c r="G4065" s="2" t="str">
        <f>VLOOKUP(historico_incidencia_concello[[#This Row],[NOME]],I14_Concello!B:D,3,FALSE)</f>
        <v>Pontevedra</v>
      </c>
    </row>
    <row r="4066" spans="1:7" x14ac:dyDescent="0.3">
      <c r="A4066" s="1">
        <v>44169</v>
      </c>
      <c r="B4066">
        <v>34123636059</v>
      </c>
      <c r="C4066" s="2" t="s">
        <v>319</v>
      </c>
      <c r="D4066" s="4" t="s">
        <v>10</v>
      </c>
      <c r="E4066" s="2" t="s">
        <v>8</v>
      </c>
      <c r="F4066" s="14">
        <f>IF(historico_incidencia_concello[[#This Row],[CASOS]]=" entre 1 e 9",5,VALUE(historico_incidencia_concello[[#This Row],[CASOS]]))</f>
        <v>5</v>
      </c>
      <c r="G4066" s="2" t="str">
        <f>VLOOKUP(historico_incidencia_concello[[#This Row],[NOME]],I14_Concello!B:D,3,FALSE)</f>
        <v>Santiago</v>
      </c>
    </row>
    <row r="4067" spans="1:7" x14ac:dyDescent="0.3">
      <c r="A4067" s="1">
        <v>44169</v>
      </c>
      <c r="B4067">
        <v>34123636060</v>
      </c>
      <c r="C4067" s="2" t="s">
        <v>320</v>
      </c>
      <c r="D4067" s="4" t="s">
        <v>432</v>
      </c>
      <c r="E4067" s="2" t="s">
        <v>6</v>
      </c>
      <c r="F4067" s="14">
        <f>IF(historico_incidencia_concello[[#This Row],[CASOS]]=" entre 1 e 9",5,VALUE(historico_incidencia_concello[[#This Row],[CASOS]]))</f>
        <v>77</v>
      </c>
      <c r="G4067" s="2" t="str">
        <f>VLOOKUP(historico_incidencia_concello[[#This Row],[NOME]],I14_Concello!B:D,3,FALSE)</f>
        <v>Pontevedra</v>
      </c>
    </row>
    <row r="4068" spans="1:7" x14ac:dyDescent="0.3">
      <c r="A4068" s="1">
        <v>44169</v>
      </c>
      <c r="B4068">
        <v>34123636061</v>
      </c>
      <c r="C4068" s="2" t="s">
        <v>321</v>
      </c>
      <c r="D4068" s="4" t="s">
        <v>332</v>
      </c>
      <c r="E4068" s="2" t="s">
        <v>8</v>
      </c>
      <c r="F4068" s="14">
        <f>IF(historico_incidencia_concello[[#This Row],[CASOS]]=" entre 1 e 9",5,VALUE(historico_incidencia_concello[[#This Row],[CASOS]]))</f>
        <v>12</v>
      </c>
      <c r="G4068" s="2" t="str">
        <f>VLOOKUP(historico_incidencia_concello[[#This Row],[NOME]],I14_Concello!B:D,3,FALSE)</f>
        <v>Pontevedra</v>
      </c>
    </row>
    <row r="4069" spans="1:7" x14ac:dyDescent="0.3">
      <c r="A4069" s="1">
        <v>44169</v>
      </c>
      <c r="B4069">
        <v>34123636901</v>
      </c>
      <c r="C4069" s="2" t="s">
        <v>322</v>
      </c>
      <c r="D4069" s="4" t="s">
        <v>336</v>
      </c>
      <c r="E4069" s="2" t="s">
        <v>6</v>
      </c>
      <c r="F4069" s="14">
        <f>IF(historico_incidencia_concello[[#This Row],[CASOS]]=" entre 1 e 9",5,VALUE(historico_incidencia_concello[[#This Row],[CASOS]]))</f>
        <v>10</v>
      </c>
      <c r="G4069" s="2" t="str">
        <f>VLOOKUP(historico_incidencia_concello[[#This Row],[NOME]],I14_Concello!B:D,3,FALSE)</f>
        <v>Pontevedra</v>
      </c>
    </row>
    <row r="4070" spans="1:7" x14ac:dyDescent="0.3">
      <c r="A4070" s="1">
        <v>44169</v>
      </c>
      <c r="B4070">
        <v>34123636902</v>
      </c>
      <c r="C4070" s="2" t="s">
        <v>323</v>
      </c>
      <c r="D4070" s="4" t="s">
        <v>332</v>
      </c>
      <c r="E4070" s="2" t="s">
        <v>6</v>
      </c>
      <c r="F4070" s="14">
        <f>IF(historico_incidencia_concello[[#This Row],[CASOS]]=" entre 1 e 9",5,VALUE(historico_incidencia_concello[[#This Row],[CASOS]]))</f>
        <v>12</v>
      </c>
      <c r="G4070" s="2" t="str">
        <f>VLOOKUP(historico_incidencia_concello[[#This Row],[NOME]],I14_Concello!B:D,3,FALSE)</f>
        <v>Pontevedra</v>
      </c>
    </row>
    <row r="4071" spans="1:7" x14ac:dyDescent="0.3">
      <c r="A4071" s="1">
        <v>44170</v>
      </c>
      <c r="B4071">
        <v>34121515001</v>
      </c>
      <c r="C4071" s="2" t="s">
        <v>5</v>
      </c>
      <c r="D4071" s="4" t="s">
        <v>358</v>
      </c>
      <c r="E4071" s="2" t="s">
        <v>11</v>
      </c>
      <c r="F4071" s="14">
        <f>IF(historico_incidencia_concello[[#This Row],[CASOS]]=" entre 1 e 9",5,VALUE(historico_incidencia_concello[[#This Row],[CASOS]]))</f>
        <v>24</v>
      </c>
      <c r="G4071" s="2" t="str">
        <f>VLOOKUP(historico_incidencia_concello[[#This Row],[NOME]],I14_Concello!B:D,3,FALSE)</f>
        <v>Coruña</v>
      </c>
    </row>
    <row r="4072" spans="1:7" x14ac:dyDescent="0.3">
      <c r="A4072" s="1">
        <v>44170</v>
      </c>
      <c r="B4072">
        <v>34121515002</v>
      </c>
      <c r="C4072" s="2" t="s">
        <v>7</v>
      </c>
      <c r="D4072" s="4" t="s">
        <v>345</v>
      </c>
      <c r="E4072" s="2" t="s">
        <v>8</v>
      </c>
      <c r="F4072" s="14">
        <f>IF(historico_incidencia_concello[[#This Row],[CASOS]]=" entre 1 e 9",5,VALUE(historico_incidencia_concello[[#This Row],[CASOS]]))</f>
        <v>18</v>
      </c>
      <c r="G4072" s="2" t="str">
        <f>VLOOKUP(historico_incidencia_concello[[#This Row],[NOME]],I14_Concello!B:D,3,FALSE)</f>
        <v>Santiago</v>
      </c>
    </row>
    <row r="4073" spans="1:7" x14ac:dyDescent="0.3">
      <c r="A4073" s="1">
        <v>44170</v>
      </c>
      <c r="B4073">
        <v>34121515003</v>
      </c>
      <c r="C4073" s="2" t="s">
        <v>9</v>
      </c>
      <c r="D4073" s="4" t="s">
        <v>10</v>
      </c>
      <c r="E4073" s="2" t="s">
        <v>11</v>
      </c>
      <c r="F4073" s="14">
        <f>IF(historico_incidencia_concello[[#This Row],[CASOS]]=" entre 1 e 9",5,VALUE(historico_incidencia_concello[[#This Row],[CASOS]]))</f>
        <v>5</v>
      </c>
      <c r="G4073" s="2" t="str">
        <f>VLOOKUP(historico_incidencia_concello[[#This Row],[NOME]],I14_Concello!B:D,3,FALSE)</f>
        <v>Coruña</v>
      </c>
    </row>
    <row r="4074" spans="1:7" x14ac:dyDescent="0.3">
      <c r="A4074" s="1">
        <v>44170</v>
      </c>
      <c r="B4074">
        <v>34121515004</v>
      </c>
      <c r="C4074" s="2" t="s">
        <v>12</v>
      </c>
      <c r="D4074" s="4" t="s">
        <v>10</v>
      </c>
      <c r="E4074" s="2" t="s">
        <v>8</v>
      </c>
      <c r="F4074" s="14">
        <f>IF(historico_incidencia_concello[[#This Row],[CASOS]]=" entre 1 e 9",5,VALUE(historico_incidencia_concello[[#This Row],[CASOS]]))</f>
        <v>5</v>
      </c>
      <c r="G4074" s="2" t="str">
        <f>VLOOKUP(historico_incidencia_concello[[#This Row],[NOME]],I14_Concello!B:D,3,FALSE)</f>
        <v>Ferrol</v>
      </c>
    </row>
    <row r="4075" spans="1:7" x14ac:dyDescent="0.3">
      <c r="A4075" s="1">
        <v>44170</v>
      </c>
      <c r="B4075">
        <v>34121515005</v>
      </c>
      <c r="C4075" s="2" t="s">
        <v>13</v>
      </c>
      <c r="D4075" s="4" t="s">
        <v>418</v>
      </c>
      <c r="E4075" s="2" t="s">
        <v>6</v>
      </c>
      <c r="F4075" s="14">
        <f>IF(historico_incidencia_concello[[#This Row],[CASOS]]=" entre 1 e 9",5,VALUE(historico_incidencia_concello[[#This Row],[CASOS]]))</f>
        <v>54</v>
      </c>
      <c r="G4075" s="2" t="str">
        <f>VLOOKUP(historico_incidencia_concello[[#This Row],[NOME]],I14_Concello!B:D,3,FALSE)</f>
        <v>Coruña</v>
      </c>
    </row>
    <row r="4076" spans="1:7" x14ac:dyDescent="0.3">
      <c r="A4076" s="1">
        <v>44170</v>
      </c>
      <c r="B4076">
        <v>34121515006</v>
      </c>
      <c r="C4076" s="2" t="s">
        <v>14</v>
      </c>
      <c r="D4076" s="4" t="s">
        <v>10</v>
      </c>
      <c r="E4076" s="2" t="s">
        <v>35</v>
      </c>
      <c r="F4076" s="14">
        <f>IF(historico_incidencia_concello[[#This Row],[CASOS]]=" entre 1 e 9",5,VALUE(historico_incidencia_concello[[#This Row],[CASOS]]))</f>
        <v>5</v>
      </c>
      <c r="G4076" s="2" t="str">
        <f>VLOOKUP(historico_incidencia_concello[[#This Row],[NOME]],I14_Concello!B:D,3,FALSE)</f>
        <v>Santiago</v>
      </c>
    </row>
    <row r="4077" spans="1:7" x14ac:dyDescent="0.3">
      <c r="A4077" s="1">
        <v>44170</v>
      </c>
      <c r="B4077">
        <v>34121515007</v>
      </c>
      <c r="C4077" s="2" t="s">
        <v>15</v>
      </c>
      <c r="D4077" s="4" t="s">
        <v>360</v>
      </c>
      <c r="E4077" s="2" t="s">
        <v>11</v>
      </c>
      <c r="F4077" s="14">
        <f>IF(historico_incidencia_concello[[#This Row],[CASOS]]=" entre 1 e 9",5,VALUE(historico_incidencia_concello[[#This Row],[CASOS]]))</f>
        <v>29</v>
      </c>
      <c r="G4077" s="2" t="str">
        <f>VLOOKUP(historico_incidencia_concello[[#This Row],[NOME]],I14_Concello!B:D,3,FALSE)</f>
        <v>Santiago</v>
      </c>
    </row>
    <row r="4078" spans="1:7" x14ac:dyDescent="0.3">
      <c r="A4078" s="1">
        <v>44170</v>
      </c>
      <c r="B4078">
        <v>34121515008</v>
      </c>
      <c r="C4078" s="2" t="s">
        <v>16</v>
      </c>
      <c r="D4078" s="4" t="s">
        <v>10</v>
      </c>
      <c r="E4078" s="2" t="s">
        <v>21</v>
      </c>
      <c r="F4078" s="14">
        <f>IF(historico_incidencia_concello[[#This Row],[CASOS]]=" entre 1 e 9",5,VALUE(historico_incidencia_concello[[#This Row],[CASOS]]))</f>
        <v>5</v>
      </c>
      <c r="G4078" s="2" t="str">
        <f>VLOOKUP(historico_incidencia_concello[[#This Row],[NOME]],I14_Concello!B:D,3,FALSE)</f>
        <v>Coruña</v>
      </c>
    </row>
    <row r="4079" spans="1:7" x14ac:dyDescent="0.3">
      <c r="A4079" s="1">
        <v>44170</v>
      </c>
      <c r="B4079">
        <v>34121515009</v>
      </c>
      <c r="C4079" s="2" t="s">
        <v>17</v>
      </c>
      <c r="D4079" s="4" t="s">
        <v>362</v>
      </c>
      <c r="E4079" s="2" t="s">
        <v>6</v>
      </c>
      <c r="F4079" s="14">
        <f>IF(historico_incidencia_concello[[#This Row],[CASOS]]=" entre 1 e 9",5,VALUE(historico_incidencia_concello[[#This Row],[CASOS]]))</f>
        <v>26</v>
      </c>
      <c r="G4079" s="2" t="str">
        <f>VLOOKUP(historico_incidencia_concello[[#This Row],[NOME]],I14_Concello!B:D,3,FALSE)</f>
        <v>Coruña</v>
      </c>
    </row>
    <row r="4080" spans="1:7" x14ac:dyDescent="0.3">
      <c r="A4080" s="1">
        <v>44170</v>
      </c>
      <c r="B4080">
        <v>34121515010</v>
      </c>
      <c r="C4080" s="2" t="s">
        <v>18</v>
      </c>
      <c r="D4080" s="4" t="s">
        <v>10</v>
      </c>
      <c r="E4080" s="2" t="s">
        <v>8</v>
      </c>
      <c r="F4080" s="14">
        <f>IF(historico_incidencia_concello[[#This Row],[CASOS]]=" entre 1 e 9",5,VALUE(historico_incidencia_concello[[#This Row],[CASOS]]))</f>
        <v>5</v>
      </c>
      <c r="G4080" s="2" t="str">
        <f>VLOOKUP(historico_incidencia_concello[[#This Row],[NOME]],I14_Concello!B:D,3,FALSE)</f>
        <v>Santiago</v>
      </c>
    </row>
    <row r="4081" spans="1:7" x14ac:dyDescent="0.3">
      <c r="A4081" s="1">
        <v>44170</v>
      </c>
      <c r="B4081">
        <v>34121515011</v>
      </c>
      <c r="C4081" s="2" t="s">
        <v>19</v>
      </c>
      <c r="D4081" s="4" t="s">
        <v>463</v>
      </c>
      <c r="E4081" s="2" t="s">
        <v>11</v>
      </c>
      <c r="F4081" s="14">
        <f>IF(historico_incidencia_concello[[#This Row],[CASOS]]=" entre 1 e 9",5,VALUE(historico_incidencia_concello[[#This Row],[CASOS]]))</f>
        <v>101</v>
      </c>
      <c r="G4081" s="2" t="str">
        <f>VLOOKUP(historico_incidencia_concello[[#This Row],[NOME]],I14_Concello!B:D,3,FALSE)</f>
        <v>Santiago</v>
      </c>
    </row>
    <row r="4082" spans="1:7" x14ac:dyDescent="0.3">
      <c r="A4082" s="1">
        <v>44170</v>
      </c>
      <c r="B4082">
        <v>34121515012</v>
      </c>
      <c r="C4082" s="2" t="s">
        <v>20</v>
      </c>
      <c r="D4082" s="4" t="s">
        <v>10</v>
      </c>
      <c r="E4082" s="2" t="s">
        <v>21</v>
      </c>
      <c r="F4082" s="14">
        <f>IF(historico_incidencia_concello[[#This Row],[CASOS]]=" entre 1 e 9",5,VALUE(historico_incidencia_concello[[#This Row],[CASOS]]))</f>
        <v>5</v>
      </c>
      <c r="G4082" s="2" t="str">
        <f>VLOOKUP(historico_incidencia_concello[[#This Row],[NOME]],I14_Concello!B:D,3,FALSE)</f>
        <v>Santiago</v>
      </c>
    </row>
    <row r="4083" spans="1:7" x14ac:dyDescent="0.3">
      <c r="A4083" s="1">
        <v>44170</v>
      </c>
      <c r="B4083">
        <v>34121515013</v>
      </c>
      <c r="C4083" s="2" t="s">
        <v>22</v>
      </c>
      <c r="D4083" s="4" t="s">
        <v>10</v>
      </c>
      <c r="E4083" s="2" t="s">
        <v>21</v>
      </c>
      <c r="F4083" s="14">
        <f>IF(historico_incidencia_concello[[#This Row],[CASOS]]=" entre 1 e 9",5,VALUE(historico_incidencia_concello[[#This Row],[CASOS]]))</f>
        <v>5</v>
      </c>
      <c r="G4083" s="2" t="str">
        <f>VLOOKUP(historico_incidencia_concello[[#This Row],[NOME]],I14_Concello!B:D,3,FALSE)</f>
        <v>Santiago</v>
      </c>
    </row>
    <row r="4084" spans="1:7" x14ac:dyDescent="0.3">
      <c r="A4084" s="1">
        <v>44170</v>
      </c>
      <c r="B4084">
        <v>34121515014</v>
      </c>
      <c r="C4084" s="2" t="s">
        <v>23</v>
      </c>
      <c r="D4084" s="4" t="s">
        <v>10</v>
      </c>
      <c r="E4084" s="2" t="s">
        <v>8</v>
      </c>
      <c r="F4084" s="14">
        <f>IF(historico_incidencia_concello[[#This Row],[CASOS]]=" entre 1 e 9",5,VALUE(historico_incidencia_concello[[#This Row],[CASOS]]))</f>
        <v>5</v>
      </c>
      <c r="G4084" s="2" t="str">
        <f>VLOOKUP(historico_incidencia_concello[[#This Row],[NOME]],I14_Concello!B:D,3,FALSE)</f>
        <v>Coruña</v>
      </c>
    </row>
    <row r="4085" spans="1:7" x14ac:dyDescent="0.3">
      <c r="A4085" s="1">
        <v>44170</v>
      </c>
      <c r="B4085">
        <v>34121515015</v>
      </c>
      <c r="C4085" s="2" t="s">
        <v>24</v>
      </c>
      <c r="D4085" s="4" t="s">
        <v>10</v>
      </c>
      <c r="E4085" s="2" t="s">
        <v>8</v>
      </c>
      <c r="F4085" s="14">
        <f>IF(historico_incidencia_concello[[#This Row],[CASOS]]=" entre 1 e 9",5,VALUE(historico_incidencia_concello[[#This Row],[CASOS]]))</f>
        <v>5</v>
      </c>
      <c r="G4085" s="2" t="str">
        <f>VLOOKUP(historico_incidencia_concello[[#This Row],[NOME]],I14_Concello!B:D,3,FALSE)</f>
        <v>Ferrol</v>
      </c>
    </row>
    <row r="4086" spans="1:7" x14ac:dyDescent="0.3">
      <c r="A4086" s="1">
        <v>44170</v>
      </c>
      <c r="B4086">
        <v>34121515016</v>
      </c>
      <c r="C4086" s="2" t="s">
        <v>25</v>
      </c>
      <c r="D4086" s="4" t="s">
        <v>336</v>
      </c>
      <c r="E4086" s="2" t="s">
        <v>6</v>
      </c>
      <c r="F4086" s="14">
        <f>IF(historico_incidencia_concello[[#This Row],[CASOS]]=" entre 1 e 9",5,VALUE(historico_incidencia_concello[[#This Row],[CASOS]]))</f>
        <v>10</v>
      </c>
      <c r="G4086" s="2" t="str">
        <f>VLOOKUP(historico_incidencia_concello[[#This Row],[NOME]],I14_Concello!B:D,3,FALSE)</f>
        <v>Coruña</v>
      </c>
    </row>
    <row r="4087" spans="1:7" x14ac:dyDescent="0.3">
      <c r="A4087" s="1">
        <v>44170</v>
      </c>
      <c r="B4087">
        <v>34121515017</v>
      </c>
      <c r="C4087" s="2" t="s">
        <v>26</v>
      </c>
      <c r="D4087" s="4" t="s">
        <v>330</v>
      </c>
      <c r="E4087" s="2" t="s">
        <v>8</v>
      </c>
      <c r="F4087" s="14">
        <f>IF(historico_incidencia_concello[[#This Row],[CASOS]]=" entre 1 e 9",5,VALUE(historico_incidencia_concello[[#This Row],[CASOS]]))</f>
        <v>31</v>
      </c>
      <c r="G4087" s="2" t="str">
        <f>VLOOKUP(historico_incidencia_concello[[#This Row],[NOME]],I14_Concello!B:D,3,FALSE)</f>
        <v>Coruña</v>
      </c>
    </row>
    <row r="4088" spans="1:7" x14ac:dyDescent="0.3">
      <c r="A4088" s="1">
        <v>44170</v>
      </c>
      <c r="B4088">
        <v>34121515018</v>
      </c>
      <c r="C4088" s="2" t="s">
        <v>27</v>
      </c>
      <c r="D4088" s="4" t="s">
        <v>10</v>
      </c>
      <c r="E4088" s="2" t="s">
        <v>6</v>
      </c>
      <c r="F4088" s="14">
        <f>IF(historico_incidencia_concello[[#This Row],[CASOS]]=" entre 1 e 9",5,VALUE(historico_incidencia_concello[[#This Row],[CASOS]]))</f>
        <v>5</v>
      </c>
      <c r="G4088" s="2" t="str">
        <f>VLOOKUP(historico_incidencia_concello[[#This Row],[NOME]],I14_Concello!B:D,3,FALSE)</f>
        <v>Ferrol</v>
      </c>
    </row>
    <row r="4089" spans="1:7" x14ac:dyDescent="0.3">
      <c r="A4089" s="1">
        <v>44170</v>
      </c>
      <c r="B4089">
        <v>34121515019</v>
      </c>
      <c r="C4089" s="2" t="s">
        <v>28</v>
      </c>
      <c r="D4089" s="4" t="s">
        <v>477</v>
      </c>
      <c r="E4089" s="2" t="s">
        <v>11</v>
      </c>
      <c r="F4089" s="14">
        <f>IF(historico_incidencia_concello[[#This Row],[CASOS]]=" entre 1 e 9",5,VALUE(historico_incidencia_concello[[#This Row],[CASOS]]))</f>
        <v>105</v>
      </c>
      <c r="G4089" s="2" t="str">
        <f>VLOOKUP(historico_incidencia_concello[[#This Row],[NOME]],I14_Concello!B:D,3,FALSE)</f>
        <v>Coruña</v>
      </c>
    </row>
    <row r="4090" spans="1:7" x14ac:dyDescent="0.3">
      <c r="A4090" s="1">
        <v>44170</v>
      </c>
      <c r="B4090">
        <v>34121515020</v>
      </c>
      <c r="C4090" s="2" t="s">
        <v>29</v>
      </c>
      <c r="D4090" s="4" t="s">
        <v>326</v>
      </c>
      <c r="E4090" s="2" t="s">
        <v>11</v>
      </c>
      <c r="F4090" s="14">
        <f>IF(historico_incidencia_concello[[#This Row],[CASOS]]=" entre 1 e 9",5,VALUE(historico_incidencia_concello[[#This Row],[CASOS]]))</f>
        <v>15</v>
      </c>
      <c r="G4090" s="2" t="str">
        <f>VLOOKUP(historico_incidencia_concello[[#This Row],[NOME]],I14_Concello!B:D,3,FALSE)</f>
        <v>Santiago</v>
      </c>
    </row>
    <row r="4091" spans="1:7" x14ac:dyDescent="0.3">
      <c r="A4091" s="1">
        <v>44170</v>
      </c>
      <c r="B4091">
        <v>34121515021</v>
      </c>
      <c r="C4091" s="2" t="s">
        <v>30</v>
      </c>
      <c r="D4091" s="4" t="s">
        <v>10</v>
      </c>
      <c r="E4091" s="2" t="s">
        <v>8</v>
      </c>
      <c r="F4091" s="14">
        <f>IF(historico_incidencia_concello[[#This Row],[CASOS]]=" entre 1 e 9",5,VALUE(historico_incidencia_concello[[#This Row],[CASOS]]))</f>
        <v>5</v>
      </c>
      <c r="G4091" s="2" t="str">
        <f>VLOOKUP(historico_incidencia_concello[[#This Row],[NOME]],I14_Concello!B:D,3,FALSE)</f>
        <v>Coruña</v>
      </c>
    </row>
    <row r="4092" spans="1:7" x14ac:dyDescent="0.3">
      <c r="A4092" s="1">
        <v>44170</v>
      </c>
      <c r="B4092">
        <v>34121515022</v>
      </c>
      <c r="C4092" s="2" t="s">
        <v>31</v>
      </c>
      <c r="D4092" s="4" t="s">
        <v>10</v>
      </c>
      <c r="E4092" s="2" t="s">
        <v>8</v>
      </c>
      <c r="F4092" s="14">
        <f>IF(historico_incidencia_concello[[#This Row],[CASOS]]=" entre 1 e 9",5,VALUE(historico_incidencia_concello[[#This Row],[CASOS]]))</f>
        <v>5</v>
      </c>
      <c r="G4092" s="2" t="str">
        <f>VLOOKUP(historico_incidencia_concello[[#This Row],[NOME]],I14_Concello!B:D,3,FALSE)</f>
        <v>Ferrol</v>
      </c>
    </row>
    <row r="4093" spans="1:7" x14ac:dyDescent="0.3">
      <c r="A4093" s="1">
        <v>44170</v>
      </c>
      <c r="B4093">
        <v>34121515023</v>
      </c>
      <c r="C4093" s="2" t="s">
        <v>32</v>
      </c>
      <c r="D4093" s="4" t="s">
        <v>386</v>
      </c>
      <c r="E4093" s="2" t="s">
        <v>11</v>
      </c>
      <c r="F4093" s="14">
        <f>IF(historico_incidencia_concello[[#This Row],[CASOS]]=" entre 1 e 9",5,VALUE(historico_incidencia_concello[[#This Row],[CASOS]]))</f>
        <v>28</v>
      </c>
      <c r="G4093" s="2" t="str">
        <f>VLOOKUP(historico_incidencia_concello[[#This Row],[NOME]],I14_Concello!B:D,3,FALSE)</f>
        <v>Coruña</v>
      </c>
    </row>
    <row r="4094" spans="1:7" x14ac:dyDescent="0.3">
      <c r="A4094" s="1">
        <v>44170</v>
      </c>
      <c r="B4094">
        <v>34121515024</v>
      </c>
      <c r="C4094" s="2" t="s">
        <v>33</v>
      </c>
      <c r="D4094" s="4" t="s">
        <v>350</v>
      </c>
      <c r="E4094" s="2" t="s">
        <v>11</v>
      </c>
      <c r="F4094" s="14">
        <f>IF(historico_incidencia_concello[[#This Row],[CASOS]]=" entre 1 e 9",5,VALUE(historico_incidencia_concello[[#This Row],[CASOS]]))</f>
        <v>17</v>
      </c>
      <c r="G4094" s="2" t="str">
        <f>VLOOKUP(historico_incidencia_concello[[#This Row],[NOME]],I14_Concello!B:D,3,FALSE)</f>
        <v>Coruña</v>
      </c>
    </row>
    <row r="4095" spans="1:7" x14ac:dyDescent="0.3">
      <c r="A4095" s="1">
        <v>44170</v>
      </c>
      <c r="B4095">
        <v>34121515025</v>
      </c>
      <c r="C4095" s="2" t="s">
        <v>34</v>
      </c>
      <c r="D4095" s="4" t="s">
        <v>10</v>
      </c>
      <c r="E4095" s="2" t="s">
        <v>8</v>
      </c>
      <c r="F4095" s="14">
        <f>IF(historico_incidencia_concello[[#This Row],[CASOS]]=" entre 1 e 9",5,VALUE(historico_incidencia_concello[[#This Row],[CASOS]]))</f>
        <v>5</v>
      </c>
      <c r="G4095" s="2" t="str">
        <f>VLOOKUP(historico_incidencia_concello[[#This Row],[NOME]],I14_Concello!B:D,3,FALSE)</f>
        <v>Ferrol</v>
      </c>
    </row>
    <row r="4096" spans="1:7" x14ac:dyDescent="0.3">
      <c r="A4096" s="1">
        <v>44170</v>
      </c>
      <c r="B4096">
        <v>34121515027</v>
      </c>
      <c r="C4096" s="2" t="s">
        <v>36</v>
      </c>
      <c r="D4096" s="4" t="s">
        <v>10</v>
      </c>
      <c r="E4096" s="2" t="s">
        <v>6</v>
      </c>
      <c r="F4096" s="14">
        <f>IF(historico_incidencia_concello[[#This Row],[CASOS]]=" entre 1 e 9",5,VALUE(historico_incidencia_concello[[#This Row],[CASOS]]))</f>
        <v>5</v>
      </c>
      <c r="G4096" s="2" t="str">
        <f>VLOOKUP(historico_incidencia_concello[[#This Row],[NOME]],I14_Concello!B:D,3,FALSE)</f>
        <v>Coruña</v>
      </c>
    </row>
    <row r="4097" spans="1:7" x14ac:dyDescent="0.3">
      <c r="A4097" s="1">
        <v>44170</v>
      </c>
      <c r="B4097">
        <v>34121515028</v>
      </c>
      <c r="C4097" s="2" t="s">
        <v>37</v>
      </c>
      <c r="D4097" s="4" t="s">
        <v>338</v>
      </c>
      <c r="E4097" s="2" t="s">
        <v>35</v>
      </c>
      <c r="F4097" s="14">
        <f>IF(historico_incidencia_concello[[#This Row],[CASOS]]=" entre 1 e 9",5,VALUE(historico_incidencia_concello[[#This Row],[CASOS]]))</f>
        <v>0</v>
      </c>
      <c r="G4097" s="2" t="str">
        <f>VLOOKUP(historico_incidencia_concello[[#This Row],[NOME]],I14_Concello!B:D,3,FALSE)</f>
        <v>Coruña</v>
      </c>
    </row>
    <row r="4098" spans="1:7" x14ac:dyDescent="0.3">
      <c r="A4098" s="1">
        <v>44170</v>
      </c>
      <c r="B4098">
        <v>34121515029</v>
      </c>
      <c r="C4098" s="2" t="s">
        <v>38</v>
      </c>
      <c r="D4098" s="4" t="s">
        <v>386</v>
      </c>
      <c r="E4098" s="2" t="s">
        <v>11</v>
      </c>
      <c r="F4098" s="14">
        <f>IF(historico_incidencia_concello[[#This Row],[CASOS]]=" entre 1 e 9",5,VALUE(historico_incidencia_concello[[#This Row],[CASOS]]))</f>
        <v>28</v>
      </c>
      <c r="G4098" s="2" t="str">
        <f>VLOOKUP(historico_incidencia_concello[[#This Row],[NOME]],I14_Concello!B:D,3,FALSE)</f>
        <v>Coruña</v>
      </c>
    </row>
    <row r="4099" spans="1:7" x14ac:dyDescent="0.3">
      <c r="A4099" s="1">
        <v>44170</v>
      </c>
      <c r="B4099">
        <v>34121515030</v>
      </c>
      <c r="C4099" s="2" t="s">
        <v>39</v>
      </c>
      <c r="D4099" s="4" t="s">
        <v>547</v>
      </c>
      <c r="E4099" s="2" t="s">
        <v>8</v>
      </c>
      <c r="F4099" s="14">
        <f>IF(historico_incidencia_concello[[#This Row],[CASOS]]=" entre 1 e 9",5,VALUE(historico_incidencia_concello[[#This Row],[CASOS]]))</f>
        <v>347</v>
      </c>
      <c r="G4099" s="2" t="str">
        <f>VLOOKUP(historico_incidencia_concello[[#This Row],[NOME]],I14_Concello!B:D,3,FALSE)</f>
        <v>Coruña</v>
      </c>
    </row>
    <row r="4100" spans="1:7" x14ac:dyDescent="0.3">
      <c r="A4100" s="1">
        <v>44170</v>
      </c>
      <c r="B4100">
        <v>34121515031</v>
      </c>
      <c r="C4100" s="2" t="s">
        <v>40</v>
      </c>
      <c r="D4100" s="4" t="s">
        <v>421</v>
      </c>
      <c r="E4100" s="2" t="s">
        <v>6</v>
      </c>
      <c r="F4100" s="14">
        <f>IF(historico_incidencia_concello[[#This Row],[CASOS]]=" entre 1 e 9",5,VALUE(historico_incidencia_concello[[#This Row],[CASOS]]))</f>
        <v>61</v>
      </c>
      <c r="G4100" s="2" t="str">
        <f>VLOOKUP(historico_incidencia_concello[[#This Row],[NOME]],I14_Concello!B:D,3,FALSE)</f>
        <v>Coruña</v>
      </c>
    </row>
    <row r="4101" spans="1:7" x14ac:dyDescent="0.3">
      <c r="A4101" s="1">
        <v>44170</v>
      </c>
      <c r="B4101">
        <v>34121515032</v>
      </c>
      <c r="C4101" s="2" t="s">
        <v>41</v>
      </c>
      <c r="D4101" s="4" t="s">
        <v>10</v>
      </c>
      <c r="E4101" s="2" t="s">
        <v>8</v>
      </c>
      <c r="F4101" s="14">
        <f>IF(historico_incidencia_concello[[#This Row],[CASOS]]=" entre 1 e 9",5,VALUE(historico_incidencia_concello[[#This Row],[CASOS]]))</f>
        <v>5</v>
      </c>
      <c r="G4101" s="2" t="str">
        <f>VLOOKUP(historico_incidencia_concello[[#This Row],[NOME]],I14_Concello!B:D,3,FALSE)</f>
        <v>Coruña</v>
      </c>
    </row>
    <row r="4102" spans="1:7" x14ac:dyDescent="0.3">
      <c r="A4102" s="1">
        <v>44170</v>
      </c>
      <c r="B4102">
        <v>34121515033</v>
      </c>
      <c r="C4102" s="2" t="s">
        <v>42</v>
      </c>
      <c r="D4102" s="4" t="s">
        <v>10</v>
      </c>
      <c r="E4102" s="2" t="s">
        <v>11</v>
      </c>
      <c r="F4102" s="14">
        <f>IF(historico_incidencia_concello[[#This Row],[CASOS]]=" entre 1 e 9",5,VALUE(historico_incidencia_concello[[#This Row],[CASOS]]))</f>
        <v>5</v>
      </c>
      <c r="G4102" s="2" t="str">
        <f>VLOOKUP(historico_incidencia_concello[[#This Row],[NOME]],I14_Concello!B:D,3,FALSE)</f>
        <v>Santiago</v>
      </c>
    </row>
    <row r="4103" spans="1:7" x14ac:dyDescent="0.3">
      <c r="A4103" s="1">
        <v>44170</v>
      </c>
      <c r="B4103">
        <v>34121515034</v>
      </c>
      <c r="C4103" s="2" t="s">
        <v>43</v>
      </c>
      <c r="D4103" s="4" t="s">
        <v>349</v>
      </c>
      <c r="E4103" s="2" t="s">
        <v>11</v>
      </c>
      <c r="F4103" s="14">
        <f>IF(historico_incidencia_concello[[#This Row],[CASOS]]=" entre 1 e 9",5,VALUE(historico_incidencia_concello[[#This Row],[CASOS]]))</f>
        <v>14</v>
      </c>
      <c r="G4103" s="2" t="str">
        <f>VLOOKUP(historico_incidencia_concello[[#This Row],[NOME]],I14_Concello!B:D,3,FALSE)</f>
        <v>Coruña</v>
      </c>
    </row>
    <row r="4104" spans="1:7" x14ac:dyDescent="0.3">
      <c r="A4104" s="1">
        <v>44170</v>
      </c>
      <c r="B4104">
        <v>34121515035</v>
      </c>
      <c r="C4104" s="2" t="s">
        <v>44</v>
      </c>
      <c r="D4104" s="4" t="s">
        <v>328</v>
      </c>
      <c r="E4104" s="2" t="s">
        <v>8</v>
      </c>
      <c r="F4104" s="14">
        <f>IF(historico_incidencia_concello[[#This Row],[CASOS]]=" entre 1 e 9",5,VALUE(historico_incidencia_concello[[#This Row],[CASOS]]))</f>
        <v>13</v>
      </c>
      <c r="G4104" s="2" t="str">
        <f>VLOOKUP(historico_incidencia_concello[[#This Row],[NOME]],I14_Concello!B:D,3,FALSE)</f>
        <v>Ferrol</v>
      </c>
    </row>
    <row r="4105" spans="1:7" x14ac:dyDescent="0.3">
      <c r="A4105" s="1">
        <v>44170</v>
      </c>
      <c r="B4105">
        <v>34121515036</v>
      </c>
      <c r="C4105" s="2" t="s">
        <v>45</v>
      </c>
      <c r="D4105" s="4" t="s">
        <v>496</v>
      </c>
      <c r="E4105" s="2" t="s">
        <v>6</v>
      </c>
      <c r="F4105" s="14">
        <f>IF(historico_incidencia_concello[[#This Row],[CASOS]]=" entre 1 e 9",5,VALUE(historico_incidencia_concello[[#This Row],[CASOS]]))</f>
        <v>112</v>
      </c>
      <c r="G4105" s="2" t="str">
        <f>VLOOKUP(historico_incidencia_concello[[#This Row],[NOME]],I14_Concello!B:D,3,FALSE)</f>
        <v>Ferrol</v>
      </c>
    </row>
    <row r="4106" spans="1:7" x14ac:dyDescent="0.3">
      <c r="A4106" s="1">
        <v>44170</v>
      </c>
      <c r="B4106">
        <v>34121515037</v>
      </c>
      <c r="C4106" s="2" t="s">
        <v>46</v>
      </c>
      <c r="D4106" s="4" t="s">
        <v>328</v>
      </c>
      <c r="E4106" s="2" t="s">
        <v>11</v>
      </c>
      <c r="F4106" s="14">
        <f>IF(historico_incidencia_concello[[#This Row],[CASOS]]=" entre 1 e 9",5,VALUE(historico_incidencia_concello[[#This Row],[CASOS]]))</f>
        <v>13</v>
      </c>
      <c r="G4106" s="2" t="str">
        <f>VLOOKUP(historico_incidencia_concello[[#This Row],[NOME]],I14_Concello!B:D,3,FALSE)</f>
        <v>Coruña</v>
      </c>
    </row>
    <row r="4107" spans="1:7" x14ac:dyDescent="0.3">
      <c r="A4107" s="1">
        <v>44170</v>
      </c>
      <c r="B4107">
        <v>34121515038</v>
      </c>
      <c r="C4107" s="2" t="s">
        <v>47</v>
      </c>
      <c r="D4107" s="4" t="s">
        <v>10</v>
      </c>
      <c r="E4107" s="2" t="s">
        <v>8</v>
      </c>
      <c r="F4107" s="14">
        <f>IF(historico_incidencia_concello[[#This Row],[CASOS]]=" entre 1 e 9",5,VALUE(historico_incidencia_concello[[#This Row],[CASOS]]))</f>
        <v>5</v>
      </c>
      <c r="G4107" s="2" t="str">
        <f>VLOOKUP(historico_incidencia_concello[[#This Row],[NOME]],I14_Concello!B:D,3,FALSE)</f>
        <v>Santiago</v>
      </c>
    </row>
    <row r="4108" spans="1:7" x14ac:dyDescent="0.3">
      <c r="A4108" s="1">
        <v>44170</v>
      </c>
      <c r="B4108">
        <v>34121515039</v>
      </c>
      <c r="C4108" s="2" t="s">
        <v>48</v>
      </c>
      <c r="D4108" s="4" t="s">
        <v>359</v>
      </c>
      <c r="E4108" s="2" t="s">
        <v>11</v>
      </c>
      <c r="F4108" s="14">
        <f>IF(historico_incidencia_concello[[#This Row],[CASOS]]=" entre 1 e 9",5,VALUE(historico_incidencia_concello[[#This Row],[CASOS]]))</f>
        <v>20</v>
      </c>
      <c r="G4108" s="2" t="str">
        <f>VLOOKUP(historico_incidencia_concello[[#This Row],[NOME]],I14_Concello!B:D,3,FALSE)</f>
        <v>Coruña</v>
      </c>
    </row>
    <row r="4109" spans="1:7" x14ac:dyDescent="0.3">
      <c r="A4109" s="1">
        <v>44170</v>
      </c>
      <c r="B4109">
        <v>34121515040</v>
      </c>
      <c r="C4109" s="2" t="s">
        <v>49</v>
      </c>
      <c r="D4109" s="4" t="s">
        <v>10</v>
      </c>
      <c r="E4109" s="2" t="s">
        <v>6</v>
      </c>
      <c r="F4109" s="14">
        <f>IF(historico_incidencia_concello[[#This Row],[CASOS]]=" entre 1 e 9",5,VALUE(historico_incidencia_concello[[#This Row],[CASOS]]))</f>
        <v>5</v>
      </c>
      <c r="G4109" s="2" t="str">
        <f>VLOOKUP(historico_incidencia_concello[[#This Row],[NOME]],I14_Concello!B:D,3,FALSE)</f>
        <v>Coruña</v>
      </c>
    </row>
    <row r="4110" spans="1:7" x14ac:dyDescent="0.3">
      <c r="A4110" s="1">
        <v>44170</v>
      </c>
      <c r="B4110">
        <v>34121515041</v>
      </c>
      <c r="C4110" s="2" t="s">
        <v>50</v>
      </c>
      <c r="D4110" s="4" t="s">
        <v>351</v>
      </c>
      <c r="E4110" s="2" t="s">
        <v>6</v>
      </c>
      <c r="F4110" s="14">
        <f>IF(historico_incidencia_concello[[#This Row],[CASOS]]=" entre 1 e 9",5,VALUE(historico_incidencia_concello[[#This Row],[CASOS]]))</f>
        <v>22</v>
      </c>
      <c r="G4110" s="2" t="str">
        <f>VLOOKUP(historico_incidencia_concello[[#This Row],[NOME]],I14_Concello!B:D,3,FALSE)</f>
        <v>Coruña</v>
      </c>
    </row>
    <row r="4111" spans="1:7" x14ac:dyDescent="0.3">
      <c r="A4111" s="1">
        <v>44170</v>
      </c>
      <c r="B4111">
        <v>34121515042</v>
      </c>
      <c r="C4111" s="2" t="s">
        <v>51</v>
      </c>
      <c r="D4111" s="4" t="s">
        <v>10</v>
      </c>
      <c r="E4111" s="2" t="s">
        <v>8</v>
      </c>
      <c r="F4111" s="14">
        <f>IF(historico_incidencia_concello[[#This Row],[CASOS]]=" entre 1 e 9",5,VALUE(historico_incidencia_concello[[#This Row],[CASOS]]))</f>
        <v>5</v>
      </c>
      <c r="G4111" s="2" t="str">
        <f>VLOOKUP(historico_incidencia_concello[[#This Row],[NOME]],I14_Concello!B:D,3,FALSE)</f>
        <v>Santiago</v>
      </c>
    </row>
    <row r="4112" spans="1:7" x14ac:dyDescent="0.3">
      <c r="A4112" s="1">
        <v>44170</v>
      </c>
      <c r="B4112">
        <v>34121515043</v>
      </c>
      <c r="C4112" s="2" t="s">
        <v>52</v>
      </c>
      <c r="D4112" s="4" t="s">
        <v>324</v>
      </c>
      <c r="E4112" s="2" t="s">
        <v>6</v>
      </c>
      <c r="F4112" s="14">
        <f>IF(historico_incidencia_concello[[#This Row],[CASOS]]=" entre 1 e 9",5,VALUE(historico_incidencia_concello[[#This Row],[CASOS]]))</f>
        <v>11</v>
      </c>
      <c r="G4112" s="2" t="str">
        <f>VLOOKUP(historico_incidencia_concello[[#This Row],[NOME]],I14_Concello!B:D,3,FALSE)</f>
        <v>Coruña</v>
      </c>
    </row>
    <row r="4113" spans="1:7" x14ac:dyDescent="0.3">
      <c r="A4113" s="1">
        <v>44170</v>
      </c>
      <c r="B4113">
        <v>34121515044</v>
      </c>
      <c r="C4113" s="2" t="s">
        <v>53</v>
      </c>
      <c r="D4113" s="4" t="s">
        <v>338</v>
      </c>
      <c r="E4113" s="2" t="s">
        <v>35</v>
      </c>
      <c r="F4113" s="14">
        <f>IF(historico_incidencia_concello[[#This Row],[CASOS]]=" entre 1 e 9",5,VALUE(historico_incidencia_concello[[#This Row],[CASOS]]))</f>
        <v>0</v>
      </c>
      <c r="G4113" s="2" t="str">
        <f>VLOOKUP(historico_incidencia_concello[[#This Row],[NOME]],I14_Concello!B:D,3,FALSE)</f>
        <v>Ferrol</v>
      </c>
    </row>
    <row r="4114" spans="1:7" x14ac:dyDescent="0.3">
      <c r="A4114" s="1">
        <v>44170</v>
      </c>
      <c r="B4114">
        <v>34121515045</v>
      </c>
      <c r="C4114" s="2" t="s">
        <v>54</v>
      </c>
      <c r="D4114" s="4" t="s">
        <v>395</v>
      </c>
      <c r="E4114" s="2" t="s">
        <v>11</v>
      </c>
      <c r="F4114" s="14">
        <f>IF(historico_incidencia_concello[[#This Row],[CASOS]]=" entre 1 e 9",5,VALUE(historico_incidencia_concello[[#This Row],[CASOS]]))</f>
        <v>35</v>
      </c>
      <c r="G4114" s="2" t="str">
        <f>VLOOKUP(historico_incidencia_concello[[#This Row],[NOME]],I14_Concello!B:D,3,FALSE)</f>
        <v>Santiago</v>
      </c>
    </row>
    <row r="4115" spans="1:7" x14ac:dyDescent="0.3">
      <c r="A4115" s="1">
        <v>44170</v>
      </c>
      <c r="B4115">
        <v>34121515046</v>
      </c>
      <c r="C4115" s="2" t="s">
        <v>55</v>
      </c>
      <c r="D4115" s="4" t="s">
        <v>10</v>
      </c>
      <c r="E4115" s="2" t="s">
        <v>8</v>
      </c>
      <c r="F4115" s="14">
        <f>IF(historico_incidencia_concello[[#This Row],[CASOS]]=" entre 1 e 9",5,VALUE(historico_incidencia_concello[[#This Row],[CASOS]]))</f>
        <v>5</v>
      </c>
      <c r="G4115" s="2" t="str">
        <f>VLOOKUP(historico_incidencia_concello[[#This Row],[NOME]],I14_Concello!B:D,3,FALSE)</f>
        <v>Santiago</v>
      </c>
    </row>
    <row r="4116" spans="1:7" x14ac:dyDescent="0.3">
      <c r="A4116" s="1">
        <v>44170</v>
      </c>
      <c r="B4116">
        <v>34121515047</v>
      </c>
      <c r="C4116" s="2" t="s">
        <v>56</v>
      </c>
      <c r="D4116" s="4" t="s">
        <v>10</v>
      </c>
      <c r="E4116" s="2" t="s">
        <v>6</v>
      </c>
      <c r="F4116" s="14">
        <f>IF(historico_incidencia_concello[[#This Row],[CASOS]]=" entre 1 e 9",5,VALUE(historico_incidencia_concello[[#This Row],[CASOS]]))</f>
        <v>5</v>
      </c>
      <c r="G4116" s="2" t="str">
        <f>VLOOKUP(historico_incidencia_concello[[#This Row],[NOME]],I14_Concello!B:D,3,FALSE)</f>
        <v>Santiago</v>
      </c>
    </row>
    <row r="4117" spans="1:7" x14ac:dyDescent="0.3">
      <c r="A4117" s="1">
        <v>44170</v>
      </c>
      <c r="B4117">
        <v>34121515048</v>
      </c>
      <c r="C4117" s="2" t="s">
        <v>57</v>
      </c>
      <c r="D4117" s="4" t="s">
        <v>10</v>
      </c>
      <c r="E4117" s="2" t="s">
        <v>8</v>
      </c>
      <c r="F4117" s="14">
        <f>IF(historico_incidencia_concello[[#This Row],[CASOS]]=" entre 1 e 9",5,VALUE(historico_incidencia_concello[[#This Row],[CASOS]]))</f>
        <v>5</v>
      </c>
      <c r="G4117" s="2" t="str">
        <f>VLOOKUP(historico_incidencia_concello[[#This Row],[NOME]],I14_Concello!B:D,3,FALSE)</f>
        <v>Coruña</v>
      </c>
    </row>
    <row r="4118" spans="1:7" x14ac:dyDescent="0.3">
      <c r="A4118" s="1">
        <v>44170</v>
      </c>
      <c r="B4118">
        <v>34121515049</v>
      </c>
      <c r="C4118" s="2" t="s">
        <v>58</v>
      </c>
      <c r="D4118" s="4" t="s">
        <v>10</v>
      </c>
      <c r="E4118" s="2" t="s">
        <v>6</v>
      </c>
      <c r="F4118" s="14">
        <f>IF(historico_incidencia_concello[[#This Row],[CASOS]]=" entre 1 e 9",5,VALUE(historico_incidencia_concello[[#This Row],[CASOS]]))</f>
        <v>5</v>
      </c>
      <c r="G4118" s="2" t="str">
        <f>VLOOKUP(historico_incidencia_concello[[#This Row],[NOME]],I14_Concello!B:D,3,FALSE)</f>
        <v>Ferrol</v>
      </c>
    </row>
    <row r="4119" spans="1:7" x14ac:dyDescent="0.3">
      <c r="A4119" s="1">
        <v>44170</v>
      </c>
      <c r="B4119">
        <v>34121515050</v>
      </c>
      <c r="C4119" s="2" t="s">
        <v>59</v>
      </c>
      <c r="D4119" s="4" t="s">
        <v>326</v>
      </c>
      <c r="E4119" s="2" t="s">
        <v>11</v>
      </c>
      <c r="F4119" s="14">
        <f>IF(historico_incidencia_concello[[#This Row],[CASOS]]=" entre 1 e 9",5,VALUE(historico_incidencia_concello[[#This Row],[CASOS]]))</f>
        <v>15</v>
      </c>
      <c r="G4119" s="2" t="str">
        <f>VLOOKUP(historico_incidencia_concello[[#This Row],[NOME]],I14_Concello!B:D,3,FALSE)</f>
        <v>Ferrol</v>
      </c>
    </row>
    <row r="4120" spans="1:7" x14ac:dyDescent="0.3">
      <c r="A4120" s="1">
        <v>44170</v>
      </c>
      <c r="B4120">
        <v>34121515051</v>
      </c>
      <c r="C4120" s="2" t="s">
        <v>60</v>
      </c>
      <c r="D4120" s="4" t="s">
        <v>10</v>
      </c>
      <c r="E4120" s="2" t="s">
        <v>8</v>
      </c>
      <c r="F4120" s="14">
        <f>IF(historico_incidencia_concello[[#This Row],[CASOS]]=" entre 1 e 9",5,VALUE(historico_incidencia_concello[[#This Row],[CASOS]]))</f>
        <v>5</v>
      </c>
      <c r="G4120" s="2" t="str">
        <f>VLOOKUP(historico_incidencia_concello[[#This Row],[NOME]],I14_Concello!B:D,3,FALSE)</f>
        <v>Ferrol</v>
      </c>
    </row>
    <row r="4121" spans="1:7" x14ac:dyDescent="0.3">
      <c r="A4121" s="1">
        <v>44170</v>
      </c>
      <c r="B4121">
        <v>34121515052</v>
      </c>
      <c r="C4121" s="2" t="s">
        <v>61</v>
      </c>
      <c r="D4121" s="4" t="s">
        <v>331</v>
      </c>
      <c r="E4121" s="2" t="s">
        <v>11</v>
      </c>
      <c r="F4121" s="14">
        <f>IF(historico_incidencia_concello[[#This Row],[CASOS]]=" entre 1 e 9",5,VALUE(historico_incidencia_concello[[#This Row],[CASOS]]))</f>
        <v>45</v>
      </c>
      <c r="G4121" s="2" t="str">
        <f>VLOOKUP(historico_incidencia_concello[[#This Row],[NOME]],I14_Concello!B:D,3,FALSE)</f>
        <v>Coruña</v>
      </c>
    </row>
    <row r="4122" spans="1:7" x14ac:dyDescent="0.3">
      <c r="A4122" s="1">
        <v>44170</v>
      </c>
      <c r="B4122">
        <v>34121515053</v>
      </c>
      <c r="C4122" s="2" t="s">
        <v>62</v>
      </c>
      <c r="D4122" s="4" t="s">
        <v>10</v>
      </c>
      <c r="E4122" s="2" t="s">
        <v>21</v>
      </c>
      <c r="F4122" s="14">
        <f>IF(historico_incidencia_concello[[#This Row],[CASOS]]=" entre 1 e 9",5,VALUE(historico_incidencia_concello[[#This Row],[CASOS]]))</f>
        <v>5</v>
      </c>
      <c r="G4122" s="2" t="str">
        <f>VLOOKUP(historico_incidencia_concello[[#This Row],[NOME]],I14_Concello!B:D,3,FALSE)</f>
        <v>Santiago</v>
      </c>
    </row>
    <row r="4123" spans="1:7" x14ac:dyDescent="0.3">
      <c r="A4123" s="1">
        <v>44170</v>
      </c>
      <c r="B4123">
        <v>34121515054</v>
      </c>
      <c r="C4123" s="2" t="s">
        <v>63</v>
      </c>
      <c r="D4123" s="4" t="s">
        <v>548</v>
      </c>
      <c r="E4123" s="2" t="s">
        <v>11</v>
      </c>
      <c r="F4123" s="14">
        <f>IF(historico_incidencia_concello[[#This Row],[CASOS]]=" entre 1 e 9",5,VALUE(historico_incidencia_concello[[#This Row],[CASOS]]))</f>
        <v>104</v>
      </c>
      <c r="G4123" s="2" t="str">
        <f>VLOOKUP(historico_incidencia_concello[[#This Row],[NOME]],I14_Concello!B:D,3,FALSE)</f>
        <v>Ferrol</v>
      </c>
    </row>
    <row r="4124" spans="1:7" x14ac:dyDescent="0.3">
      <c r="A4124" s="1">
        <v>44170</v>
      </c>
      <c r="B4124">
        <v>34121515055</v>
      </c>
      <c r="C4124" s="2" t="s">
        <v>64</v>
      </c>
      <c r="D4124" s="4" t="s">
        <v>10</v>
      </c>
      <c r="E4124" s="2" t="s">
        <v>6</v>
      </c>
      <c r="F4124" s="14">
        <f>IF(historico_incidencia_concello[[#This Row],[CASOS]]=" entre 1 e 9",5,VALUE(historico_incidencia_concello[[#This Row],[CASOS]]))</f>
        <v>5</v>
      </c>
      <c r="G4124" s="2" t="str">
        <f>VLOOKUP(historico_incidencia_concello[[#This Row],[NOME]],I14_Concello!B:D,3,FALSE)</f>
        <v>Ferrol</v>
      </c>
    </row>
    <row r="4125" spans="1:7" x14ac:dyDescent="0.3">
      <c r="A4125" s="1">
        <v>44170</v>
      </c>
      <c r="B4125">
        <v>34121515056</v>
      </c>
      <c r="C4125" s="2" t="s">
        <v>65</v>
      </c>
      <c r="D4125" s="4" t="s">
        <v>329</v>
      </c>
      <c r="E4125" s="2" t="s">
        <v>11</v>
      </c>
      <c r="F4125" s="14">
        <f>IF(historico_incidencia_concello[[#This Row],[CASOS]]=" entre 1 e 9",5,VALUE(historico_incidencia_concello[[#This Row],[CASOS]]))</f>
        <v>19</v>
      </c>
      <c r="G4125" s="2" t="str">
        <f>VLOOKUP(historico_incidencia_concello[[#This Row],[NOME]],I14_Concello!B:D,3,FALSE)</f>
        <v>Santiago</v>
      </c>
    </row>
    <row r="4126" spans="1:7" x14ac:dyDescent="0.3">
      <c r="A4126" s="1">
        <v>44170</v>
      </c>
      <c r="B4126">
        <v>34121515057</v>
      </c>
      <c r="C4126" s="2" t="s">
        <v>66</v>
      </c>
      <c r="D4126" s="4" t="s">
        <v>356</v>
      </c>
      <c r="E4126" s="2" t="s">
        <v>6</v>
      </c>
      <c r="F4126" s="14">
        <f>IF(historico_incidencia_concello[[#This Row],[CASOS]]=" entre 1 e 9",5,VALUE(historico_incidencia_concello[[#This Row],[CASOS]]))</f>
        <v>27</v>
      </c>
      <c r="G4126" s="2" t="str">
        <f>VLOOKUP(historico_incidencia_concello[[#This Row],[NOME]],I14_Concello!B:D,3,FALSE)</f>
        <v>Santiago</v>
      </c>
    </row>
    <row r="4127" spans="1:7" x14ac:dyDescent="0.3">
      <c r="A4127" s="1">
        <v>44170</v>
      </c>
      <c r="B4127">
        <v>34121515058</v>
      </c>
      <c r="C4127" s="2" t="s">
        <v>67</v>
      </c>
      <c r="D4127" s="4" t="s">
        <v>351</v>
      </c>
      <c r="E4127" s="2" t="s">
        <v>8</v>
      </c>
      <c r="F4127" s="14">
        <f>IF(historico_incidencia_concello[[#This Row],[CASOS]]=" entre 1 e 9",5,VALUE(historico_incidencia_concello[[#This Row],[CASOS]]))</f>
        <v>22</v>
      </c>
      <c r="G4127" s="2" t="str">
        <f>VLOOKUP(historico_incidencia_concello[[#This Row],[NOME]],I14_Concello!B:D,3,FALSE)</f>
        <v>Coruña</v>
      </c>
    </row>
    <row r="4128" spans="1:7" x14ac:dyDescent="0.3">
      <c r="A4128" s="1">
        <v>44170</v>
      </c>
      <c r="B4128">
        <v>34121515059</v>
      </c>
      <c r="C4128" s="2" t="s">
        <v>68</v>
      </c>
      <c r="D4128" s="4" t="s">
        <v>385</v>
      </c>
      <c r="E4128" s="2" t="s">
        <v>6</v>
      </c>
      <c r="F4128" s="14">
        <f>IF(historico_incidencia_concello[[#This Row],[CASOS]]=" entre 1 e 9",5,VALUE(historico_incidencia_concello[[#This Row],[CASOS]]))</f>
        <v>30</v>
      </c>
      <c r="G4128" s="2" t="str">
        <f>VLOOKUP(historico_incidencia_concello[[#This Row],[NOME]],I14_Concello!B:D,3,FALSE)</f>
        <v>Santiago</v>
      </c>
    </row>
    <row r="4129" spans="1:7" x14ac:dyDescent="0.3">
      <c r="A4129" s="1">
        <v>44170</v>
      </c>
      <c r="B4129">
        <v>34121515060</v>
      </c>
      <c r="C4129" s="2" t="s">
        <v>69</v>
      </c>
      <c r="D4129" s="4" t="s">
        <v>324</v>
      </c>
      <c r="E4129" s="2" t="s">
        <v>8</v>
      </c>
      <c r="F4129" s="14">
        <f>IF(historico_incidencia_concello[[#This Row],[CASOS]]=" entre 1 e 9",5,VALUE(historico_incidencia_concello[[#This Row],[CASOS]]))</f>
        <v>11</v>
      </c>
      <c r="G4129" s="2" t="str">
        <f>VLOOKUP(historico_incidencia_concello[[#This Row],[NOME]],I14_Concello!B:D,3,FALSE)</f>
        <v>Santiago</v>
      </c>
    </row>
    <row r="4130" spans="1:7" x14ac:dyDescent="0.3">
      <c r="A4130" s="1">
        <v>44170</v>
      </c>
      <c r="B4130">
        <v>34121515061</v>
      </c>
      <c r="C4130" s="2" t="s">
        <v>70</v>
      </c>
      <c r="D4130" s="4" t="s">
        <v>10</v>
      </c>
      <c r="E4130" s="2" t="s">
        <v>8</v>
      </c>
      <c r="F4130" s="14">
        <f>IF(historico_incidencia_concello[[#This Row],[CASOS]]=" entre 1 e 9",5,VALUE(historico_incidencia_concello[[#This Row],[CASOS]]))</f>
        <v>5</v>
      </c>
      <c r="G4130" s="2" t="str">
        <f>VLOOKUP(historico_incidencia_concello[[#This Row],[NOME]],I14_Concello!B:D,3,FALSE)</f>
        <v>Ferrol</v>
      </c>
    </row>
    <row r="4131" spans="1:7" x14ac:dyDescent="0.3">
      <c r="A4131" s="1">
        <v>44170</v>
      </c>
      <c r="B4131">
        <v>34121515062</v>
      </c>
      <c r="C4131" s="2" t="s">
        <v>71</v>
      </c>
      <c r="D4131" s="4" t="s">
        <v>324</v>
      </c>
      <c r="E4131" s="2" t="s">
        <v>6</v>
      </c>
      <c r="F4131" s="14">
        <f>IF(historico_incidencia_concello[[#This Row],[CASOS]]=" entre 1 e 9",5,VALUE(historico_incidencia_concello[[#This Row],[CASOS]]))</f>
        <v>11</v>
      </c>
      <c r="G4131" s="2" t="str">
        <f>VLOOKUP(historico_incidencia_concello[[#This Row],[NOME]],I14_Concello!B:D,3,FALSE)</f>
        <v>Santiago</v>
      </c>
    </row>
    <row r="4132" spans="1:7" x14ac:dyDescent="0.3">
      <c r="A4132" s="1">
        <v>44170</v>
      </c>
      <c r="B4132">
        <v>34121515064</v>
      </c>
      <c r="C4132" s="2" t="s">
        <v>72</v>
      </c>
      <c r="D4132" s="4" t="s">
        <v>10</v>
      </c>
      <c r="E4132" s="2" t="s">
        <v>11</v>
      </c>
      <c r="F4132" s="14">
        <f>IF(historico_incidencia_concello[[#This Row],[CASOS]]=" entre 1 e 9",5,VALUE(historico_incidencia_concello[[#This Row],[CASOS]]))</f>
        <v>5</v>
      </c>
      <c r="G4132" s="2" t="str">
        <f>VLOOKUP(historico_incidencia_concello[[#This Row],[NOME]],I14_Concello!B:D,3,FALSE)</f>
        <v>Coruña</v>
      </c>
    </row>
    <row r="4133" spans="1:7" x14ac:dyDescent="0.3">
      <c r="A4133" s="1">
        <v>44170</v>
      </c>
      <c r="B4133">
        <v>34121515065</v>
      </c>
      <c r="C4133" s="2" t="s">
        <v>73</v>
      </c>
      <c r="D4133" s="4" t="s">
        <v>343</v>
      </c>
      <c r="E4133" s="2" t="s">
        <v>11</v>
      </c>
      <c r="F4133" s="14">
        <f>IF(historico_incidencia_concello[[#This Row],[CASOS]]=" entre 1 e 9",5,VALUE(historico_incidencia_concello[[#This Row],[CASOS]]))</f>
        <v>23</v>
      </c>
      <c r="G4133" s="2" t="str">
        <f>VLOOKUP(historico_incidencia_concello[[#This Row],[NOME]],I14_Concello!B:D,3,FALSE)</f>
        <v>Santiago</v>
      </c>
    </row>
    <row r="4134" spans="1:7" x14ac:dyDescent="0.3">
      <c r="A4134" s="1">
        <v>44170</v>
      </c>
      <c r="B4134">
        <v>34121515066</v>
      </c>
      <c r="C4134" s="2" t="s">
        <v>74</v>
      </c>
      <c r="D4134" s="4" t="s">
        <v>10</v>
      </c>
      <c r="E4134" s="2" t="s">
        <v>35</v>
      </c>
      <c r="F4134" s="14">
        <f>IF(historico_incidencia_concello[[#This Row],[CASOS]]=" entre 1 e 9",5,VALUE(historico_incidencia_concello[[#This Row],[CASOS]]))</f>
        <v>5</v>
      </c>
      <c r="G4134" s="2" t="str">
        <f>VLOOKUP(historico_incidencia_concello[[#This Row],[NOME]],I14_Concello!B:D,3,FALSE)</f>
        <v>Santiago</v>
      </c>
    </row>
    <row r="4135" spans="1:7" x14ac:dyDescent="0.3">
      <c r="A4135" s="1">
        <v>44170</v>
      </c>
      <c r="B4135">
        <v>34121515067</v>
      </c>
      <c r="C4135" s="2" t="s">
        <v>75</v>
      </c>
      <c r="D4135" s="4" t="s">
        <v>350</v>
      </c>
      <c r="E4135" s="2" t="s">
        <v>6</v>
      </c>
      <c r="F4135" s="14">
        <f>IF(historico_incidencia_concello[[#This Row],[CASOS]]=" entre 1 e 9",5,VALUE(historico_incidencia_concello[[#This Row],[CASOS]]))</f>
        <v>17</v>
      </c>
      <c r="G4135" s="2" t="str">
        <f>VLOOKUP(historico_incidencia_concello[[#This Row],[NOME]],I14_Concello!B:D,3,FALSE)</f>
        <v>Santiago</v>
      </c>
    </row>
    <row r="4136" spans="1:7" x14ac:dyDescent="0.3">
      <c r="A4136" s="1">
        <v>44170</v>
      </c>
      <c r="B4136">
        <v>34121515068</v>
      </c>
      <c r="C4136" s="2" t="s">
        <v>76</v>
      </c>
      <c r="D4136" s="4" t="s">
        <v>351</v>
      </c>
      <c r="E4136" s="2" t="s">
        <v>11</v>
      </c>
      <c r="F4136" s="14">
        <f>IF(historico_incidencia_concello[[#This Row],[CASOS]]=" entre 1 e 9",5,VALUE(historico_incidencia_concello[[#This Row],[CASOS]]))</f>
        <v>22</v>
      </c>
      <c r="G4136" s="2" t="str">
        <f>VLOOKUP(historico_incidencia_concello[[#This Row],[NOME]],I14_Concello!B:D,3,FALSE)</f>
        <v>Coruña</v>
      </c>
    </row>
    <row r="4137" spans="1:7" x14ac:dyDescent="0.3">
      <c r="A4137" s="1">
        <v>44170</v>
      </c>
      <c r="B4137">
        <v>34121515069</v>
      </c>
      <c r="C4137" s="2" t="s">
        <v>77</v>
      </c>
      <c r="D4137" s="4" t="s">
        <v>359</v>
      </c>
      <c r="E4137" s="2" t="s">
        <v>11</v>
      </c>
      <c r="F4137" s="14">
        <f>IF(historico_incidencia_concello[[#This Row],[CASOS]]=" entre 1 e 9",5,VALUE(historico_incidencia_concello[[#This Row],[CASOS]]))</f>
        <v>20</v>
      </c>
      <c r="G4137" s="2" t="str">
        <f>VLOOKUP(historico_incidencia_concello[[#This Row],[NOME]],I14_Concello!B:D,3,FALSE)</f>
        <v>Ferrol</v>
      </c>
    </row>
    <row r="4138" spans="1:7" x14ac:dyDescent="0.3">
      <c r="A4138" s="1">
        <v>44170</v>
      </c>
      <c r="B4138">
        <v>34121515070</v>
      </c>
      <c r="C4138" s="2" t="s">
        <v>78</v>
      </c>
      <c r="D4138" s="4" t="s">
        <v>549</v>
      </c>
      <c r="E4138" s="2" t="s">
        <v>11</v>
      </c>
      <c r="F4138" s="14">
        <f>IF(historico_incidencia_concello[[#This Row],[CASOS]]=" entre 1 e 9",5,VALUE(historico_incidencia_concello[[#This Row],[CASOS]]))</f>
        <v>97</v>
      </c>
      <c r="G4138" s="2" t="str">
        <f>VLOOKUP(historico_incidencia_concello[[#This Row],[NOME]],I14_Concello!B:D,3,FALSE)</f>
        <v>Ferrol</v>
      </c>
    </row>
    <row r="4139" spans="1:7" x14ac:dyDescent="0.3">
      <c r="A4139" s="1">
        <v>44170</v>
      </c>
      <c r="B4139">
        <v>34121515071</v>
      </c>
      <c r="C4139" s="2" t="s">
        <v>79</v>
      </c>
      <c r="D4139" s="4" t="s">
        <v>345</v>
      </c>
      <c r="E4139" s="2" t="s">
        <v>6</v>
      </c>
      <c r="F4139" s="14">
        <f>IF(historico_incidencia_concello[[#This Row],[CASOS]]=" entre 1 e 9",5,VALUE(historico_incidencia_concello[[#This Row],[CASOS]]))</f>
        <v>18</v>
      </c>
      <c r="G4139" s="2" t="str">
        <f>VLOOKUP(historico_incidencia_concello[[#This Row],[NOME]],I14_Concello!B:D,3,FALSE)</f>
        <v>Santiago</v>
      </c>
    </row>
    <row r="4140" spans="1:7" x14ac:dyDescent="0.3">
      <c r="A4140" s="1">
        <v>44170</v>
      </c>
      <c r="B4140">
        <v>34121515072</v>
      </c>
      <c r="C4140" s="2" t="s">
        <v>80</v>
      </c>
      <c r="D4140" s="4" t="s">
        <v>358</v>
      </c>
      <c r="E4140" s="2" t="s">
        <v>6</v>
      </c>
      <c r="F4140" s="14">
        <f>IF(historico_incidencia_concello[[#This Row],[CASOS]]=" entre 1 e 9",5,VALUE(historico_incidencia_concello[[#This Row],[CASOS]]))</f>
        <v>24</v>
      </c>
      <c r="G4140" s="2" t="str">
        <f>VLOOKUP(historico_incidencia_concello[[#This Row],[NOME]],I14_Concello!B:D,3,FALSE)</f>
        <v>Santiago</v>
      </c>
    </row>
    <row r="4141" spans="1:7" x14ac:dyDescent="0.3">
      <c r="A4141" s="1">
        <v>44170</v>
      </c>
      <c r="B4141">
        <v>34121515073</v>
      </c>
      <c r="C4141" s="2" t="s">
        <v>81</v>
      </c>
      <c r="D4141" s="4" t="s">
        <v>346</v>
      </c>
      <c r="E4141" s="2" t="s">
        <v>6</v>
      </c>
      <c r="F4141" s="14">
        <f>IF(historico_incidencia_concello[[#This Row],[CASOS]]=" entre 1 e 9",5,VALUE(historico_incidencia_concello[[#This Row],[CASOS]]))</f>
        <v>42</v>
      </c>
      <c r="G4141" s="2" t="str">
        <f>VLOOKUP(historico_incidencia_concello[[#This Row],[NOME]],I14_Concello!B:D,3,FALSE)</f>
        <v>Santiago</v>
      </c>
    </row>
    <row r="4142" spans="1:7" x14ac:dyDescent="0.3">
      <c r="A4142" s="1">
        <v>44170</v>
      </c>
      <c r="B4142">
        <v>34121515074</v>
      </c>
      <c r="C4142" s="2" t="s">
        <v>82</v>
      </c>
      <c r="D4142" s="4" t="s">
        <v>10</v>
      </c>
      <c r="E4142" s="2" t="s">
        <v>21</v>
      </c>
      <c r="F4142" s="14">
        <f>IF(historico_incidencia_concello[[#This Row],[CASOS]]=" entre 1 e 9",5,VALUE(historico_incidencia_concello[[#This Row],[CASOS]]))</f>
        <v>5</v>
      </c>
      <c r="G4142" s="2" t="str">
        <f>VLOOKUP(historico_incidencia_concello[[#This Row],[NOME]],I14_Concello!B:D,3,FALSE)</f>
        <v>Santiago</v>
      </c>
    </row>
    <row r="4143" spans="1:7" x14ac:dyDescent="0.3">
      <c r="A4143" s="1">
        <v>44170</v>
      </c>
      <c r="B4143">
        <v>34121515075</v>
      </c>
      <c r="C4143" s="2" t="s">
        <v>83</v>
      </c>
      <c r="D4143" s="4" t="s">
        <v>332</v>
      </c>
      <c r="E4143" s="2" t="s">
        <v>8</v>
      </c>
      <c r="F4143" s="14">
        <f>IF(historico_incidencia_concello[[#This Row],[CASOS]]=" entre 1 e 9",5,VALUE(historico_incidencia_concello[[#This Row],[CASOS]]))</f>
        <v>12</v>
      </c>
      <c r="G4143" s="2" t="str">
        <f>VLOOKUP(historico_incidencia_concello[[#This Row],[NOME]],I14_Concello!B:D,3,FALSE)</f>
        <v>Coruña</v>
      </c>
    </row>
    <row r="4144" spans="1:7" x14ac:dyDescent="0.3">
      <c r="A4144" s="1">
        <v>44170</v>
      </c>
      <c r="B4144">
        <v>34121515076</v>
      </c>
      <c r="C4144" s="2" t="s">
        <v>84</v>
      </c>
      <c r="D4144" s="4" t="s">
        <v>10</v>
      </c>
      <c r="E4144" s="2" t="s">
        <v>6</v>
      </c>
      <c r="F4144" s="14">
        <f>IF(historico_incidencia_concello[[#This Row],[CASOS]]=" entre 1 e 9",5,VALUE(historico_incidencia_concello[[#This Row],[CASOS]]))</f>
        <v>5</v>
      </c>
      <c r="G4144" s="2" t="str">
        <f>VLOOKUP(historico_incidencia_concello[[#This Row],[NOME]],I14_Concello!B:D,3,FALSE)</f>
        <v>Ferrol</v>
      </c>
    </row>
    <row r="4145" spans="1:7" x14ac:dyDescent="0.3">
      <c r="A4145" s="1">
        <v>44170</v>
      </c>
      <c r="B4145">
        <v>34121515077</v>
      </c>
      <c r="C4145" s="2" t="s">
        <v>85</v>
      </c>
      <c r="D4145" s="4" t="s">
        <v>353</v>
      </c>
      <c r="E4145" s="2" t="s">
        <v>11</v>
      </c>
      <c r="F4145" s="14">
        <f>IF(historico_incidencia_concello[[#This Row],[CASOS]]=" entre 1 e 9",5,VALUE(historico_incidencia_concello[[#This Row],[CASOS]]))</f>
        <v>36</v>
      </c>
      <c r="G4145" s="2" t="str">
        <f>VLOOKUP(historico_incidencia_concello[[#This Row],[NOME]],I14_Concello!B:D,3,FALSE)</f>
        <v>Santiago</v>
      </c>
    </row>
    <row r="4146" spans="1:7" x14ac:dyDescent="0.3">
      <c r="A4146" s="1">
        <v>44170</v>
      </c>
      <c r="B4146">
        <v>34121515078</v>
      </c>
      <c r="C4146" s="2" t="s">
        <v>86</v>
      </c>
      <c r="D4146" s="4" t="s">
        <v>429</v>
      </c>
      <c r="E4146" s="2" t="s">
        <v>8</v>
      </c>
      <c r="F4146" s="14">
        <f>IF(historico_incidencia_concello[[#This Row],[CASOS]]=" entre 1 e 9",5,VALUE(historico_incidencia_concello[[#This Row],[CASOS]]))</f>
        <v>73</v>
      </c>
      <c r="G4146" s="2" t="str">
        <f>VLOOKUP(historico_incidencia_concello[[#This Row],[NOME]],I14_Concello!B:D,3,FALSE)</f>
        <v>Santiago</v>
      </c>
    </row>
    <row r="4147" spans="1:7" x14ac:dyDescent="0.3">
      <c r="A4147" s="1">
        <v>44170</v>
      </c>
      <c r="B4147">
        <v>34121515079</v>
      </c>
      <c r="C4147" s="2" t="s">
        <v>87</v>
      </c>
      <c r="D4147" s="4" t="s">
        <v>10</v>
      </c>
      <c r="E4147" s="2" t="s">
        <v>8</v>
      </c>
      <c r="F4147" s="14">
        <f>IF(historico_incidencia_concello[[#This Row],[CASOS]]=" entre 1 e 9",5,VALUE(historico_incidencia_concello[[#This Row],[CASOS]]))</f>
        <v>5</v>
      </c>
      <c r="G4147" s="2" t="str">
        <f>VLOOKUP(historico_incidencia_concello[[#This Row],[NOME]],I14_Concello!B:D,3,FALSE)</f>
        <v>Santiago</v>
      </c>
    </row>
    <row r="4148" spans="1:7" x14ac:dyDescent="0.3">
      <c r="A4148" s="1">
        <v>44170</v>
      </c>
      <c r="B4148">
        <v>34121515080</v>
      </c>
      <c r="C4148" s="2" t="s">
        <v>88</v>
      </c>
      <c r="D4148" s="4" t="s">
        <v>10</v>
      </c>
      <c r="E4148" s="2" t="s">
        <v>8</v>
      </c>
      <c r="F4148" s="14">
        <f>IF(historico_incidencia_concello[[#This Row],[CASOS]]=" entre 1 e 9",5,VALUE(historico_incidencia_concello[[#This Row],[CASOS]]))</f>
        <v>5</v>
      </c>
      <c r="G4148" s="2" t="str">
        <f>VLOOKUP(historico_incidencia_concello[[#This Row],[NOME]],I14_Concello!B:D,3,FALSE)</f>
        <v>Coruña</v>
      </c>
    </row>
    <row r="4149" spans="1:7" x14ac:dyDescent="0.3">
      <c r="A4149" s="1">
        <v>44170</v>
      </c>
      <c r="B4149">
        <v>34121515081</v>
      </c>
      <c r="C4149" s="2" t="s">
        <v>89</v>
      </c>
      <c r="D4149" s="4" t="s">
        <v>10</v>
      </c>
      <c r="E4149" s="2" t="s">
        <v>8</v>
      </c>
      <c r="F4149" s="14">
        <f>IF(historico_incidencia_concello[[#This Row],[CASOS]]=" entre 1 e 9",5,VALUE(historico_incidencia_concello[[#This Row],[CASOS]]))</f>
        <v>5</v>
      </c>
      <c r="G4149" s="2" t="str">
        <f>VLOOKUP(historico_incidencia_concello[[#This Row],[NOME]],I14_Concello!B:D,3,FALSE)</f>
        <v>Ferrol</v>
      </c>
    </row>
    <row r="4150" spans="1:7" x14ac:dyDescent="0.3">
      <c r="A4150" s="1">
        <v>44170</v>
      </c>
      <c r="B4150">
        <v>34121515082</v>
      </c>
      <c r="C4150" s="2" t="s">
        <v>90</v>
      </c>
      <c r="D4150" s="4" t="s">
        <v>336</v>
      </c>
      <c r="E4150" s="2" t="s">
        <v>8</v>
      </c>
      <c r="F4150" s="14">
        <f>IF(historico_incidencia_concello[[#This Row],[CASOS]]=" entre 1 e 9",5,VALUE(historico_incidencia_concello[[#This Row],[CASOS]]))</f>
        <v>10</v>
      </c>
      <c r="G4150" s="2" t="str">
        <f>VLOOKUP(historico_incidencia_concello[[#This Row],[NOME]],I14_Concello!B:D,3,FALSE)</f>
        <v>Santiago</v>
      </c>
    </row>
    <row r="4151" spans="1:7" x14ac:dyDescent="0.3">
      <c r="A4151" s="1">
        <v>44170</v>
      </c>
      <c r="B4151">
        <v>34121515083</v>
      </c>
      <c r="C4151" s="2" t="s">
        <v>91</v>
      </c>
      <c r="D4151" s="4" t="s">
        <v>338</v>
      </c>
      <c r="E4151" s="2" t="s">
        <v>35</v>
      </c>
      <c r="F4151" s="14">
        <f>IF(historico_incidencia_concello[[#This Row],[CASOS]]=" entre 1 e 9",5,VALUE(historico_incidencia_concello[[#This Row],[CASOS]]))</f>
        <v>0</v>
      </c>
      <c r="G4151" s="2" t="str">
        <f>VLOOKUP(historico_incidencia_concello[[#This Row],[NOME]],I14_Concello!B:D,3,FALSE)</f>
        <v>Santiago</v>
      </c>
    </row>
    <row r="4152" spans="1:7" x14ac:dyDescent="0.3">
      <c r="A4152" s="1">
        <v>44170</v>
      </c>
      <c r="B4152">
        <v>34121515084</v>
      </c>
      <c r="C4152" s="2" t="s">
        <v>92</v>
      </c>
      <c r="D4152" s="4" t="s">
        <v>324</v>
      </c>
      <c r="E4152" s="2" t="s">
        <v>11</v>
      </c>
      <c r="F4152" s="14">
        <f>IF(historico_incidencia_concello[[#This Row],[CASOS]]=" entre 1 e 9",5,VALUE(historico_incidencia_concello[[#This Row],[CASOS]]))</f>
        <v>11</v>
      </c>
      <c r="G4152" s="2" t="str">
        <f>VLOOKUP(historico_incidencia_concello[[#This Row],[NOME]],I14_Concello!B:D,3,FALSE)</f>
        <v>Santiago</v>
      </c>
    </row>
    <row r="4153" spans="1:7" x14ac:dyDescent="0.3">
      <c r="A4153" s="1">
        <v>44170</v>
      </c>
      <c r="B4153">
        <v>34121515085</v>
      </c>
      <c r="C4153" s="2" t="s">
        <v>93</v>
      </c>
      <c r="D4153" s="4" t="s">
        <v>10</v>
      </c>
      <c r="E4153" s="2" t="s">
        <v>21</v>
      </c>
      <c r="F4153" s="14">
        <f>IF(historico_incidencia_concello[[#This Row],[CASOS]]=" entre 1 e 9",5,VALUE(historico_incidencia_concello[[#This Row],[CASOS]]))</f>
        <v>5</v>
      </c>
      <c r="G4153" s="2" t="str">
        <f>VLOOKUP(historico_incidencia_concello[[#This Row],[NOME]],I14_Concello!B:D,3,FALSE)</f>
        <v>Santiago</v>
      </c>
    </row>
    <row r="4154" spans="1:7" x14ac:dyDescent="0.3">
      <c r="A4154" s="1">
        <v>44170</v>
      </c>
      <c r="B4154">
        <v>34121515086</v>
      </c>
      <c r="C4154" s="2" t="s">
        <v>94</v>
      </c>
      <c r="D4154" s="4" t="s">
        <v>10</v>
      </c>
      <c r="E4154" s="2" t="s">
        <v>21</v>
      </c>
      <c r="F4154" s="14">
        <f>IF(historico_incidencia_concello[[#This Row],[CASOS]]=" entre 1 e 9",5,VALUE(historico_incidencia_concello[[#This Row],[CASOS]]))</f>
        <v>5</v>
      </c>
      <c r="G4154" s="2" t="str">
        <f>VLOOKUP(historico_incidencia_concello[[#This Row],[NOME]],I14_Concello!B:D,3,FALSE)</f>
        <v>Santiago</v>
      </c>
    </row>
    <row r="4155" spans="1:7" x14ac:dyDescent="0.3">
      <c r="A4155" s="1">
        <v>44170</v>
      </c>
      <c r="B4155">
        <v>34121515087</v>
      </c>
      <c r="C4155" s="2" t="s">
        <v>95</v>
      </c>
      <c r="D4155" s="4" t="s">
        <v>342</v>
      </c>
      <c r="E4155" s="2" t="s">
        <v>6</v>
      </c>
      <c r="F4155" s="14">
        <f>IF(historico_incidencia_concello[[#This Row],[CASOS]]=" entre 1 e 9",5,VALUE(historico_incidencia_concello[[#This Row],[CASOS]]))</f>
        <v>16</v>
      </c>
      <c r="G4155" s="2" t="str">
        <f>VLOOKUP(historico_incidencia_concello[[#This Row],[NOME]],I14_Concello!B:D,3,FALSE)</f>
        <v>Ferrol</v>
      </c>
    </row>
    <row r="4156" spans="1:7" x14ac:dyDescent="0.3">
      <c r="A4156" s="1">
        <v>44170</v>
      </c>
      <c r="B4156">
        <v>34121515088</v>
      </c>
      <c r="C4156" s="2" t="s">
        <v>96</v>
      </c>
      <c r="D4156" s="4" t="s">
        <v>10</v>
      </c>
      <c r="E4156" s="2" t="s">
        <v>8</v>
      </c>
      <c r="F4156" s="14">
        <f>IF(historico_incidencia_concello[[#This Row],[CASOS]]=" entre 1 e 9",5,VALUE(historico_incidencia_concello[[#This Row],[CASOS]]))</f>
        <v>5</v>
      </c>
      <c r="G4156" s="2" t="str">
        <f>VLOOKUP(historico_incidencia_concello[[#This Row],[NOME]],I14_Concello!B:D,3,FALSE)</f>
        <v>Santiago</v>
      </c>
    </row>
    <row r="4157" spans="1:7" x14ac:dyDescent="0.3">
      <c r="A4157" s="1">
        <v>44170</v>
      </c>
      <c r="B4157">
        <v>34121515089</v>
      </c>
      <c r="C4157" s="2" t="s">
        <v>97</v>
      </c>
      <c r="D4157" s="4" t="s">
        <v>10</v>
      </c>
      <c r="E4157" s="2" t="s">
        <v>35</v>
      </c>
      <c r="F4157" s="14">
        <f>IF(historico_incidencia_concello[[#This Row],[CASOS]]=" entre 1 e 9",5,VALUE(historico_incidencia_concello[[#This Row],[CASOS]]))</f>
        <v>5</v>
      </c>
      <c r="G4157" s="2" t="str">
        <f>VLOOKUP(historico_incidencia_concello[[#This Row],[NOME]],I14_Concello!B:D,3,FALSE)</f>
        <v>Santiago</v>
      </c>
    </row>
    <row r="4158" spans="1:7" x14ac:dyDescent="0.3">
      <c r="A4158" s="1">
        <v>44170</v>
      </c>
      <c r="B4158">
        <v>34121515090</v>
      </c>
      <c r="C4158" s="2" t="s">
        <v>98</v>
      </c>
      <c r="D4158" s="4" t="s">
        <v>10</v>
      </c>
      <c r="E4158" s="2" t="s">
        <v>6</v>
      </c>
      <c r="F4158" s="14">
        <f>IF(historico_incidencia_concello[[#This Row],[CASOS]]=" entre 1 e 9",5,VALUE(historico_incidencia_concello[[#This Row],[CASOS]]))</f>
        <v>5</v>
      </c>
      <c r="G4158" s="2" t="str">
        <f>VLOOKUP(historico_incidencia_concello[[#This Row],[NOME]],I14_Concello!B:D,3,FALSE)</f>
        <v>Coruña</v>
      </c>
    </row>
    <row r="4159" spans="1:7" x14ac:dyDescent="0.3">
      <c r="A4159" s="1">
        <v>44170</v>
      </c>
      <c r="B4159">
        <v>34121515091</v>
      </c>
      <c r="C4159" s="2" t="s">
        <v>99</v>
      </c>
      <c r="D4159" s="4" t="s">
        <v>10</v>
      </c>
      <c r="E4159" s="2" t="s">
        <v>8</v>
      </c>
      <c r="F4159" s="14">
        <f>IF(historico_incidencia_concello[[#This Row],[CASOS]]=" entre 1 e 9",5,VALUE(historico_incidencia_concello[[#This Row],[CASOS]]))</f>
        <v>5</v>
      </c>
      <c r="G4159" s="2" t="str">
        <f>VLOOKUP(historico_incidencia_concello[[#This Row],[NOME]],I14_Concello!B:D,3,FALSE)</f>
        <v>Coruña</v>
      </c>
    </row>
    <row r="4160" spans="1:7" x14ac:dyDescent="0.3">
      <c r="A4160" s="1">
        <v>44170</v>
      </c>
      <c r="B4160">
        <v>34121515092</v>
      </c>
      <c r="C4160" s="2" t="s">
        <v>100</v>
      </c>
      <c r="D4160" s="4" t="s">
        <v>381</v>
      </c>
      <c r="E4160" s="2" t="s">
        <v>11</v>
      </c>
      <c r="F4160" s="14">
        <f>IF(historico_incidencia_concello[[#This Row],[CASOS]]=" entre 1 e 9",5,VALUE(historico_incidencia_concello[[#This Row],[CASOS]]))</f>
        <v>21</v>
      </c>
      <c r="G4160" s="2" t="str">
        <f>VLOOKUP(historico_incidencia_concello[[#This Row],[NOME]],I14_Concello!B:D,3,FALSE)</f>
        <v>Coruña</v>
      </c>
    </row>
    <row r="4161" spans="1:7" x14ac:dyDescent="0.3">
      <c r="A4161" s="1">
        <v>44170</v>
      </c>
      <c r="B4161">
        <v>34121515093</v>
      </c>
      <c r="C4161" s="2" t="s">
        <v>101</v>
      </c>
      <c r="D4161" s="4" t="s">
        <v>345</v>
      </c>
      <c r="E4161" s="2" t="s">
        <v>11</v>
      </c>
      <c r="F4161" s="14">
        <f>IF(historico_incidencia_concello[[#This Row],[CASOS]]=" entre 1 e 9",5,VALUE(historico_incidencia_concello[[#This Row],[CASOS]]))</f>
        <v>18</v>
      </c>
      <c r="G4161" s="2" t="str">
        <f>VLOOKUP(historico_incidencia_concello[[#This Row],[NOME]],I14_Concello!B:D,3,FALSE)</f>
        <v>Coruña</v>
      </c>
    </row>
    <row r="4162" spans="1:7" x14ac:dyDescent="0.3">
      <c r="A4162" s="1">
        <v>44170</v>
      </c>
      <c r="B4162">
        <v>34121515901</v>
      </c>
      <c r="C4162" s="2" t="s">
        <v>102</v>
      </c>
      <c r="D4162" s="4" t="s">
        <v>10</v>
      </c>
      <c r="E4162" s="2" t="s">
        <v>8</v>
      </c>
      <c r="F4162" s="14">
        <f>IF(historico_incidencia_concello[[#This Row],[CASOS]]=" entre 1 e 9",5,VALUE(historico_incidencia_concello[[#This Row],[CASOS]]))</f>
        <v>5</v>
      </c>
      <c r="G4162" s="2" t="str">
        <f>VLOOKUP(historico_incidencia_concello[[#This Row],[NOME]],I14_Concello!B:D,3,FALSE)</f>
        <v>Ferrol</v>
      </c>
    </row>
    <row r="4163" spans="1:7" x14ac:dyDescent="0.3">
      <c r="A4163" s="1">
        <v>44170</v>
      </c>
      <c r="B4163">
        <v>34121515902</v>
      </c>
      <c r="C4163" s="2" t="s">
        <v>103</v>
      </c>
      <c r="D4163" s="4" t="s">
        <v>10</v>
      </c>
      <c r="E4163" s="2" t="s">
        <v>8</v>
      </c>
      <c r="F4163" s="14">
        <f>IF(historico_incidencia_concello[[#This Row],[CASOS]]=" entre 1 e 9",5,VALUE(historico_incidencia_concello[[#This Row],[CASOS]]))</f>
        <v>5</v>
      </c>
      <c r="G4163" s="2" t="str">
        <f>VLOOKUP(historico_incidencia_concello[[#This Row],[NOME]],I14_Concello!B:D,3,FALSE)</f>
        <v>Coruña</v>
      </c>
    </row>
    <row r="4164" spans="1:7" x14ac:dyDescent="0.3">
      <c r="A4164" s="1">
        <v>44170</v>
      </c>
      <c r="B4164">
        <v>34122727001</v>
      </c>
      <c r="C4164" s="2" t="s">
        <v>104</v>
      </c>
      <c r="D4164" s="4" t="s">
        <v>10</v>
      </c>
      <c r="E4164" s="2" t="s">
        <v>11</v>
      </c>
      <c r="F4164" s="14">
        <f>IF(historico_incidencia_concello[[#This Row],[CASOS]]=" entre 1 e 9",5,VALUE(historico_incidencia_concello[[#This Row],[CASOS]]))</f>
        <v>5</v>
      </c>
      <c r="G4164" s="2" t="str">
        <f>VLOOKUP(historico_incidencia_concello[[#This Row],[NOME]],I14_Concello!B:D,3,FALSE)</f>
        <v>Lugo</v>
      </c>
    </row>
    <row r="4165" spans="1:7" x14ac:dyDescent="0.3">
      <c r="A4165" s="1">
        <v>44170</v>
      </c>
      <c r="B4165">
        <v>34122727002</v>
      </c>
      <c r="C4165" s="2" t="s">
        <v>105</v>
      </c>
      <c r="D4165" s="4" t="s">
        <v>10</v>
      </c>
      <c r="E4165" s="2" t="s">
        <v>11</v>
      </c>
      <c r="F4165" s="14">
        <f>IF(historico_incidencia_concello[[#This Row],[CASOS]]=" entre 1 e 9",5,VALUE(historico_incidencia_concello[[#This Row],[CASOS]]))</f>
        <v>5</v>
      </c>
      <c r="G4165" s="2" t="str">
        <f>VLOOKUP(historico_incidencia_concello[[#This Row],[NOME]],I14_Concello!B:D,3,FALSE)</f>
        <v>Lugo</v>
      </c>
    </row>
    <row r="4166" spans="1:7" x14ac:dyDescent="0.3">
      <c r="A4166" s="1">
        <v>44170</v>
      </c>
      <c r="B4166">
        <v>34122727003</v>
      </c>
      <c r="C4166" s="2" t="s">
        <v>106</v>
      </c>
      <c r="D4166" s="4" t="s">
        <v>359</v>
      </c>
      <c r="E4166" s="2" t="s">
        <v>11</v>
      </c>
      <c r="F4166" s="14">
        <f>IF(historico_incidencia_concello[[#This Row],[CASOS]]=" entre 1 e 9",5,VALUE(historico_incidencia_concello[[#This Row],[CASOS]]))</f>
        <v>20</v>
      </c>
      <c r="G4166" s="2" t="str">
        <f>VLOOKUP(historico_incidencia_concello[[#This Row],[NOME]],I14_Concello!B:D,3,FALSE)</f>
        <v>Lugo</v>
      </c>
    </row>
    <row r="4167" spans="1:7" x14ac:dyDescent="0.3">
      <c r="A4167" s="1">
        <v>44170</v>
      </c>
      <c r="B4167">
        <v>34122727004</v>
      </c>
      <c r="C4167" s="2" t="s">
        <v>107</v>
      </c>
      <c r="D4167" s="4" t="s">
        <v>10</v>
      </c>
      <c r="E4167" s="2" t="s">
        <v>11</v>
      </c>
      <c r="F4167" s="14">
        <f>IF(historico_incidencia_concello[[#This Row],[CASOS]]=" entre 1 e 9",5,VALUE(historico_incidencia_concello[[#This Row],[CASOS]]))</f>
        <v>5</v>
      </c>
      <c r="G4167" s="2" t="str">
        <f>VLOOKUP(historico_incidencia_concello[[#This Row],[NOME]],I14_Concello!B:D,3,FALSE)</f>
        <v>Lugo</v>
      </c>
    </row>
    <row r="4168" spans="1:7" x14ac:dyDescent="0.3">
      <c r="A4168" s="1">
        <v>44170</v>
      </c>
      <c r="B4168">
        <v>34122727005</v>
      </c>
      <c r="C4168" s="2" t="s">
        <v>108</v>
      </c>
      <c r="D4168" s="4" t="s">
        <v>338</v>
      </c>
      <c r="E4168" s="2" t="s">
        <v>35</v>
      </c>
      <c r="F4168" s="14">
        <f>IF(historico_incidencia_concello[[#This Row],[CASOS]]=" entre 1 e 9",5,VALUE(historico_incidencia_concello[[#This Row],[CASOS]]))</f>
        <v>0</v>
      </c>
      <c r="G4168" s="2" t="str">
        <f>VLOOKUP(historico_incidencia_concello[[#This Row],[NOME]],I14_Concello!B:D,3,FALSE)</f>
        <v>Lugo</v>
      </c>
    </row>
    <row r="4169" spans="1:7" x14ac:dyDescent="0.3">
      <c r="A4169" s="1">
        <v>44170</v>
      </c>
      <c r="B4169">
        <v>34122727006</v>
      </c>
      <c r="C4169" s="2" t="s">
        <v>109</v>
      </c>
      <c r="D4169" s="4" t="s">
        <v>338</v>
      </c>
      <c r="E4169" s="2" t="s">
        <v>35</v>
      </c>
      <c r="F4169" s="14">
        <f>IF(historico_incidencia_concello[[#This Row],[CASOS]]=" entre 1 e 9",5,VALUE(historico_incidencia_concello[[#This Row],[CASOS]]))</f>
        <v>0</v>
      </c>
      <c r="G4169" s="2" t="str">
        <f>VLOOKUP(historico_incidencia_concello[[#This Row],[NOME]],I14_Concello!B:D,3,FALSE)</f>
        <v>Lugo</v>
      </c>
    </row>
    <row r="4170" spans="1:7" x14ac:dyDescent="0.3">
      <c r="A4170" s="1">
        <v>44170</v>
      </c>
      <c r="B4170">
        <v>34122727007</v>
      </c>
      <c r="C4170" s="2" t="s">
        <v>110</v>
      </c>
      <c r="D4170" s="4" t="s">
        <v>10</v>
      </c>
      <c r="E4170" s="2" t="s">
        <v>21</v>
      </c>
      <c r="F4170" s="14">
        <f>IF(historico_incidencia_concello[[#This Row],[CASOS]]=" entre 1 e 9",5,VALUE(historico_incidencia_concello[[#This Row],[CASOS]]))</f>
        <v>5</v>
      </c>
      <c r="G4170" s="2" t="str">
        <f>VLOOKUP(historico_incidencia_concello[[#This Row],[NOME]],I14_Concello!B:D,3,FALSE)</f>
        <v>Lugo</v>
      </c>
    </row>
    <row r="4171" spans="1:7" x14ac:dyDescent="0.3">
      <c r="A4171" s="1">
        <v>44170</v>
      </c>
      <c r="B4171">
        <v>34122727008</v>
      </c>
      <c r="C4171" s="2" t="s">
        <v>111</v>
      </c>
      <c r="D4171" s="4" t="s">
        <v>10</v>
      </c>
      <c r="E4171" s="2" t="s">
        <v>11</v>
      </c>
      <c r="F4171" s="14">
        <f>IF(historico_incidencia_concello[[#This Row],[CASOS]]=" entre 1 e 9",5,VALUE(historico_incidencia_concello[[#This Row],[CASOS]]))</f>
        <v>5</v>
      </c>
      <c r="G4171" s="2" t="str">
        <f>VLOOKUP(historico_incidencia_concello[[#This Row],[NOME]],I14_Concello!B:D,3,FALSE)</f>
        <v>Lugo</v>
      </c>
    </row>
    <row r="4172" spans="1:7" x14ac:dyDescent="0.3">
      <c r="A4172" s="1">
        <v>44170</v>
      </c>
      <c r="B4172">
        <v>34122727009</v>
      </c>
      <c r="C4172" s="2" t="s">
        <v>112</v>
      </c>
      <c r="D4172" s="4" t="s">
        <v>10</v>
      </c>
      <c r="E4172" s="2" t="s">
        <v>8</v>
      </c>
      <c r="F4172" s="14">
        <f>IF(historico_incidencia_concello[[#This Row],[CASOS]]=" entre 1 e 9",5,VALUE(historico_incidencia_concello[[#This Row],[CASOS]]))</f>
        <v>5</v>
      </c>
      <c r="G4172" s="2" t="str">
        <f>VLOOKUP(historico_incidencia_concello[[#This Row],[NOME]],I14_Concello!B:D,3,FALSE)</f>
        <v>Lugo</v>
      </c>
    </row>
    <row r="4173" spans="1:7" x14ac:dyDescent="0.3">
      <c r="A4173" s="1">
        <v>44170</v>
      </c>
      <c r="B4173">
        <v>34122727010</v>
      </c>
      <c r="C4173" s="2" t="s">
        <v>113</v>
      </c>
      <c r="D4173" s="4" t="s">
        <v>345</v>
      </c>
      <c r="E4173" s="2" t="s">
        <v>11</v>
      </c>
      <c r="F4173" s="14">
        <f>IF(historico_incidencia_concello[[#This Row],[CASOS]]=" entre 1 e 9",5,VALUE(historico_incidencia_concello[[#This Row],[CASOS]]))</f>
        <v>18</v>
      </c>
      <c r="G4173" s="2" t="str">
        <f>VLOOKUP(historico_incidencia_concello[[#This Row],[NOME]],I14_Concello!B:D,3,FALSE)</f>
        <v>Lugo</v>
      </c>
    </row>
    <row r="4174" spans="1:7" x14ac:dyDescent="0.3">
      <c r="A4174" s="1">
        <v>44170</v>
      </c>
      <c r="B4174">
        <v>34122727011</v>
      </c>
      <c r="C4174" s="2" t="s">
        <v>114</v>
      </c>
      <c r="D4174" s="4" t="s">
        <v>10</v>
      </c>
      <c r="E4174" s="2" t="s">
        <v>8</v>
      </c>
      <c r="F4174" s="14">
        <f>IF(historico_incidencia_concello[[#This Row],[CASOS]]=" entre 1 e 9",5,VALUE(historico_incidencia_concello[[#This Row],[CASOS]]))</f>
        <v>5</v>
      </c>
      <c r="G4174" s="2" t="str">
        <f>VLOOKUP(historico_incidencia_concello[[#This Row],[NOME]],I14_Concello!B:D,3,FALSE)</f>
        <v>Lugo</v>
      </c>
    </row>
    <row r="4175" spans="1:7" x14ac:dyDescent="0.3">
      <c r="A4175" s="1">
        <v>44170</v>
      </c>
      <c r="B4175">
        <v>34122727012</v>
      </c>
      <c r="C4175" s="2" t="s">
        <v>115</v>
      </c>
      <c r="D4175" s="4" t="s">
        <v>338</v>
      </c>
      <c r="E4175" s="2" t="s">
        <v>35</v>
      </c>
      <c r="F4175" s="14">
        <f>IF(historico_incidencia_concello[[#This Row],[CASOS]]=" entre 1 e 9",5,VALUE(historico_incidencia_concello[[#This Row],[CASOS]]))</f>
        <v>0</v>
      </c>
      <c r="G4175" s="2" t="str">
        <f>VLOOKUP(historico_incidencia_concello[[#This Row],[NOME]],I14_Concello!B:D,3,FALSE)</f>
        <v>Lugo</v>
      </c>
    </row>
    <row r="4176" spans="1:7" x14ac:dyDescent="0.3">
      <c r="A4176" s="1">
        <v>44170</v>
      </c>
      <c r="B4176">
        <v>34122727013</v>
      </c>
      <c r="C4176" s="2" t="s">
        <v>116</v>
      </c>
      <c r="D4176" s="4" t="s">
        <v>336</v>
      </c>
      <c r="E4176" s="2" t="s">
        <v>6</v>
      </c>
      <c r="F4176" s="14">
        <f>IF(historico_incidencia_concello[[#This Row],[CASOS]]=" entre 1 e 9",5,VALUE(historico_incidencia_concello[[#This Row],[CASOS]]))</f>
        <v>10</v>
      </c>
      <c r="G4176" s="2" t="str">
        <f>VLOOKUP(historico_incidencia_concello[[#This Row],[NOME]],I14_Concello!B:D,3,FALSE)</f>
        <v>Lugo</v>
      </c>
    </row>
    <row r="4177" spans="1:7" x14ac:dyDescent="0.3">
      <c r="A4177" s="1">
        <v>44170</v>
      </c>
      <c r="B4177">
        <v>34122727014</v>
      </c>
      <c r="C4177" s="2" t="s">
        <v>117</v>
      </c>
      <c r="D4177" s="4" t="s">
        <v>338</v>
      </c>
      <c r="E4177" s="2" t="s">
        <v>35</v>
      </c>
      <c r="F4177" s="14">
        <f>IF(historico_incidencia_concello[[#This Row],[CASOS]]=" entre 1 e 9",5,VALUE(historico_incidencia_concello[[#This Row],[CASOS]]))</f>
        <v>0</v>
      </c>
      <c r="G4177" s="2" t="str">
        <f>VLOOKUP(historico_incidencia_concello[[#This Row],[NOME]],I14_Concello!B:D,3,FALSE)</f>
        <v>Lugo</v>
      </c>
    </row>
    <row r="4178" spans="1:7" x14ac:dyDescent="0.3">
      <c r="A4178" s="1">
        <v>44170</v>
      </c>
      <c r="B4178">
        <v>34122727015</v>
      </c>
      <c r="C4178" s="2" t="s">
        <v>118</v>
      </c>
      <c r="D4178" s="4" t="s">
        <v>345</v>
      </c>
      <c r="E4178" s="2" t="s">
        <v>11</v>
      </c>
      <c r="F4178" s="14">
        <f>IF(historico_incidencia_concello[[#This Row],[CASOS]]=" entre 1 e 9",5,VALUE(historico_incidencia_concello[[#This Row],[CASOS]]))</f>
        <v>18</v>
      </c>
      <c r="G4178" s="2" t="str">
        <f>VLOOKUP(historico_incidencia_concello[[#This Row],[NOME]],I14_Concello!B:D,3,FALSE)</f>
        <v>Lugo</v>
      </c>
    </row>
    <row r="4179" spans="1:7" x14ac:dyDescent="0.3">
      <c r="A4179" s="1">
        <v>44170</v>
      </c>
      <c r="B4179">
        <v>34122727016</v>
      </c>
      <c r="C4179" s="2" t="s">
        <v>119</v>
      </c>
      <c r="D4179" s="4" t="s">
        <v>343</v>
      </c>
      <c r="E4179" s="2" t="s">
        <v>11</v>
      </c>
      <c r="F4179" s="14">
        <f>IF(historico_incidencia_concello[[#This Row],[CASOS]]=" entre 1 e 9",5,VALUE(historico_incidencia_concello[[#This Row],[CASOS]]))</f>
        <v>23</v>
      </c>
      <c r="G4179" s="2" t="str">
        <f>VLOOKUP(historico_incidencia_concello[[#This Row],[NOME]],I14_Concello!B:D,3,FALSE)</f>
        <v>Lugo</v>
      </c>
    </row>
    <row r="4180" spans="1:7" x14ac:dyDescent="0.3">
      <c r="A4180" s="1">
        <v>44170</v>
      </c>
      <c r="B4180">
        <v>34122727017</v>
      </c>
      <c r="C4180" s="2" t="s">
        <v>120</v>
      </c>
      <c r="D4180" s="4" t="s">
        <v>338</v>
      </c>
      <c r="E4180" s="2" t="s">
        <v>35</v>
      </c>
      <c r="F4180" s="14">
        <f>IF(historico_incidencia_concello[[#This Row],[CASOS]]=" entre 1 e 9",5,VALUE(historico_incidencia_concello[[#This Row],[CASOS]]))</f>
        <v>0</v>
      </c>
      <c r="G4180" s="2" t="str">
        <f>VLOOKUP(historico_incidencia_concello[[#This Row],[NOME]],I14_Concello!B:D,3,FALSE)</f>
        <v>Lugo</v>
      </c>
    </row>
    <row r="4181" spans="1:7" x14ac:dyDescent="0.3">
      <c r="A4181" s="1">
        <v>44170</v>
      </c>
      <c r="B4181">
        <v>34122727018</v>
      </c>
      <c r="C4181" s="2" t="s">
        <v>121</v>
      </c>
      <c r="D4181" s="4" t="s">
        <v>338</v>
      </c>
      <c r="E4181" s="2" t="s">
        <v>35</v>
      </c>
      <c r="F4181" s="14">
        <f>IF(historico_incidencia_concello[[#This Row],[CASOS]]=" entre 1 e 9",5,VALUE(historico_incidencia_concello[[#This Row],[CASOS]]))</f>
        <v>0</v>
      </c>
      <c r="G4181" s="2" t="str">
        <f>VLOOKUP(historico_incidencia_concello[[#This Row],[NOME]],I14_Concello!B:D,3,FALSE)</f>
        <v>Lugo</v>
      </c>
    </row>
    <row r="4182" spans="1:7" x14ac:dyDescent="0.3">
      <c r="A4182" s="1">
        <v>44170</v>
      </c>
      <c r="B4182">
        <v>34122727019</v>
      </c>
      <c r="C4182" s="2" t="s">
        <v>122</v>
      </c>
      <c r="D4182" s="4" t="s">
        <v>342</v>
      </c>
      <c r="E4182" s="2" t="s">
        <v>6</v>
      </c>
      <c r="F4182" s="14">
        <f>IF(historico_incidencia_concello[[#This Row],[CASOS]]=" entre 1 e 9",5,VALUE(historico_incidencia_concello[[#This Row],[CASOS]]))</f>
        <v>16</v>
      </c>
      <c r="G4182" s="2" t="str">
        <f>VLOOKUP(historico_incidencia_concello[[#This Row],[NOME]],I14_Concello!B:D,3,FALSE)</f>
        <v>Lugo</v>
      </c>
    </row>
    <row r="4183" spans="1:7" x14ac:dyDescent="0.3">
      <c r="A4183" s="1">
        <v>44170</v>
      </c>
      <c r="B4183">
        <v>34122727020</v>
      </c>
      <c r="C4183" s="2" t="s">
        <v>123</v>
      </c>
      <c r="D4183" s="4" t="s">
        <v>10</v>
      </c>
      <c r="E4183" s="2" t="s">
        <v>8</v>
      </c>
      <c r="F4183" s="14">
        <f>IF(historico_incidencia_concello[[#This Row],[CASOS]]=" entre 1 e 9",5,VALUE(historico_incidencia_concello[[#This Row],[CASOS]]))</f>
        <v>5</v>
      </c>
      <c r="G4183" s="2" t="str">
        <f>VLOOKUP(historico_incidencia_concello[[#This Row],[NOME]],I14_Concello!B:D,3,FALSE)</f>
        <v>Lugo</v>
      </c>
    </row>
    <row r="4184" spans="1:7" x14ac:dyDescent="0.3">
      <c r="A4184" s="1">
        <v>44170</v>
      </c>
      <c r="B4184">
        <v>34122727021</v>
      </c>
      <c r="C4184" s="2" t="s">
        <v>124</v>
      </c>
      <c r="D4184" s="4" t="s">
        <v>10</v>
      </c>
      <c r="E4184" s="2" t="s">
        <v>8</v>
      </c>
      <c r="F4184" s="14">
        <f>IF(historico_incidencia_concello[[#This Row],[CASOS]]=" entre 1 e 9",5,VALUE(historico_incidencia_concello[[#This Row],[CASOS]]))</f>
        <v>5</v>
      </c>
      <c r="G4184" s="2" t="str">
        <f>VLOOKUP(historico_incidencia_concello[[#This Row],[NOME]],I14_Concello!B:D,3,FALSE)</f>
        <v>Lugo</v>
      </c>
    </row>
    <row r="4185" spans="1:7" x14ac:dyDescent="0.3">
      <c r="A4185" s="1">
        <v>44170</v>
      </c>
      <c r="B4185">
        <v>34122727022</v>
      </c>
      <c r="C4185" s="2" t="s">
        <v>125</v>
      </c>
      <c r="D4185" s="4" t="s">
        <v>10</v>
      </c>
      <c r="E4185" s="2" t="s">
        <v>8</v>
      </c>
      <c r="F4185" s="14">
        <f>IF(historico_incidencia_concello[[#This Row],[CASOS]]=" entre 1 e 9",5,VALUE(historico_incidencia_concello[[#This Row],[CASOS]]))</f>
        <v>5</v>
      </c>
      <c r="G4185" s="2" t="str">
        <f>VLOOKUP(historico_incidencia_concello[[#This Row],[NOME]],I14_Concello!B:D,3,FALSE)</f>
        <v>Lugo</v>
      </c>
    </row>
    <row r="4186" spans="1:7" x14ac:dyDescent="0.3">
      <c r="A4186" s="1">
        <v>44170</v>
      </c>
      <c r="B4186">
        <v>34122727023</v>
      </c>
      <c r="C4186" s="2" t="s">
        <v>126</v>
      </c>
      <c r="D4186" s="4" t="s">
        <v>360</v>
      </c>
      <c r="E4186" s="2" t="s">
        <v>11</v>
      </c>
      <c r="F4186" s="14">
        <f>IF(historico_incidencia_concello[[#This Row],[CASOS]]=" entre 1 e 9",5,VALUE(historico_incidencia_concello[[#This Row],[CASOS]]))</f>
        <v>29</v>
      </c>
      <c r="G4186" s="2" t="str">
        <f>VLOOKUP(historico_incidencia_concello[[#This Row],[NOME]],I14_Concello!B:D,3,FALSE)</f>
        <v>Lugo</v>
      </c>
    </row>
    <row r="4187" spans="1:7" x14ac:dyDescent="0.3">
      <c r="A4187" s="1">
        <v>44170</v>
      </c>
      <c r="B4187">
        <v>34122727024</v>
      </c>
      <c r="C4187" s="2" t="s">
        <v>127</v>
      </c>
      <c r="D4187" s="4" t="s">
        <v>10</v>
      </c>
      <c r="E4187" s="2" t="s">
        <v>8</v>
      </c>
      <c r="F4187" s="14">
        <f>IF(historico_incidencia_concello[[#This Row],[CASOS]]=" entre 1 e 9",5,VALUE(historico_incidencia_concello[[#This Row],[CASOS]]))</f>
        <v>5</v>
      </c>
      <c r="G4187" s="2" t="str">
        <f>VLOOKUP(historico_incidencia_concello[[#This Row],[NOME]],I14_Concello!B:D,3,FALSE)</f>
        <v>Lugo</v>
      </c>
    </row>
    <row r="4188" spans="1:7" x14ac:dyDescent="0.3">
      <c r="A4188" s="1">
        <v>44170</v>
      </c>
      <c r="B4188">
        <v>34122727025</v>
      </c>
      <c r="C4188" s="2" t="s">
        <v>128</v>
      </c>
      <c r="D4188" s="4" t="s">
        <v>10</v>
      </c>
      <c r="E4188" s="2" t="s">
        <v>6</v>
      </c>
      <c r="F4188" s="14">
        <f>IF(historico_incidencia_concello[[#This Row],[CASOS]]=" entre 1 e 9",5,VALUE(historico_incidencia_concello[[#This Row],[CASOS]]))</f>
        <v>5</v>
      </c>
      <c r="G4188" s="2" t="str">
        <f>VLOOKUP(historico_incidencia_concello[[#This Row],[NOME]],I14_Concello!B:D,3,FALSE)</f>
        <v>Lugo</v>
      </c>
    </row>
    <row r="4189" spans="1:7" x14ac:dyDescent="0.3">
      <c r="A4189" s="1">
        <v>44170</v>
      </c>
      <c r="B4189">
        <v>34122727026</v>
      </c>
      <c r="C4189" s="2" t="s">
        <v>129</v>
      </c>
      <c r="D4189" s="4" t="s">
        <v>10</v>
      </c>
      <c r="E4189" s="2" t="s">
        <v>11</v>
      </c>
      <c r="F4189" s="14">
        <f>IF(historico_incidencia_concello[[#This Row],[CASOS]]=" entre 1 e 9",5,VALUE(historico_incidencia_concello[[#This Row],[CASOS]]))</f>
        <v>5</v>
      </c>
      <c r="G4189" s="2" t="str">
        <f>VLOOKUP(historico_incidencia_concello[[#This Row],[NOME]],I14_Concello!B:D,3,FALSE)</f>
        <v>Lugo</v>
      </c>
    </row>
    <row r="4190" spans="1:7" x14ac:dyDescent="0.3">
      <c r="A4190" s="1">
        <v>44170</v>
      </c>
      <c r="B4190">
        <v>34122727027</v>
      </c>
      <c r="C4190" s="2" t="s">
        <v>130</v>
      </c>
      <c r="D4190" s="4" t="s">
        <v>10</v>
      </c>
      <c r="E4190" s="2" t="s">
        <v>8</v>
      </c>
      <c r="F4190" s="14">
        <f>IF(historico_incidencia_concello[[#This Row],[CASOS]]=" entre 1 e 9",5,VALUE(historico_incidencia_concello[[#This Row],[CASOS]]))</f>
        <v>5</v>
      </c>
      <c r="G4190" s="2" t="str">
        <f>VLOOKUP(historico_incidencia_concello[[#This Row],[NOME]],I14_Concello!B:D,3,FALSE)</f>
        <v>Lugo</v>
      </c>
    </row>
    <row r="4191" spans="1:7" x14ac:dyDescent="0.3">
      <c r="A4191" s="1">
        <v>44170</v>
      </c>
      <c r="B4191">
        <v>34122727028</v>
      </c>
      <c r="C4191" s="2" t="s">
        <v>131</v>
      </c>
      <c r="D4191" s="4" t="s">
        <v>550</v>
      </c>
      <c r="E4191" s="2" t="s">
        <v>6</v>
      </c>
      <c r="F4191" s="14">
        <f>IF(historico_incidencia_concello[[#This Row],[CASOS]]=" entre 1 e 9",5,VALUE(historico_incidencia_concello[[#This Row],[CASOS]]))</f>
        <v>186</v>
      </c>
      <c r="G4191" s="2" t="str">
        <f>VLOOKUP(historico_incidencia_concello[[#This Row],[NOME]],I14_Concello!B:D,3,FALSE)</f>
        <v>Lugo</v>
      </c>
    </row>
    <row r="4192" spans="1:7" x14ac:dyDescent="0.3">
      <c r="A4192" s="1">
        <v>44170</v>
      </c>
      <c r="B4192">
        <v>34122727029</v>
      </c>
      <c r="C4192" s="2" t="s">
        <v>132</v>
      </c>
      <c r="D4192" s="4" t="s">
        <v>10</v>
      </c>
      <c r="E4192" s="2" t="s">
        <v>8</v>
      </c>
      <c r="F4192" s="14">
        <f>IF(historico_incidencia_concello[[#This Row],[CASOS]]=" entre 1 e 9",5,VALUE(historico_incidencia_concello[[#This Row],[CASOS]]))</f>
        <v>5</v>
      </c>
      <c r="G4192" s="2" t="str">
        <f>VLOOKUP(historico_incidencia_concello[[#This Row],[NOME]],I14_Concello!B:D,3,FALSE)</f>
        <v>Lugo</v>
      </c>
    </row>
    <row r="4193" spans="1:7" x14ac:dyDescent="0.3">
      <c r="A4193" s="1">
        <v>44170</v>
      </c>
      <c r="B4193">
        <v>34122727030</v>
      </c>
      <c r="C4193" s="2" t="s">
        <v>133</v>
      </c>
      <c r="D4193" s="4" t="s">
        <v>10</v>
      </c>
      <c r="E4193" s="2" t="s">
        <v>8</v>
      </c>
      <c r="F4193" s="14">
        <f>IF(historico_incidencia_concello[[#This Row],[CASOS]]=" entre 1 e 9",5,VALUE(historico_incidencia_concello[[#This Row],[CASOS]]))</f>
        <v>5</v>
      </c>
      <c r="G4193" s="2" t="str">
        <f>VLOOKUP(historico_incidencia_concello[[#This Row],[NOME]],I14_Concello!B:D,3,FALSE)</f>
        <v>Lugo</v>
      </c>
    </row>
    <row r="4194" spans="1:7" x14ac:dyDescent="0.3">
      <c r="A4194" s="1">
        <v>44170</v>
      </c>
      <c r="B4194">
        <v>34122727031</v>
      </c>
      <c r="C4194" s="2" t="s">
        <v>134</v>
      </c>
      <c r="D4194" s="4" t="s">
        <v>10</v>
      </c>
      <c r="E4194" s="2" t="s">
        <v>21</v>
      </c>
      <c r="F4194" s="14">
        <f>IF(historico_incidencia_concello[[#This Row],[CASOS]]=" entre 1 e 9",5,VALUE(historico_incidencia_concello[[#This Row],[CASOS]]))</f>
        <v>5</v>
      </c>
      <c r="G4194" s="2" t="str">
        <f>VLOOKUP(historico_incidencia_concello[[#This Row],[NOME]],I14_Concello!B:D,3,FALSE)</f>
        <v>Lugo</v>
      </c>
    </row>
    <row r="4195" spans="1:7" x14ac:dyDescent="0.3">
      <c r="A4195" s="1">
        <v>44170</v>
      </c>
      <c r="B4195">
        <v>34122727032</v>
      </c>
      <c r="C4195" s="2" t="s">
        <v>135</v>
      </c>
      <c r="D4195" s="4" t="s">
        <v>342</v>
      </c>
      <c r="E4195" s="2" t="s">
        <v>11</v>
      </c>
      <c r="F4195" s="14">
        <f>IF(historico_incidencia_concello[[#This Row],[CASOS]]=" entre 1 e 9",5,VALUE(historico_incidencia_concello[[#This Row],[CASOS]]))</f>
        <v>16</v>
      </c>
      <c r="G4195" s="2" t="str">
        <f>VLOOKUP(historico_incidencia_concello[[#This Row],[NOME]],I14_Concello!B:D,3,FALSE)</f>
        <v>Lugo</v>
      </c>
    </row>
    <row r="4196" spans="1:7" x14ac:dyDescent="0.3">
      <c r="A4196" s="1">
        <v>44170</v>
      </c>
      <c r="B4196">
        <v>34122727033</v>
      </c>
      <c r="C4196" s="2" t="s">
        <v>136</v>
      </c>
      <c r="D4196" s="4" t="s">
        <v>10</v>
      </c>
      <c r="E4196" s="2" t="s">
        <v>11</v>
      </c>
      <c r="F4196" s="14">
        <f>IF(historico_incidencia_concello[[#This Row],[CASOS]]=" entre 1 e 9",5,VALUE(historico_incidencia_concello[[#This Row],[CASOS]]))</f>
        <v>5</v>
      </c>
      <c r="G4196" s="2" t="str">
        <f>VLOOKUP(historico_incidencia_concello[[#This Row],[NOME]],I14_Concello!B:D,3,FALSE)</f>
        <v>Lugo</v>
      </c>
    </row>
    <row r="4197" spans="1:7" x14ac:dyDescent="0.3">
      <c r="A4197" s="1">
        <v>44170</v>
      </c>
      <c r="B4197">
        <v>34122727034</v>
      </c>
      <c r="C4197" s="2" t="s">
        <v>137</v>
      </c>
      <c r="D4197" s="4" t="s">
        <v>338</v>
      </c>
      <c r="E4197" s="2" t="s">
        <v>35</v>
      </c>
      <c r="F4197" s="14">
        <f>IF(historico_incidencia_concello[[#This Row],[CASOS]]=" entre 1 e 9",5,VALUE(historico_incidencia_concello[[#This Row],[CASOS]]))</f>
        <v>0</v>
      </c>
      <c r="G4197" s="2" t="str">
        <f>VLOOKUP(historico_incidencia_concello[[#This Row],[NOME]],I14_Concello!B:D,3,FALSE)</f>
        <v>Lugo</v>
      </c>
    </row>
    <row r="4198" spans="1:7" x14ac:dyDescent="0.3">
      <c r="A4198" s="1">
        <v>44170</v>
      </c>
      <c r="B4198">
        <v>34122727035</v>
      </c>
      <c r="C4198" s="2" t="s">
        <v>138</v>
      </c>
      <c r="D4198" s="4" t="s">
        <v>338</v>
      </c>
      <c r="E4198" s="2" t="s">
        <v>35</v>
      </c>
      <c r="F4198" s="14">
        <f>IF(historico_incidencia_concello[[#This Row],[CASOS]]=" entre 1 e 9",5,VALUE(historico_incidencia_concello[[#This Row],[CASOS]]))</f>
        <v>0</v>
      </c>
      <c r="G4198" s="2" t="str">
        <f>VLOOKUP(historico_incidencia_concello[[#This Row],[NOME]],I14_Concello!B:D,3,FALSE)</f>
        <v>Lugo</v>
      </c>
    </row>
    <row r="4199" spans="1:7" x14ac:dyDescent="0.3">
      <c r="A4199" s="1">
        <v>44170</v>
      </c>
      <c r="B4199">
        <v>34122727037</v>
      </c>
      <c r="C4199" s="2" t="s">
        <v>139</v>
      </c>
      <c r="D4199" s="4" t="s">
        <v>338</v>
      </c>
      <c r="E4199" s="2" t="s">
        <v>35</v>
      </c>
      <c r="F4199" s="14">
        <f>IF(historico_incidencia_concello[[#This Row],[CASOS]]=" entre 1 e 9",5,VALUE(historico_incidencia_concello[[#This Row],[CASOS]]))</f>
        <v>0</v>
      </c>
      <c r="G4199" s="2" t="str">
        <f>VLOOKUP(historico_incidencia_concello[[#This Row],[NOME]],I14_Concello!B:D,3,FALSE)</f>
        <v>Lugo</v>
      </c>
    </row>
    <row r="4200" spans="1:7" x14ac:dyDescent="0.3">
      <c r="A4200" s="1">
        <v>44170</v>
      </c>
      <c r="B4200">
        <v>34122727038</v>
      </c>
      <c r="C4200" s="2" t="s">
        <v>140</v>
      </c>
      <c r="D4200" s="4" t="s">
        <v>338</v>
      </c>
      <c r="E4200" s="2" t="s">
        <v>35</v>
      </c>
      <c r="F4200" s="14">
        <f>IF(historico_incidencia_concello[[#This Row],[CASOS]]=" entre 1 e 9",5,VALUE(historico_incidencia_concello[[#This Row],[CASOS]]))</f>
        <v>0</v>
      </c>
      <c r="G4200" s="2" t="str">
        <f>VLOOKUP(historico_incidencia_concello[[#This Row],[NOME]],I14_Concello!B:D,3,FALSE)</f>
        <v>Lugo</v>
      </c>
    </row>
    <row r="4201" spans="1:7" x14ac:dyDescent="0.3">
      <c r="A4201" s="1">
        <v>44170</v>
      </c>
      <c r="B4201">
        <v>34122727039</v>
      </c>
      <c r="C4201" s="2" t="s">
        <v>141</v>
      </c>
      <c r="D4201" s="4" t="s">
        <v>332</v>
      </c>
      <c r="E4201" s="2" t="s">
        <v>6</v>
      </c>
      <c r="F4201" s="14">
        <f>IF(historico_incidencia_concello[[#This Row],[CASOS]]=" entre 1 e 9",5,VALUE(historico_incidencia_concello[[#This Row],[CASOS]]))</f>
        <v>12</v>
      </c>
      <c r="G4201" s="2" t="str">
        <f>VLOOKUP(historico_incidencia_concello[[#This Row],[NOME]],I14_Concello!B:D,3,FALSE)</f>
        <v>Lugo</v>
      </c>
    </row>
    <row r="4202" spans="1:7" x14ac:dyDescent="0.3">
      <c r="A4202" s="1">
        <v>44170</v>
      </c>
      <c r="B4202">
        <v>34122727040</v>
      </c>
      <c r="C4202" s="2" t="s">
        <v>142</v>
      </c>
      <c r="D4202" s="4" t="s">
        <v>10</v>
      </c>
      <c r="E4202" s="2" t="s">
        <v>6</v>
      </c>
      <c r="F4202" s="14">
        <f>IF(historico_incidencia_concello[[#This Row],[CASOS]]=" entre 1 e 9",5,VALUE(historico_incidencia_concello[[#This Row],[CASOS]]))</f>
        <v>5</v>
      </c>
      <c r="G4202" s="2" t="str">
        <f>VLOOKUP(historico_incidencia_concello[[#This Row],[NOME]],I14_Concello!B:D,3,FALSE)</f>
        <v>Lugo</v>
      </c>
    </row>
    <row r="4203" spans="1:7" x14ac:dyDescent="0.3">
      <c r="A4203" s="1">
        <v>44170</v>
      </c>
      <c r="B4203">
        <v>34122727041</v>
      </c>
      <c r="C4203" s="2" t="s">
        <v>143</v>
      </c>
      <c r="D4203" s="4" t="s">
        <v>10</v>
      </c>
      <c r="E4203" s="2" t="s">
        <v>8</v>
      </c>
      <c r="F4203" s="14">
        <f>IF(historico_incidencia_concello[[#This Row],[CASOS]]=" entre 1 e 9",5,VALUE(historico_incidencia_concello[[#This Row],[CASOS]]))</f>
        <v>5</v>
      </c>
      <c r="G4203" s="2" t="str">
        <f>VLOOKUP(historico_incidencia_concello[[#This Row],[NOME]],I14_Concello!B:D,3,FALSE)</f>
        <v>Lugo</v>
      </c>
    </row>
    <row r="4204" spans="1:7" x14ac:dyDescent="0.3">
      <c r="A4204" s="1">
        <v>44170</v>
      </c>
      <c r="B4204">
        <v>34122727042</v>
      </c>
      <c r="C4204" s="2" t="s">
        <v>144</v>
      </c>
      <c r="D4204" s="4" t="s">
        <v>10</v>
      </c>
      <c r="E4204" s="2" t="s">
        <v>11</v>
      </c>
      <c r="F4204" s="14">
        <f>IF(historico_incidencia_concello[[#This Row],[CASOS]]=" entre 1 e 9",5,VALUE(historico_incidencia_concello[[#This Row],[CASOS]]))</f>
        <v>5</v>
      </c>
      <c r="G4204" s="2" t="str">
        <f>VLOOKUP(historico_incidencia_concello[[#This Row],[NOME]],I14_Concello!B:D,3,FALSE)</f>
        <v>Lugo</v>
      </c>
    </row>
    <row r="4205" spans="1:7" x14ac:dyDescent="0.3">
      <c r="A4205" s="1">
        <v>44170</v>
      </c>
      <c r="B4205">
        <v>34122727043</v>
      </c>
      <c r="C4205" s="2" t="s">
        <v>145</v>
      </c>
      <c r="D4205" s="4" t="s">
        <v>10</v>
      </c>
      <c r="E4205" s="2" t="s">
        <v>8</v>
      </c>
      <c r="F4205" s="14">
        <f>IF(historico_incidencia_concello[[#This Row],[CASOS]]=" entre 1 e 9",5,VALUE(historico_incidencia_concello[[#This Row],[CASOS]]))</f>
        <v>5</v>
      </c>
      <c r="G4205" s="2" t="str">
        <f>VLOOKUP(historico_incidencia_concello[[#This Row],[NOME]],I14_Concello!B:D,3,FALSE)</f>
        <v>Lugo</v>
      </c>
    </row>
    <row r="4206" spans="1:7" x14ac:dyDescent="0.3">
      <c r="A4206" s="1">
        <v>44170</v>
      </c>
      <c r="B4206">
        <v>34122727044</v>
      </c>
      <c r="C4206" s="2" t="s">
        <v>146</v>
      </c>
      <c r="D4206" s="4" t="s">
        <v>338</v>
      </c>
      <c r="E4206" s="2" t="s">
        <v>35</v>
      </c>
      <c r="F4206" s="14">
        <f>IF(historico_incidencia_concello[[#This Row],[CASOS]]=" entre 1 e 9",5,VALUE(historico_incidencia_concello[[#This Row],[CASOS]]))</f>
        <v>0</v>
      </c>
      <c r="G4206" s="2" t="str">
        <f>VLOOKUP(historico_incidencia_concello[[#This Row],[NOME]],I14_Concello!B:D,3,FALSE)</f>
        <v>Lugo</v>
      </c>
    </row>
    <row r="4207" spans="1:7" x14ac:dyDescent="0.3">
      <c r="A4207" s="1">
        <v>44170</v>
      </c>
      <c r="B4207">
        <v>34122727045</v>
      </c>
      <c r="C4207" s="2" t="s">
        <v>147</v>
      </c>
      <c r="D4207" s="4" t="s">
        <v>338</v>
      </c>
      <c r="E4207" s="2" t="s">
        <v>35</v>
      </c>
      <c r="F4207" s="14">
        <f>IF(historico_incidencia_concello[[#This Row],[CASOS]]=" entre 1 e 9",5,VALUE(historico_incidencia_concello[[#This Row],[CASOS]]))</f>
        <v>0</v>
      </c>
      <c r="G4207" s="2" t="str">
        <f>VLOOKUP(historico_incidencia_concello[[#This Row],[NOME]],I14_Concello!B:D,3,FALSE)</f>
        <v>Lugo</v>
      </c>
    </row>
    <row r="4208" spans="1:7" x14ac:dyDescent="0.3">
      <c r="A4208" s="1">
        <v>44170</v>
      </c>
      <c r="B4208">
        <v>34122727046</v>
      </c>
      <c r="C4208" s="2" t="s">
        <v>148</v>
      </c>
      <c r="D4208" s="4" t="s">
        <v>338</v>
      </c>
      <c r="E4208" s="2" t="s">
        <v>35</v>
      </c>
      <c r="F4208" s="14">
        <f>IF(historico_incidencia_concello[[#This Row],[CASOS]]=" entre 1 e 9",5,VALUE(historico_incidencia_concello[[#This Row],[CASOS]]))</f>
        <v>0</v>
      </c>
      <c r="G4208" s="2" t="str">
        <f>VLOOKUP(historico_incidencia_concello[[#This Row],[NOME]],I14_Concello!B:D,3,FALSE)</f>
        <v>Lugo</v>
      </c>
    </row>
    <row r="4209" spans="1:7" x14ac:dyDescent="0.3">
      <c r="A4209" s="1">
        <v>44170</v>
      </c>
      <c r="B4209">
        <v>34122727047</v>
      </c>
      <c r="C4209" s="2" t="s">
        <v>149</v>
      </c>
      <c r="D4209" s="4" t="s">
        <v>338</v>
      </c>
      <c r="E4209" s="2" t="s">
        <v>35</v>
      </c>
      <c r="F4209" s="14">
        <f>IF(historico_incidencia_concello[[#This Row],[CASOS]]=" entre 1 e 9",5,VALUE(historico_incidencia_concello[[#This Row],[CASOS]]))</f>
        <v>0</v>
      </c>
      <c r="G4209" s="2" t="str">
        <f>VLOOKUP(historico_incidencia_concello[[#This Row],[NOME]],I14_Concello!B:D,3,FALSE)</f>
        <v>Lugo</v>
      </c>
    </row>
    <row r="4210" spans="1:7" x14ac:dyDescent="0.3">
      <c r="A4210" s="1">
        <v>44170</v>
      </c>
      <c r="B4210">
        <v>34122727048</v>
      </c>
      <c r="C4210" s="2" t="s">
        <v>150</v>
      </c>
      <c r="D4210" s="4" t="s">
        <v>10</v>
      </c>
      <c r="E4210" s="2" t="s">
        <v>8</v>
      </c>
      <c r="F4210" s="14">
        <f>IF(historico_incidencia_concello[[#This Row],[CASOS]]=" entre 1 e 9",5,VALUE(historico_incidencia_concello[[#This Row],[CASOS]]))</f>
        <v>5</v>
      </c>
      <c r="G4210" s="2" t="str">
        <f>VLOOKUP(historico_incidencia_concello[[#This Row],[NOME]],I14_Concello!B:D,3,FALSE)</f>
        <v>Lugo</v>
      </c>
    </row>
    <row r="4211" spans="1:7" x14ac:dyDescent="0.3">
      <c r="A4211" s="1">
        <v>44170</v>
      </c>
      <c r="B4211">
        <v>34122727049</v>
      </c>
      <c r="C4211" s="2" t="s">
        <v>151</v>
      </c>
      <c r="D4211" s="4" t="s">
        <v>10</v>
      </c>
      <c r="E4211" s="2" t="s">
        <v>8</v>
      </c>
      <c r="F4211" s="14">
        <f>IF(historico_incidencia_concello[[#This Row],[CASOS]]=" entre 1 e 9",5,VALUE(historico_incidencia_concello[[#This Row],[CASOS]]))</f>
        <v>5</v>
      </c>
      <c r="G4211" s="2" t="str">
        <f>VLOOKUP(historico_incidencia_concello[[#This Row],[NOME]],I14_Concello!B:D,3,FALSE)</f>
        <v>Lugo</v>
      </c>
    </row>
    <row r="4212" spans="1:7" x14ac:dyDescent="0.3">
      <c r="A4212" s="1">
        <v>44170</v>
      </c>
      <c r="B4212">
        <v>34122727050</v>
      </c>
      <c r="C4212" s="2" t="s">
        <v>152</v>
      </c>
      <c r="D4212" s="4" t="s">
        <v>10</v>
      </c>
      <c r="E4212" s="2" t="s">
        <v>21</v>
      </c>
      <c r="F4212" s="14">
        <f>IF(historico_incidencia_concello[[#This Row],[CASOS]]=" entre 1 e 9",5,VALUE(historico_incidencia_concello[[#This Row],[CASOS]]))</f>
        <v>5</v>
      </c>
      <c r="G4212" s="2" t="str">
        <f>VLOOKUP(historico_incidencia_concello[[#This Row],[NOME]],I14_Concello!B:D,3,FALSE)</f>
        <v>Lugo</v>
      </c>
    </row>
    <row r="4213" spans="1:7" x14ac:dyDescent="0.3">
      <c r="A4213" s="1">
        <v>44170</v>
      </c>
      <c r="B4213">
        <v>34122727051</v>
      </c>
      <c r="C4213" s="2" t="s">
        <v>153</v>
      </c>
      <c r="D4213" s="4" t="s">
        <v>10</v>
      </c>
      <c r="E4213" s="2" t="s">
        <v>8</v>
      </c>
      <c r="F4213" s="14">
        <f>IF(historico_incidencia_concello[[#This Row],[CASOS]]=" entre 1 e 9",5,VALUE(historico_incidencia_concello[[#This Row],[CASOS]]))</f>
        <v>5</v>
      </c>
      <c r="G4213" s="2" t="str">
        <f>VLOOKUP(historico_incidencia_concello[[#This Row],[NOME]],I14_Concello!B:D,3,FALSE)</f>
        <v>Lugo</v>
      </c>
    </row>
    <row r="4214" spans="1:7" x14ac:dyDescent="0.3">
      <c r="A4214" s="1">
        <v>44170</v>
      </c>
      <c r="B4214">
        <v>34122727052</v>
      </c>
      <c r="C4214" s="2" t="s">
        <v>154</v>
      </c>
      <c r="D4214" s="4" t="s">
        <v>338</v>
      </c>
      <c r="E4214" s="2" t="s">
        <v>35</v>
      </c>
      <c r="F4214" s="14">
        <f>IF(historico_incidencia_concello[[#This Row],[CASOS]]=" entre 1 e 9",5,VALUE(historico_incidencia_concello[[#This Row],[CASOS]]))</f>
        <v>0</v>
      </c>
      <c r="G4214" s="2" t="str">
        <f>VLOOKUP(historico_incidencia_concello[[#This Row],[NOME]],I14_Concello!B:D,3,FALSE)</f>
        <v>Lugo</v>
      </c>
    </row>
    <row r="4215" spans="1:7" x14ac:dyDescent="0.3">
      <c r="A4215" s="1">
        <v>44170</v>
      </c>
      <c r="B4215">
        <v>34122727053</v>
      </c>
      <c r="C4215" s="2" t="s">
        <v>155</v>
      </c>
      <c r="D4215" s="4" t="s">
        <v>338</v>
      </c>
      <c r="E4215" s="2" t="s">
        <v>35</v>
      </c>
      <c r="F4215" s="14">
        <f>IF(historico_incidencia_concello[[#This Row],[CASOS]]=" entre 1 e 9",5,VALUE(historico_incidencia_concello[[#This Row],[CASOS]]))</f>
        <v>0</v>
      </c>
      <c r="G4215" s="2" t="str">
        <f>VLOOKUP(historico_incidencia_concello[[#This Row],[NOME]],I14_Concello!B:D,3,FALSE)</f>
        <v>Lugo</v>
      </c>
    </row>
    <row r="4216" spans="1:7" x14ac:dyDescent="0.3">
      <c r="A4216" s="1">
        <v>44170</v>
      </c>
      <c r="B4216">
        <v>34122727054</v>
      </c>
      <c r="C4216" s="2" t="s">
        <v>156</v>
      </c>
      <c r="D4216" s="4" t="s">
        <v>10</v>
      </c>
      <c r="E4216" s="2" t="s">
        <v>8</v>
      </c>
      <c r="F4216" s="14">
        <f>IF(historico_incidencia_concello[[#This Row],[CASOS]]=" entre 1 e 9",5,VALUE(historico_incidencia_concello[[#This Row],[CASOS]]))</f>
        <v>5</v>
      </c>
      <c r="G4216" s="2" t="str">
        <f>VLOOKUP(historico_incidencia_concello[[#This Row],[NOME]],I14_Concello!B:D,3,FALSE)</f>
        <v>Lugo</v>
      </c>
    </row>
    <row r="4217" spans="1:7" x14ac:dyDescent="0.3">
      <c r="A4217" s="1">
        <v>44170</v>
      </c>
      <c r="B4217">
        <v>34122727055</v>
      </c>
      <c r="C4217" s="2" t="s">
        <v>157</v>
      </c>
      <c r="D4217" s="4" t="s">
        <v>10</v>
      </c>
      <c r="E4217" s="2" t="s">
        <v>8</v>
      </c>
      <c r="F4217" s="14">
        <f>IF(historico_incidencia_concello[[#This Row],[CASOS]]=" entre 1 e 9",5,VALUE(historico_incidencia_concello[[#This Row],[CASOS]]))</f>
        <v>5</v>
      </c>
      <c r="G4217" s="2" t="str">
        <f>VLOOKUP(historico_incidencia_concello[[#This Row],[NOME]],I14_Concello!B:D,3,FALSE)</f>
        <v>Lugo</v>
      </c>
    </row>
    <row r="4218" spans="1:7" x14ac:dyDescent="0.3">
      <c r="A4218" s="1">
        <v>44170</v>
      </c>
      <c r="B4218">
        <v>34122727056</v>
      </c>
      <c r="C4218" s="2" t="s">
        <v>158</v>
      </c>
      <c r="D4218" s="4" t="s">
        <v>10</v>
      </c>
      <c r="E4218" s="2" t="s">
        <v>6</v>
      </c>
      <c r="F4218" s="14">
        <f>IF(historico_incidencia_concello[[#This Row],[CASOS]]=" entre 1 e 9",5,VALUE(historico_incidencia_concello[[#This Row],[CASOS]]))</f>
        <v>5</v>
      </c>
      <c r="G4218" s="2" t="str">
        <f>VLOOKUP(historico_incidencia_concello[[#This Row],[NOME]],I14_Concello!B:D,3,FALSE)</f>
        <v>Lugo</v>
      </c>
    </row>
    <row r="4219" spans="1:7" x14ac:dyDescent="0.3">
      <c r="A4219" s="1">
        <v>44170</v>
      </c>
      <c r="B4219">
        <v>34122727057</v>
      </c>
      <c r="C4219" s="2" t="s">
        <v>159</v>
      </c>
      <c r="D4219" s="4" t="s">
        <v>324</v>
      </c>
      <c r="E4219" s="2" t="s">
        <v>8</v>
      </c>
      <c r="F4219" s="14">
        <f>IF(historico_incidencia_concello[[#This Row],[CASOS]]=" entre 1 e 9",5,VALUE(historico_incidencia_concello[[#This Row],[CASOS]]))</f>
        <v>11</v>
      </c>
      <c r="G4219" s="2" t="str">
        <f>VLOOKUP(historico_incidencia_concello[[#This Row],[NOME]],I14_Concello!B:D,3,FALSE)</f>
        <v>Lugo</v>
      </c>
    </row>
    <row r="4220" spans="1:7" x14ac:dyDescent="0.3">
      <c r="A4220" s="1">
        <v>44170</v>
      </c>
      <c r="B4220">
        <v>34122727058</v>
      </c>
      <c r="C4220" s="2" t="s">
        <v>160</v>
      </c>
      <c r="D4220" s="4" t="s">
        <v>10</v>
      </c>
      <c r="E4220" s="2" t="s">
        <v>21</v>
      </c>
      <c r="F4220" s="14">
        <f>IF(historico_incidencia_concello[[#This Row],[CASOS]]=" entre 1 e 9",5,VALUE(historico_incidencia_concello[[#This Row],[CASOS]]))</f>
        <v>5</v>
      </c>
      <c r="G4220" s="2" t="str">
        <f>VLOOKUP(historico_incidencia_concello[[#This Row],[NOME]],I14_Concello!B:D,3,FALSE)</f>
        <v>Lugo</v>
      </c>
    </row>
    <row r="4221" spans="1:7" x14ac:dyDescent="0.3">
      <c r="A4221" s="1">
        <v>44170</v>
      </c>
      <c r="B4221">
        <v>34122727059</v>
      </c>
      <c r="C4221" s="2" t="s">
        <v>161</v>
      </c>
      <c r="D4221" s="4" t="s">
        <v>338</v>
      </c>
      <c r="E4221" s="2" t="s">
        <v>35</v>
      </c>
      <c r="F4221" s="14">
        <f>IF(historico_incidencia_concello[[#This Row],[CASOS]]=" entre 1 e 9",5,VALUE(historico_incidencia_concello[[#This Row],[CASOS]]))</f>
        <v>0</v>
      </c>
      <c r="G4221" s="2" t="str">
        <f>VLOOKUP(historico_incidencia_concello[[#This Row],[NOME]],I14_Concello!B:D,3,FALSE)</f>
        <v>Lugo</v>
      </c>
    </row>
    <row r="4222" spans="1:7" x14ac:dyDescent="0.3">
      <c r="A4222" s="1">
        <v>44170</v>
      </c>
      <c r="B4222">
        <v>34122727060</v>
      </c>
      <c r="C4222" s="2" t="s">
        <v>162</v>
      </c>
      <c r="D4222" s="4" t="s">
        <v>10</v>
      </c>
      <c r="E4222" s="2" t="s">
        <v>8</v>
      </c>
      <c r="F4222" s="14">
        <f>IF(historico_incidencia_concello[[#This Row],[CASOS]]=" entre 1 e 9",5,VALUE(historico_incidencia_concello[[#This Row],[CASOS]]))</f>
        <v>5</v>
      </c>
      <c r="G4222" s="2" t="str">
        <f>VLOOKUP(historico_incidencia_concello[[#This Row],[NOME]],I14_Concello!B:D,3,FALSE)</f>
        <v>Lugo</v>
      </c>
    </row>
    <row r="4223" spans="1:7" x14ac:dyDescent="0.3">
      <c r="A4223" s="1">
        <v>44170</v>
      </c>
      <c r="B4223">
        <v>34122727061</v>
      </c>
      <c r="C4223" s="2" t="s">
        <v>163</v>
      </c>
      <c r="D4223" s="4" t="s">
        <v>338</v>
      </c>
      <c r="E4223" s="2" t="s">
        <v>35</v>
      </c>
      <c r="F4223" s="14">
        <f>IF(historico_incidencia_concello[[#This Row],[CASOS]]=" entre 1 e 9",5,VALUE(historico_incidencia_concello[[#This Row],[CASOS]]))</f>
        <v>0</v>
      </c>
      <c r="G4223" s="2" t="str">
        <f>VLOOKUP(historico_incidencia_concello[[#This Row],[NOME]],I14_Concello!B:D,3,FALSE)</f>
        <v>Lugo</v>
      </c>
    </row>
    <row r="4224" spans="1:7" x14ac:dyDescent="0.3">
      <c r="A4224" s="1">
        <v>44170</v>
      </c>
      <c r="B4224">
        <v>34122727062</v>
      </c>
      <c r="C4224" s="2" t="s">
        <v>164</v>
      </c>
      <c r="D4224" s="4" t="s">
        <v>10</v>
      </c>
      <c r="E4224" s="2" t="s">
        <v>11</v>
      </c>
      <c r="F4224" s="14">
        <f>IF(historico_incidencia_concello[[#This Row],[CASOS]]=" entre 1 e 9",5,VALUE(historico_incidencia_concello[[#This Row],[CASOS]]))</f>
        <v>5</v>
      </c>
      <c r="G4224" s="2" t="str">
        <f>VLOOKUP(historico_incidencia_concello[[#This Row],[NOME]],I14_Concello!B:D,3,FALSE)</f>
        <v>Lugo</v>
      </c>
    </row>
    <row r="4225" spans="1:7" x14ac:dyDescent="0.3">
      <c r="A4225" s="1">
        <v>44170</v>
      </c>
      <c r="B4225">
        <v>34122727063</v>
      </c>
      <c r="C4225" s="2" t="s">
        <v>165</v>
      </c>
      <c r="D4225" s="4" t="s">
        <v>338</v>
      </c>
      <c r="E4225" s="2" t="s">
        <v>35</v>
      </c>
      <c r="F4225" s="14">
        <f>IF(historico_incidencia_concello[[#This Row],[CASOS]]=" entre 1 e 9",5,VALUE(historico_incidencia_concello[[#This Row],[CASOS]]))</f>
        <v>0</v>
      </c>
      <c r="G4225" s="2" t="str">
        <f>VLOOKUP(historico_incidencia_concello[[#This Row],[NOME]],I14_Concello!B:D,3,FALSE)</f>
        <v>Lugo</v>
      </c>
    </row>
    <row r="4226" spans="1:7" x14ac:dyDescent="0.3">
      <c r="A4226" s="1">
        <v>44170</v>
      </c>
      <c r="B4226">
        <v>34122727064</v>
      </c>
      <c r="C4226" s="2" t="s">
        <v>166</v>
      </c>
      <c r="D4226" s="4" t="s">
        <v>338</v>
      </c>
      <c r="E4226" s="2" t="s">
        <v>35</v>
      </c>
      <c r="F4226" s="14">
        <f>IF(historico_incidencia_concello[[#This Row],[CASOS]]=" entre 1 e 9",5,VALUE(historico_incidencia_concello[[#This Row],[CASOS]]))</f>
        <v>0</v>
      </c>
      <c r="G4226" s="2" t="str">
        <f>VLOOKUP(historico_incidencia_concello[[#This Row],[NOME]],I14_Concello!B:D,3,FALSE)</f>
        <v>Lugo</v>
      </c>
    </row>
    <row r="4227" spans="1:7" x14ac:dyDescent="0.3">
      <c r="A4227" s="1">
        <v>44170</v>
      </c>
      <c r="B4227">
        <v>34122727065</v>
      </c>
      <c r="C4227" s="2" t="s">
        <v>167</v>
      </c>
      <c r="D4227" s="4" t="s">
        <v>371</v>
      </c>
      <c r="E4227" s="2" t="s">
        <v>11</v>
      </c>
      <c r="F4227" s="14">
        <f>IF(historico_incidencia_concello[[#This Row],[CASOS]]=" entre 1 e 9",5,VALUE(historico_incidencia_concello[[#This Row],[CASOS]]))</f>
        <v>71</v>
      </c>
      <c r="G4227" s="2" t="str">
        <f>VLOOKUP(historico_incidencia_concello[[#This Row],[NOME]],I14_Concello!B:D,3,FALSE)</f>
        <v>Lugo</v>
      </c>
    </row>
    <row r="4228" spans="1:7" x14ac:dyDescent="0.3">
      <c r="A4228" s="1">
        <v>44170</v>
      </c>
      <c r="B4228">
        <v>34122727066</v>
      </c>
      <c r="C4228" s="2" t="s">
        <v>168</v>
      </c>
      <c r="D4228" s="4" t="s">
        <v>10</v>
      </c>
      <c r="E4228" s="2" t="s">
        <v>21</v>
      </c>
      <c r="F4228" s="14">
        <f>IF(historico_incidencia_concello[[#This Row],[CASOS]]=" entre 1 e 9",5,VALUE(historico_incidencia_concello[[#This Row],[CASOS]]))</f>
        <v>5</v>
      </c>
      <c r="G4228" s="2" t="str">
        <f>VLOOKUP(historico_incidencia_concello[[#This Row],[NOME]],I14_Concello!B:D,3,FALSE)</f>
        <v>Lugo</v>
      </c>
    </row>
    <row r="4229" spans="1:7" x14ac:dyDescent="0.3">
      <c r="A4229" s="1">
        <v>44170</v>
      </c>
      <c r="B4229">
        <v>34122727901</v>
      </c>
      <c r="C4229" s="2" t="s">
        <v>169</v>
      </c>
      <c r="D4229" s="4" t="s">
        <v>10</v>
      </c>
      <c r="E4229" s="2" t="s">
        <v>6</v>
      </c>
      <c r="F4229" s="14">
        <f>IF(historico_incidencia_concello[[#This Row],[CASOS]]=" entre 1 e 9",5,VALUE(historico_incidencia_concello[[#This Row],[CASOS]]))</f>
        <v>5</v>
      </c>
      <c r="G4229" s="2" t="str">
        <f>VLOOKUP(historico_incidencia_concello[[#This Row],[NOME]],I14_Concello!B:D,3,FALSE)</f>
        <v>Lugo</v>
      </c>
    </row>
    <row r="4230" spans="1:7" x14ac:dyDescent="0.3">
      <c r="A4230" s="1">
        <v>44170</v>
      </c>
      <c r="B4230">
        <v>34122727902</v>
      </c>
      <c r="C4230" s="2" t="s">
        <v>170</v>
      </c>
      <c r="D4230" s="4" t="s">
        <v>328</v>
      </c>
      <c r="E4230" s="2" t="s">
        <v>8</v>
      </c>
      <c r="F4230" s="14">
        <f>IF(historico_incidencia_concello[[#This Row],[CASOS]]=" entre 1 e 9",5,VALUE(historico_incidencia_concello[[#This Row],[CASOS]]))</f>
        <v>13</v>
      </c>
      <c r="G4230" s="2" t="str">
        <f>VLOOKUP(historico_incidencia_concello[[#This Row],[NOME]],I14_Concello!B:D,3,FALSE)</f>
        <v>Lugo</v>
      </c>
    </row>
    <row r="4231" spans="1:7" x14ac:dyDescent="0.3">
      <c r="A4231" s="1">
        <v>44170</v>
      </c>
      <c r="B4231">
        <v>34123232001</v>
      </c>
      <c r="C4231" s="2" t="s">
        <v>171</v>
      </c>
      <c r="D4231" s="4" t="s">
        <v>10</v>
      </c>
      <c r="E4231" s="2" t="s">
        <v>35</v>
      </c>
      <c r="F4231" s="14">
        <f>IF(historico_incidencia_concello[[#This Row],[CASOS]]=" entre 1 e 9",5,VALUE(historico_incidencia_concello[[#This Row],[CASOS]]))</f>
        <v>5</v>
      </c>
      <c r="G4231" s="2" t="str">
        <f>VLOOKUP(historico_incidencia_concello[[#This Row],[NOME]],I14_Concello!B:D,3,FALSE)</f>
        <v>Ourense</v>
      </c>
    </row>
    <row r="4232" spans="1:7" x14ac:dyDescent="0.3">
      <c r="A4232" s="1">
        <v>44170</v>
      </c>
      <c r="B4232">
        <v>34123232002</v>
      </c>
      <c r="C4232" s="2" t="s">
        <v>172</v>
      </c>
      <c r="D4232" s="4" t="s">
        <v>10</v>
      </c>
      <c r="E4232" s="2" t="s">
        <v>8</v>
      </c>
      <c r="F4232" s="14">
        <f>IF(historico_incidencia_concello[[#This Row],[CASOS]]=" entre 1 e 9",5,VALUE(historico_incidencia_concello[[#This Row],[CASOS]]))</f>
        <v>5</v>
      </c>
      <c r="G4232" s="2" t="str">
        <f>VLOOKUP(historico_incidencia_concello[[#This Row],[NOME]],I14_Concello!B:D,3,FALSE)</f>
        <v>Ourense</v>
      </c>
    </row>
    <row r="4233" spans="1:7" x14ac:dyDescent="0.3">
      <c r="A4233" s="1">
        <v>44170</v>
      </c>
      <c r="B4233">
        <v>34123232003</v>
      </c>
      <c r="C4233" s="2" t="s">
        <v>173</v>
      </c>
      <c r="D4233" s="4" t="s">
        <v>338</v>
      </c>
      <c r="E4233" s="2" t="s">
        <v>35</v>
      </c>
      <c r="F4233" s="14">
        <f>IF(historico_incidencia_concello[[#This Row],[CASOS]]=" entre 1 e 9",5,VALUE(historico_incidencia_concello[[#This Row],[CASOS]]))</f>
        <v>0</v>
      </c>
      <c r="G4233" s="2" t="str">
        <f>VLOOKUP(historico_incidencia_concello[[#This Row],[NOME]],I14_Concello!B:D,3,FALSE)</f>
        <v>Ourense</v>
      </c>
    </row>
    <row r="4234" spans="1:7" x14ac:dyDescent="0.3">
      <c r="A4234" s="1">
        <v>44170</v>
      </c>
      <c r="B4234">
        <v>34123232004</v>
      </c>
      <c r="C4234" s="2" t="s">
        <v>174</v>
      </c>
      <c r="D4234" s="4" t="s">
        <v>10</v>
      </c>
      <c r="E4234" s="2" t="s">
        <v>8</v>
      </c>
      <c r="F4234" s="14">
        <f>IF(historico_incidencia_concello[[#This Row],[CASOS]]=" entre 1 e 9",5,VALUE(historico_incidencia_concello[[#This Row],[CASOS]]))</f>
        <v>5</v>
      </c>
      <c r="G4234" s="2" t="str">
        <f>VLOOKUP(historico_incidencia_concello[[#This Row],[NOME]],I14_Concello!B:D,3,FALSE)</f>
        <v>Ourense</v>
      </c>
    </row>
    <row r="4235" spans="1:7" x14ac:dyDescent="0.3">
      <c r="A4235" s="1">
        <v>44170</v>
      </c>
      <c r="B4235">
        <v>34123232005</v>
      </c>
      <c r="C4235" s="2" t="s">
        <v>175</v>
      </c>
      <c r="D4235" s="4" t="s">
        <v>10</v>
      </c>
      <c r="E4235" s="2" t="s">
        <v>11</v>
      </c>
      <c r="F4235" s="14">
        <f>IF(historico_incidencia_concello[[#This Row],[CASOS]]=" entre 1 e 9",5,VALUE(historico_incidencia_concello[[#This Row],[CASOS]]))</f>
        <v>5</v>
      </c>
      <c r="G4235" s="2" t="str">
        <f>VLOOKUP(historico_incidencia_concello[[#This Row],[NOME]],I14_Concello!B:D,3,FALSE)</f>
        <v>Ourense</v>
      </c>
    </row>
    <row r="4236" spans="1:7" x14ac:dyDescent="0.3">
      <c r="A4236" s="1">
        <v>44170</v>
      </c>
      <c r="B4236">
        <v>34123232006</v>
      </c>
      <c r="C4236" s="2" t="s">
        <v>176</v>
      </c>
      <c r="D4236" s="4" t="s">
        <v>338</v>
      </c>
      <c r="E4236" s="2" t="s">
        <v>35</v>
      </c>
      <c r="F4236" s="14">
        <f>IF(historico_incidencia_concello[[#This Row],[CASOS]]=" entre 1 e 9",5,VALUE(historico_incidencia_concello[[#This Row],[CASOS]]))</f>
        <v>0</v>
      </c>
      <c r="G4236" s="2" t="str">
        <f>VLOOKUP(historico_incidencia_concello[[#This Row],[NOME]],I14_Concello!B:D,3,FALSE)</f>
        <v>Ourense</v>
      </c>
    </row>
    <row r="4237" spans="1:7" x14ac:dyDescent="0.3">
      <c r="A4237" s="1">
        <v>44170</v>
      </c>
      <c r="B4237">
        <v>34123232007</v>
      </c>
      <c r="C4237" s="2" t="s">
        <v>177</v>
      </c>
      <c r="D4237" s="4" t="s">
        <v>338</v>
      </c>
      <c r="E4237" s="2" t="s">
        <v>35</v>
      </c>
      <c r="F4237" s="14">
        <f>IF(historico_incidencia_concello[[#This Row],[CASOS]]=" entre 1 e 9",5,VALUE(historico_incidencia_concello[[#This Row],[CASOS]]))</f>
        <v>0</v>
      </c>
      <c r="G4237" s="2" t="str">
        <f>VLOOKUP(historico_incidencia_concello[[#This Row],[NOME]],I14_Concello!B:D,3,FALSE)</f>
        <v>Ourense</v>
      </c>
    </row>
    <row r="4238" spans="1:7" x14ac:dyDescent="0.3">
      <c r="A4238" s="1">
        <v>44170</v>
      </c>
      <c r="B4238">
        <v>34123232008</v>
      </c>
      <c r="C4238" s="2" t="s">
        <v>178</v>
      </c>
      <c r="D4238" s="4" t="s">
        <v>10</v>
      </c>
      <c r="E4238" s="2" t="s">
        <v>8</v>
      </c>
      <c r="F4238" s="14">
        <f>IF(historico_incidencia_concello[[#This Row],[CASOS]]=" entre 1 e 9",5,VALUE(historico_incidencia_concello[[#This Row],[CASOS]]))</f>
        <v>5</v>
      </c>
      <c r="G4238" s="2" t="str">
        <f>VLOOKUP(historico_incidencia_concello[[#This Row],[NOME]],I14_Concello!B:D,3,FALSE)</f>
        <v>Ourense</v>
      </c>
    </row>
    <row r="4239" spans="1:7" x14ac:dyDescent="0.3">
      <c r="A4239" s="1">
        <v>44170</v>
      </c>
      <c r="B4239">
        <v>34123232009</v>
      </c>
      <c r="C4239" s="2" t="s">
        <v>179</v>
      </c>
      <c r="D4239" s="4" t="s">
        <v>349</v>
      </c>
      <c r="E4239" s="2" t="s">
        <v>8</v>
      </c>
      <c r="F4239" s="14">
        <f>IF(historico_incidencia_concello[[#This Row],[CASOS]]=" entre 1 e 9",5,VALUE(historico_incidencia_concello[[#This Row],[CASOS]]))</f>
        <v>14</v>
      </c>
      <c r="G4239" s="2" t="str">
        <f>VLOOKUP(historico_incidencia_concello[[#This Row],[NOME]],I14_Concello!B:D,3,FALSE)</f>
        <v>Ourense</v>
      </c>
    </row>
    <row r="4240" spans="1:7" x14ac:dyDescent="0.3">
      <c r="A4240" s="1">
        <v>44170</v>
      </c>
      <c r="B4240">
        <v>34123232010</v>
      </c>
      <c r="C4240" s="2" t="s">
        <v>180</v>
      </c>
      <c r="D4240" s="4" t="s">
        <v>338</v>
      </c>
      <c r="E4240" s="2" t="s">
        <v>35</v>
      </c>
      <c r="F4240" s="14">
        <f>IF(historico_incidencia_concello[[#This Row],[CASOS]]=" entre 1 e 9",5,VALUE(historico_incidencia_concello[[#This Row],[CASOS]]))</f>
        <v>0</v>
      </c>
      <c r="G4240" s="2" t="str">
        <f>VLOOKUP(historico_incidencia_concello[[#This Row],[NOME]],I14_Concello!B:D,3,FALSE)</f>
        <v>Ourense</v>
      </c>
    </row>
    <row r="4241" spans="1:7" x14ac:dyDescent="0.3">
      <c r="A4241" s="1">
        <v>44170</v>
      </c>
      <c r="B4241">
        <v>34123232011</v>
      </c>
      <c r="C4241" s="2" t="s">
        <v>181</v>
      </c>
      <c r="D4241" s="4" t="s">
        <v>359</v>
      </c>
      <c r="E4241" s="2" t="s">
        <v>11</v>
      </c>
      <c r="F4241" s="14">
        <f>IF(historico_incidencia_concello[[#This Row],[CASOS]]=" entre 1 e 9",5,VALUE(historico_incidencia_concello[[#This Row],[CASOS]]))</f>
        <v>20</v>
      </c>
      <c r="G4241" s="2" t="str">
        <f>VLOOKUP(historico_incidencia_concello[[#This Row],[NOME]],I14_Concello!B:D,3,FALSE)</f>
        <v>Ourense</v>
      </c>
    </row>
    <row r="4242" spans="1:7" x14ac:dyDescent="0.3">
      <c r="A4242" s="1">
        <v>44170</v>
      </c>
      <c r="B4242">
        <v>34123232012</v>
      </c>
      <c r="C4242" s="2" t="s">
        <v>182</v>
      </c>
      <c r="D4242" s="4" t="s">
        <v>10</v>
      </c>
      <c r="E4242" s="2" t="s">
        <v>8</v>
      </c>
      <c r="F4242" s="14">
        <f>IF(historico_incidencia_concello[[#This Row],[CASOS]]=" entre 1 e 9",5,VALUE(historico_incidencia_concello[[#This Row],[CASOS]]))</f>
        <v>5</v>
      </c>
      <c r="G4242" s="2" t="str">
        <f>VLOOKUP(historico_incidencia_concello[[#This Row],[NOME]],I14_Concello!B:D,3,FALSE)</f>
        <v>Ourense</v>
      </c>
    </row>
    <row r="4243" spans="1:7" x14ac:dyDescent="0.3">
      <c r="A4243" s="1">
        <v>44170</v>
      </c>
      <c r="B4243">
        <v>34123232013</v>
      </c>
      <c r="C4243" s="2" t="s">
        <v>183</v>
      </c>
      <c r="D4243" s="4" t="s">
        <v>10</v>
      </c>
      <c r="E4243" s="2" t="s">
        <v>21</v>
      </c>
      <c r="F4243" s="14">
        <f>IF(historico_incidencia_concello[[#This Row],[CASOS]]=" entre 1 e 9",5,VALUE(historico_incidencia_concello[[#This Row],[CASOS]]))</f>
        <v>5</v>
      </c>
      <c r="G4243" s="2" t="str">
        <f>VLOOKUP(historico_incidencia_concello[[#This Row],[NOME]],I14_Concello!B:D,3,FALSE)</f>
        <v>Ourense</v>
      </c>
    </row>
    <row r="4244" spans="1:7" x14ac:dyDescent="0.3">
      <c r="A4244" s="1">
        <v>44170</v>
      </c>
      <c r="B4244">
        <v>34123232014</v>
      </c>
      <c r="C4244" s="2" t="s">
        <v>184</v>
      </c>
      <c r="D4244" s="4" t="s">
        <v>338</v>
      </c>
      <c r="E4244" s="2" t="s">
        <v>35</v>
      </c>
      <c r="F4244" s="14">
        <f>IF(historico_incidencia_concello[[#This Row],[CASOS]]=" entre 1 e 9",5,VALUE(historico_incidencia_concello[[#This Row],[CASOS]]))</f>
        <v>0</v>
      </c>
      <c r="G4244" s="2" t="str">
        <f>VLOOKUP(historico_incidencia_concello[[#This Row],[NOME]],I14_Concello!B:D,3,FALSE)</f>
        <v>Ourense</v>
      </c>
    </row>
    <row r="4245" spans="1:7" x14ac:dyDescent="0.3">
      <c r="A4245" s="1">
        <v>44170</v>
      </c>
      <c r="B4245">
        <v>34123232015</v>
      </c>
      <c r="C4245" s="2" t="s">
        <v>185</v>
      </c>
      <c r="D4245" s="4" t="s">
        <v>338</v>
      </c>
      <c r="E4245" s="2" t="s">
        <v>35</v>
      </c>
      <c r="F4245" s="14">
        <f>IF(historico_incidencia_concello[[#This Row],[CASOS]]=" entre 1 e 9",5,VALUE(historico_incidencia_concello[[#This Row],[CASOS]]))</f>
        <v>0</v>
      </c>
      <c r="G4245" s="2" t="str">
        <f>VLOOKUP(historico_incidencia_concello[[#This Row],[NOME]],I14_Concello!B:D,3,FALSE)</f>
        <v>Ourense</v>
      </c>
    </row>
    <row r="4246" spans="1:7" x14ac:dyDescent="0.3">
      <c r="A4246" s="1">
        <v>44170</v>
      </c>
      <c r="B4246">
        <v>34123232016</v>
      </c>
      <c r="C4246" s="2" t="s">
        <v>186</v>
      </c>
      <c r="D4246" s="4" t="s">
        <v>10</v>
      </c>
      <c r="E4246" s="2" t="s">
        <v>11</v>
      </c>
      <c r="F4246" s="14">
        <f>IF(historico_incidencia_concello[[#This Row],[CASOS]]=" entre 1 e 9",5,VALUE(historico_incidencia_concello[[#This Row],[CASOS]]))</f>
        <v>5</v>
      </c>
      <c r="G4246" s="2" t="str">
        <f>VLOOKUP(historico_incidencia_concello[[#This Row],[NOME]],I14_Concello!B:D,3,FALSE)</f>
        <v>Ourense</v>
      </c>
    </row>
    <row r="4247" spans="1:7" x14ac:dyDescent="0.3">
      <c r="A4247" s="1">
        <v>44170</v>
      </c>
      <c r="B4247">
        <v>34123232017</v>
      </c>
      <c r="C4247" s="2" t="s">
        <v>187</v>
      </c>
      <c r="D4247" s="4" t="s">
        <v>338</v>
      </c>
      <c r="E4247" s="2" t="s">
        <v>35</v>
      </c>
      <c r="F4247" s="14">
        <f>IF(historico_incidencia_concello[[#This Row],[CASOS]]=" entre 1 e 9",5,VALUE(historico_incidencia_concello[[#This Row],[CASOS]]))</f>
        <v>0</v>
      </c>
      <c r="G4247" s="2" t="str">
        <f>VLOOKUP(historico_incidencia_concello[[#This Row],[NOME]],I14_Concello!B:D,3,FALSE)</f>
        <v>Ourense</v>
      </c>
    </row>
    <row r="4248" spans="1:7" x14ac:dyDescent="0.3">
      <c r="A4248" s="1">
        <v>44170</v>
      </c>
      <c r="B4248">
        <v>34123232018</v>
      </c>
      <c r="C4248" s="2" t="s">
        <v>188</v>
      </c>
      <c r="D4248" s="4" t="s">
        <v>10</v>
      </c>
      <c r="E4248" s="2" t="s">
        <v>8</v>
      </c>
      <c r="F4248" s="14">
        <f>IF(historico_incidencia_concello[[#This Row],[CASOS]]=" entre 1 e 9",5,VALUE(historico_incidencia_concello[[#This Row],[CASOS]]))</f>
        <v>5</v>
      </c>
      <c r="G4248" s="2" t="str">
        <f>VLOOKUP(historico_incidencia_concello[[#This Row],[NOME]],I14_Concello!B:D,3,FALSE)</f>
        <v>Ourense</v>
      </c>
    </row>
    <row r="4249" spans="1:7" x14ac:dyDescent="0.3">
      <c r="A4249" s="1">
        <v>44170</v>
      </c>
      <c r="B4249">
        <v>34123232019</v>
      </c>
      <c r="C4249" s="2" t="s">
        <v>189</v>
      </c>
      <c r="D4249" s="4" t="s">
        <v>10</v>
      </c>
      <c r="E4249" s="2" t="s">
        <v>21</v>
      </c>
      <c r="F4249" s="14">
        <f>IF(historico_incidencia_concello[[#This Row],[CASOS]]=" entre 1 e 9",5,VALUE(historico_incidencia_concello[[#This Row],[CASOS]]))</f>
        <v>5</v>
      </c>
      <c r="G4249" s="2" t="str">
        <f>VLOOKUP(historico_incidencia_concello[[#This Row],[NOME]],I14_Concello!B:D,3,FALSE)</f>
        <v>Ourense</v>
      </c>
    </row>
    <row r="4250" spans="1:7" x14ac:dyDescent="0.3">
      <c r="A4250" s="1">
        <v>44170</v>
      </c>
      <c r="B4250">
        <v>34123232020</v>
      </c>
      <c r="C4250" s="2" t="s">
        <v>190</v>
      </c>
      <c r="D4250" s="4" t="s">
        <v>338</v>
      </c>
      <c r="E4250" s="2" t="s">
        <v>35</v>
      </c>
      <c r="F4250" s="14">
        <f>IF(historico_incidencia_concello[[#This Row],[CASOS]]=" entre 1 e 9",5,VALUE(historico_incidencia_concello[[#This Row],[CASOS]]))</f>
        <v>0</v>
      </c>
      <c r="G4250" s="2" t="str">
        <f>VLOOKUP(historico_incidencia_concello[[#This Row],[NOME]],I14_Concello!B:D,3,FALSE)</f>
        <v>Ourense</v>
      </c>
    </row>
    <row r="4251" spans="1:7" x14ac:dyDescent="0.3">
      <c r="A4251" s="1">
        <v>44170</v>
      </c>
      <c r="B4251">
        <v>34123232021</v>
      </c>
      <c r="C4251" s="2" t="s">
        <v>191</v>
      </c>
      <c r="D4251" s="4" t="s">
        <v>338</v>
      </c>
      <c r="E4251" s="2" t="s">
        <v>35</v>
      </c>
      <c r="F4251" s="14">
        <f>IF(historico_incidencia_concello[[#This Row],[CASOS]]=" entre 1 e 9",5,VALUE(historico_incidencia_concello[[#This Row],[CASOS]]))</f>
        <v>0</v>
      </c>
      <c r="G4251" s="2" t="str">
        <f>VLOOKUP(historico_incidencia_concello[[#This Row],[NOME]],I14_Concello!B:D,3,FALSE)</f>
        <v>Ourense</v>
      </c>
    </row>
    <row r="4252" spans="1:7" x14ac:dyDescent="0.3">
      <c r="A4252" s="1">
        <v>44170</v>
      </c>
      <c r="B4252">
        <v>34123232022</v>
      </c>
      <c r="C4252" s="2" t="s">
        <v>192</v>
      </c>
      <c r="D4252" s="4" t="s">
        <v>349</v>
      </c>
      <c r="E4252" s="2" t="s">
        <v>11</v>
      </c>
      <c r="F4252" s="14">
        <f>IF(historico_incidencia_concello[[#This Row],[CASOS]]=" entre 1 e 9",5,VALUE(historico_incidencia_concello[[#This Row],[CASOS]]))</f>
        <v>14</v>
      </c>
      <c r="G4252" s="2" t="str">
        <f>VLOOKUP(historico_incidencia_concello[[#This Row],[NOME]],I14_Concello!B:D,3,FALSE)</f>
        <v>Ourense</v>
      </c>
    </row>
    <row r="4253" spans="1:7" x14ac:dyDescent="0.3">
      <c r="A4253" s="1">
        <v>44170</v>
      </c>
      <c r="B4253">
        <v>34123232023</v>
      </c>
      <c r="C4253" s="2" t="s">
        <v>193</v>
      </c>
      <c r="D4253" s="4" t="s">
        <v>338</v>
      </c>
      <c r="E4253" s="2" t="s">
        <v>35</v>
      </c>
      <c r="F4253" s="14">
        <f>IF(historico_incidencia_concello[[#This Row],[CASOS]]=" entre 1 e 9",5,VALUE(historico_incidencia_concello[[#This Row],[CASOS]]))</f>
        <v>0</v>
      </c>
      <c r="G4253" s="2" t="str">
        <f>VLOOKUP(historico_incidencia_concello[[#This Row],[NOME]],I14_Concello!B:D,3,FALSE)</f>
        <v>Ourense</v>
      </c>
    </row>
    <row r="4254" spans="1:7" x14ac:dyDescent="0.3">
      <c r="A4254" s="1">
        <v>44170</v>
      </c>
      <c r="B4254">
        <v>34123232024</v>
      </c>
      <c r="C4254" s="2" t="s">
        <v>194</v>
      </c>
      <c r="D4254" s="4" t="s">
        <v>10</v>
      </c>
      <c r="E4254" s="2" t="s">
        <v>8</v>
      </c>
      <c r="F4254" s="14">
        <f>IF(historico_incidencia_concello[[#This Row],[CASOS]]=" entre 1 e 9",5,VALUE(historico_incidencia_concello[[#This Row],[CASOS]]))</f>
        <v>5</v>
      </c>
      <c r="G4254" s="2" t="str">
        <f>VLOOKUP(historico_incidencia_concello[[#This Row],[NOME]],I14_Concello!B:D,3,FALSE)</f>
        <v>Ourense</v>
      </c>
    </row>
    <row r="4255" spans="1:7" x14ac:dyDescent="0.3">
      <c r="A4255" s="1">
        <v>44170</v>
      </c>
      <c r="B4255">
        <v>34123232025</v>
      </c>
      <c r="C4255" s="2" t="s">
        <v>195</v>
      </c>
      <c r="D4255" s="4" t="s">
        <v>338</v>
      </c>
      <c r="E4255" s="2" t="s">
        <v>35</v>
      </c>
      <c r="F4255" s="14">
        <f>IF(historico_incidencia_concello[[#This Row],[CASOS]]=" entre 1 e 9",5,VALUE(historico_incidencia_concello[[#This Row],[CASOS]]))</f>
        <v>0</v>
      </c>
      <c r="G4255" s="2" t="str">
        <f>VLOOKUP(historico_incidencia_concello[[#This Row],[NOME]],I14_Concello!B:D,3,FALSE)</f>
        <v>Ourense</v>
      </c>
    </row>
    <row r="4256" spans="1:7" x14ac:dyDescent="0.3">
      <c r="A4256" s="1">
        <v>44170</v>
      </c>
      <c r="B4256">
        <v>34123232026</v>
      </c>
      <c r="C4256" s="2" t="s">
        <v>196</v>
      </c>
      <c r="D4256" s="4" t="s">
        <v>338</v>
      </c>
      <c r="E4256" s="2" t="s">
        <v>35</v>
      </c>
      <c r="F4256" s="14">
        <f>IF(historico_incidencia_concello[[#This Row],[CASOS]]=" entre 1 e 9",5,VALUE(historico_incidencia_concello[[#This Row],[CASOS]]))</f>
        <v>0</v>
      </c>
      <c r="G4256" s="2" t="str">
        <f>VLOOKUP(historico_incidencia_concello[[#This Row],[NOME]],I14_Concello!B:D,3,FALSE)</f>
        <v>Ourense</v>
      </c>
    </row>
    <row r="4257" spans="1:7" x14ac:dyDescent="0.3">
      <c r="A4257" s="1">
        <v>44170</v>
      </c>
      <c r="B4257">
        <v>34123232027</v>
      </c>
      <c r="C4257" s="2" t="s">
        <v>197</v>
      </c>
      <c r="D4257" s="4" t="s">
        <v>10</v>
      </c>
      <c r="E4257" s="2" t="s">
        <v>8</v>
      </c>
      <c r="F4257" s="14">
        <f>IF(historico_incidencia_concello[[#This Row],[CASOS]]=" entre 1 e 9",5,VALUE(historico_incidencia_concello[[#This Row],[CASOS]]))</f>
        <v>5</v>
      </c>
      <c r="G4257" s="2" t="str">
        <f>VLOOKUP(historico_incidencia_concello[[#This Row],[NOME]],I14_Concello!B:D,3,FALSE)</f>
        <v>Ourense</v>
      </c>
    </row>
    <row r="4258" spans="1:7" x14ac:dyDescent="0.3">
      <c r="A4258" s="1">
        <v>44170</v>
      </c>
      <c r="B4258">
        <v>34123232028</v>
      </c>
      <c r="C4258" s="2" t="s">
        <v>198</v>
      </c>
      <c r="D4258" s="4" t="s">
        <v>10</v>
      </c>
      <c r="E4258" s="2" t="s">
        <v>8</v>
      </c>
      <c r="F4258" s="14">
        <f>IF(historico_incidencia_concello[[#This Row],[CASOS]]=" entre 1 e 9",5,VALUE(historico_incidencia_concello[[#This Row],[CASOS]]))</f>
        <v>5</v>
      </c>
      <c r="G4258" s="2" t="str">
        <f>VLOOKUP(historico_incidencia_concello[[#This Row],[NOME]],I14_Concello!B:D,3,FALSE)</f>
        <v>Ourense</v>
      </c>
    </row>
    <row r="4259" spans="1:7" x14ac:dyDescent="0.3">
      <c r="A4259" s="1">
        <v>44170</v>
      </c>
      <c r="B4259">
        <v>34123232029</v>
      </c>
      <c r="C4259" s="2" t="s">
        <v>199</v>
      </c>
      <c r="D4259" s="4" t="s">
        <v>338</v>
      </c>
      <c r="E4259" s="2" t="s">
        <v>35</v>
      </c>
      <c r="F4259" s="14">
        <f>IF(historico_incidencia_concello[[#This Row],[CASOS]]=" entre 1 e 9",5,VALUE(historico_incidencia_concello[[#This Row],[CASOS]]))</f>
        <v>0</v>
      </c>
      <c r="G4259" s="2" t="str">
        <f>VLOOKUP(historico_incidencia_concello[[#This Row],[NOME]],I14_Concello!B:D,3,FALSE)</f>
        <v>Ourense</v>
      </c>
    </row>
    <row r="4260" spans="1:7" x14ac:dyDescent="0.3">
      <c r="A4260" s="1">
        <v>44170</v>
      </c>
      <c r="B4260">
        <v>34123232030</v>
      </c>
      <c r="C4260" s="2" t="s">
        <v>200</v>
      </c>
      <c r="D4260" s="4" t="s">
        <v>338</v>
      </c>
      <c r="E4260" s="2" t="s">
        <v>35</v>
      </c>
      <c r="F4260" s="14">
        <f>IF(historico_incidencia_concello[[#This Row],[CASOS]]=" entre 1 e 9",5,VALUE(historico_incidencia_concello[[#This Row],[CASOS]]))</f>
        <v>0</v>
      </c>
      <c r="G4260" s="2" t="str">
        <f>VLOOKUP(historico_incidencia_concello[[#This Row],[NOME]],I14_Concello!B:D,3,FALSE)</f>
        <v>Ourense</v>
      </c>
    </row>
    <row r="4261" spans="1:7" x14ac:dyDescent="0.3">
      <c r="A4261" s="1">
        <v>44170</v>
      </c>
      <c r="B4261">
        <v>34123232031</v>
      </c>
      <c r="C4261" s="2" t="s">
        <v>201</v>
      </c>
      <c r="D4261" s="4" t="s">
        <v>338</v>
      </c>
      <c r="E4261" s="2" t="s">
        <v>35</v>
      </c>
      <c r="F4261" s="14">
        <f>IF(historico_incidencia_concello[[#This Row],[CASOS]]=" entre 1 e 9",5,VALUE(historico_incidencia_concello[[#This Row],[CASOS]]))</f>
        <v>0</v>
      </c>
      <c r="G4261" s="2" t="str">
        <f>VLOOKUP(historico_incidencia_concello[[#This Row],[NOME]],I14_Concello!B:D,3,FALSE)</f>
        <v>Ourense</v>
      </c>
    </row>
    <row r="4262" spans="1:7" x14ac:dyDescent="0.3">
      <c r="A4262" s="1">
        <v>44170</v>
      </c>
      <c r="B4262">
        <v>34123232032</v>
      </c>
      <c r="C4262" s="2" t="s">
        <v>202</v>
      </c>
      <c r="D4262" s="4" t="s">
        <v>345</v>
      </c>
      <c r="E4262" s="2" t="s">
        <v>6</v>
      </c>
      <c r="F4262" s="14">
        <f>IF(historico_incidencia_concello[[#This Row],[CASOS]]=" entre 1 e 9",5,VALUE(historico_incidencia_concello[[#This Row],[CASOS]]))</f>
        <v>18</v>
      </c>
      <c r="G4262" s="2" t="str">
        <f>VLOOKUP(historico_incidencia_concello[[#This Row],[NOME]],I14_Concello!B:D,3,FALSE)</f>
        <v>Ourense</v>
      </c>
    </row>
    <row r="4263" spans="1:7" x14ac:dyDescent="0.3">
      <c r="A4263" s="1">
        <v>44170</v>
      </c>
      <c r="B4263">
        <v>34123232033</v>
      </c>
      <c r="C4263" s="2" t="s">
        <v>203</v>
      </c>
      <c r="D4263" s="4" t="s">
        <v>338</v>
      </c>
      <c r="E4263" s="2" t="s">
        <v>35</v>
      </c>
      <c r="F4263" s="14">
        <f>IF(historico_incidencia_concello[[#This Row],[CASOS]]=" entre 1 e 9",5,VALUE(historico_incidencia_concello[[#This Row],[CASOS]]))</f>
        <v>0</v>
      </c>
      <c r="G4263" s="2" t="str">
        <f>VLOOKUP(historico_incidencia_concello[[#This Row],[NOME]],I14_Concello!B:D,3,FALSE)</f>
        <v>Ourense</v>
      </c>
    </row>
    <row r="4264" spans="1:7" x14ac:dyDescent="0.3">
      <c r="A4264" s="1">
        <v>44170</v>
      </c>
      <c r="B4264">
        <v>34123232034</v>
      </c>
      <c r="C4264" s="2" t="s">
        <v>204</v>
      </c>
      <c r="D4264" s="4" t="s">
        <v>338</v>
      </c>
      <c r="E4264" s="2" t="s">
        <v>35</v>
      </c>
      <c r="F4264" s="14">
        <f>IF(historico_incidencia_concello[[#This Row],[CASOS]]=" entre 1 e 9",5,VALUE(historico_incidencia_concello[[#This Row],[CASOS]]))</f>
        <v>0</v>
      </c>
      <c r="G4264" s="2" t="str">
        <f>VLOOKUP(historico_incidencia_concello[[#This Row],[NOME]],I14_Concello!B:D,3,FALSE)</f>
        <v>Ourense</v>
      </c>
    </row>
    <row r="4265" spans="1:7" x14ac:dyDescent="0.3">
      <c r="A4265" s="1">
        <v>44170</v>
      </c>
      <c r="B4265">
        <v>34123232035</v>
      </c>
      <c r="C4265" s="2" t="s">
        <v>205</v>
      </c>
      <c r="D4265" s="4" t="s">
        <v>338</v>
      </c>
      <c r="E4265" s="2" t="s">
        <v>35</v>
      </c>
      <c r="F4265" s="14">
        <f>IF(historico_incidencia_concello[[#This Row],[CASOS]]=" entre 1 e 9",5,VALUE(historico_incidencia_concello[[#This Row],[CASOS]]))</f>
        <v>0</v>
      </c>
      <c r="G4265" s="2" t="str">
        <f>VLOOKUP(historico_incidencia_concello[[#This Row],[NOME]],I14_Concello!B:D,3,FALSE)</f>
        <v>Ourense</v>
      </c>
    </row>
    <row r="4266" spans="1:7" x14ac:dyDescent="0.3">
      <c r="A4266" s="1">
        <v>44170</v>
      </c>
      <c r="B4266">
        <v>34123232036</v>
      </c>
      <c r="C4266" s="2" t="s">
        <v>206</v>
      </c>
      <c r="D4266" s="4" t="s">
        <v>338</v>
      </c>
      <c r="E4266" s="2" t="s">
        <v>35</v>
      </c>
      <c r="F4266" s="14">
        <f>IF(historico_incidencia_concello[[#This Row],[CASOS]]=" entre 1 e 9",5,VALUE(historico_incidencia_concello[[#This Row],[CASOS]]))</f>
        <v>0</v>
      </c>
      <c r="G4266" s="2" t="str">
        <f>VLOOKUP(historico_incidencia_concello[[#This Row],[NOME]],I14_Concello!B:D,3,FALSE)</f>
        <v>Ourense</v>
      </c>
    </row>
    <row r="4267" spans="1:7" x14ac:dyDescent="0.3">
      <c r="A4267" s="1">
        <v>44170</v>
      </c>
      <c r="B4267">
        <v>34123232037</v>
      </c>
      <c r="C4267" s="2" t="s">
        <v>207</v>
      </c>
      <c r="D4267" s="4" t="s">
        <v>338</v>
      </c>
      <c r="E4267" s="2" t="s">
        <v>35</v>
      </c>
      <c r="F4267" s="14">
        <f>IF(historico_incidencia_concello[[#This Row],[CASOS]]=" entre 1 e 9",5,VALUE(historico_incidencia_concello[[#This Row],[CASOS]]))</f>
        <v>0</v>
      </c>
      <c r="G4267" s="2" t="str">
        <f>VLOOKUP(historico_incidencia_concello[[#This Row],[NOME]],I14_Concello!B:D,3,FALSE)</f>
        <v>Ourense</v>
      </c>
    </row>
    <row r="4268" spans="1:7" x14ac:dyDescent="0.3">
      <c r="A4268" s="1">
        <v>44170</v>
      </c>
      <c r="B4268">
        <v>34123232038</v>
      </c>
      <c r="C4268" s="2" t="s">
        <v>208</v>
      </c>
      <c r="D4268" s="4" t="s">
        <v>338</v>
      </c>
      <c r="E4268" s="2" t="s">
        <v>35</v>
      </c>
      <c r="F4268" s="14">
        <f>IF(historico_incidencia_concello[[#This Row],[CASOS]]=" entre 1 e 9",5,VALUE(historico_incidencia_concello[[#This Row],[CASOS]]))</f>
        <v>0</v>
      </c>
      <c r="G4268" s="2" t="str">
        <f>VLOOKUP(historico_incidencia_concello[[#This Row],[NOME]],I14_Concello!B:D,3,FALSE)</f>
        <v>Ourense</v>
      </c>
    </row>
    <row r="4269" spans="1:7" x14ac:dyDescent="0.3">
      <c r="A4269" s="1">
        <v>44170</v>
      </c>
      <c r="B4269">
        <v>34123232039</v>
      </c>
      <c r="C4269" s="2" t="s">
        <v>209</v>
      </c>
      <c r="D4269" s="4" t="s">
        <v>338</v>
      </c>
      <c r="E4269" s="2" t="s">
        <v>35</v>
      </c>
      <c r="F4269" s="14">
        <f>IF(historico_incidencia_concello[[#This Row],[CASOS]]=" entre 1 e 9",5,VALUE(historico_incidencia_concello[[#This Row],[CASOS]]))</f>
        <v>0</v>
      </c>
      <c r="G4269" s="2" t="str">
        <f>VLOOKUP(historico_incidencia_concello[[#This Row],[NOME]],I14_Concello!B:D,3,FALSE)</f>
        <v>Ourense</v>
      </c>
    </row>
    <row r="4270" spans="1:7" x14ac:dyDescent="0.3">
      <c r="A4270" s="1">
        <v>44170</v>
      </c>
      <c r="B4270">
        <v>34123232040</v>
      </c>
      <c r="C4270" s="2" t="s">
        <v>210</v>
      </c>
      <c r="D4270" s="4" t="s">
        <v>10</v>
      </c>
      <c r="E4270" s="2" t="s">
        <v>8</v>
      </c>
      <c r="F4270" s="14">
        <f>IF(historico_incidencia_concello[[#This Row],[CASOS]]=" entre 1 e 9",5,VALUE(historico_incidencia_concello[[#This Row],[CASOS]]))</f>
        <v>5</v>
      </c>
      <c r="G4270" s="2" t="str">
        <f>VLOOKUP(historico_incidencia_concello[[#This Row],[NOME]],I14_Concello!B:D,3,FALSE)</f>
        <v>Ourense</v>
      </c>
    </row>
    <row r="4271" spans="1:7" x14ac:dyDescent="0.3">
      <c r="A4271" s="1">
        <v>44170</v>
      </c>
      <c r="B4271">
        <v>34123232041</v>
      </c>
      <c r="C4271" s="2" t="s">
        <v>211</v>
      </c>
      <c r="D4271" s="4" t="s">
        <v>338</v>
      </c>
      <c r="E4271" s="2" t="s">
        <v>35</v>
      </c>
      <c r="F4271" s="14">
        <f>IF(historico_incidencia_concello[[#This Row],[CASOS]]=" entre 1 e 9",5,VALUE(historico_incidencia_concello[[#This Row],[CASOS]]))</f>
        <v>0</v>
      </c>
      <c r="G4271" s="2" t="str">
        <f>VLOOKUP(historico_incidencia_concello[[#This Row],[NOME]],I14_Concello!B:D,3,FALSE)</f>
        <v>Ourense</v>
      </c>
    </row>
    <row r="4272" spans="1:7" x14ac:dyDescent="0.3">
      <c r="A4272" s="1">
        <v>44170</v>
      </c>
      <c r="B4272">
        <v>34123232042</v>
      </c>
      <c r="C4272" s="2" t="s">
        <v>212</v>
      </c>
      <c r="D4272" s="4" t="s">
        <v>10</v>
      </c>
      <c r="E4272" s="2" t="s">
        <v>6</v>
      </c>
      <c r="F4272" s="14">
        <f>IF(historico_incidencia_concello[[#This Row],[CASOS]]=" entre 1 e 9",5,VALUE(historico_incidencia_concello[[#This Row],[CASOS]]))</f>
        <v>5</v>
      </c>
      <c r="G4272" s="2" t="str">
        <f>VLOOKUP(historico_incidencia_concello[[#This Row],[NOME]],I14_Concello!B:D,3,FALSE)</f>
        <v>Ourense</v>
      </c>
    </row>
    <row r="4273" spans="1:7" x14ac:dyDescent="0.3">
      <c r="A4273" s="1">
        <v>44170</v>
      </c>
      <c r="B4273">
        <v>34123232043</v>
      </c>
      <c r="C4273" s="2" t="s">
        <v>213</v>
      </c>
      <c r="D4273" s="4" t="s">
        <v>10</v>
      </c>
      <c r="E4273" s="2" t="s">
        <v>6</v>
      </c>
      <c r="F4273" s="14">
        <f>IF(historico_incidencia_concello[[#This Row],[CASOS]]=" entre 1 e 9",5,VALUE(historico_incidencia_concello[[#This Row],[CASOS]]))</f>
        <v>5</v>
      </c>
      <c r="G4273" s="2" t="str">
        <f>VLOOKUP(historico_incidencia_concello[[#This Row],[NOME]],I14_Concello!B:D,3,FALSE)</f>
        <v>Ourense</v>
      </c>
    </row>
    <row r="4274" spans="1:7" x14ac:dyDescent="0.3">
      <c r="A4274" s="1">
        <v>44170</v>
      </c>
      <c r="B4274">
        <v>34123232044</v>
      </c>
      <c r="C4274" s="2" t="s">
        <v>214</v>
      </c>
      <c r="D4274" s="4" t="s">
        <v>10</v>
      </c>
      <c r="E4274" s="2" t="s">
        <v>8</v>
      </c>
      <c r="F4274" s="14">
        <f>IF(historico_incidencia_concello[[#This Row],[CASOS]]=" entre 1 e 9",5,VALUE(historico_incidencia_concello[[#This Row],[CASOS]]))</f>
        <v>5</v>
      </c>
      <c r="G4274" s="2" t="str">
        <f>VLOOKUP(historico_incidencia_concello[[#This Row],[NOME]],I14_Concello!B:D,3,FALSE)</f>
        <v>Ourense</v>
      </c>
    </row>
    <row r="4275" spans="1:7" x14ac:dyDescent="0.3">
      <c r="A4275" s="1">
        <v>44170</v>
      </c>
      <c r="B4275">
        <v>34123232045</v>
      </c>
      <c r="C4275" s="2" t="s">
        <v>215</v>
      </c>
      <c r="D4275" s="4" t="s">
        <v>10</v>
      </c>
      <c r="E4275" s="2" t="s">
        <v>21</v>
      </c>
      <c r="F4275" s="14">
        <f>IF(historico_incidencia_concello[[#This Row],[CASOS]]=" entre 1 e 9",5,VALUE(historico_incidencia_concello[[#This Row],[CASOS]]))</f>
        <v>5</v>
      </c>
      <c r="G4275" s="2" t="str">
        <f>VLOOKUP(historico_incidencia_concello[[#This Row],[NOME]],I14_Concello!B:D,3,FALSE)</f>
        <v>Ourense</v>
      </c>
    </row>
    <row r="4276" spans="1:7" x14ac:dyDescent="0.3">
      <c r="A4276" s="1">
        <v>44170</v>
      </c>
      <c r="B4276">
        <v>34123232046</v>
      </c>
      <c r="C4276" s="2" t="s">
        <v>216</v>
      </c>
      <c r="D4276" s="4" t="s">
        <v>338</v>
      </c>
      <c r="E4276" s="2" t="s">
        <v>35</v>
      </c>
      <c r="F4276" s="14">
        <f>IF(historico_incidencia_concello[[#This Row],[CASOS]]=" entre 1 e 9",5,VALUE(historico_incidencia_concello[[#This Row],[CASOS]]))</f>
        <v>0</v>
      </c>
      <c r="G4276" s="2" t="str">
        <f>VLOOKUP(historico_incidencia_concello[[#This Row],[NOME]],I14_Concello!B:D,3,FALSE)</f>
        <v>Ourense</v>
      </c>
    </row>
    <row r="4277" spans="1:7" x14ac:dyDescent="0.3">
      <c r="A4277" s="1">
        <v>44170</v>
      </c>
      <c r="B4277">
        <v>34123232047</v>
      </c>
      <c r="C4277" s="2" t="s">
        <v>217</v>
      </c>
      <c r="D4277" s="4" t="s">
        <v>10</v>
      </c>
      <c r="E4277" s="2" t="s">
        <v>8</v>
      </c>
      <c r="F4277" s="14">
        <f>IF(historico_incidencia_concello[[#This Row],[CASOS]]=" entre 1 e 9",5,VALUE(historico_incidencia_concello[[#This Row],[CASOS]]))</f>
        <v>5</v>
      </c>
      <c r="G4277" s="2" t="str">
        <f>VLOOKUP(historico_incidencia_concello[[#This Row],[NOME]],I14_Concello!B:D,3,FALSE)</f>
        <v>Ourense</v>
      </c>
    </row>
    <row r="4278" spans="1:7" x14ac:dyDescent="0.3">
      <c r="A4278" s="1">
        <v>44170</v>
      </c>
      <c r="B4278">
        <v>34123232048</v>
      </c>
      <c r="C4278" s="2" t="s">
        <v>218</v>
      </c>
      <c r="D4278" s="4" t="s">
        <v>338</v>
      </c>
      <c r="E4278" s="2" t="s">
        <v>35</v>
      </c>
      <c r="F4278" s="14">
        <f>IF(historico_incidencia_concello[[#This Row],[CASOS]]=" entre 1 e 9",5,VALUE(historico_incidencia_concello[[#This Row],[CASOS]]))</f>
        <v>0</v>
      </c>
      <c r="G4278" s="2" t="str">
        <f>VLOOKUP(historico_incidencia_concello[[#This Row],[NOME]],I14_Concello!B:D,3,FALSE)</f>
        <v>Ourense</v>
      </c>
    </row>
    <row r="4279" spans="1:7" x14ac:dyDescent="0.3">
      <c r="A4279" s="1">
        <v>44170</v>
      </c>
      <c r="B4279">
        <v>34123232049</v>
      </c>
      <c r="C4279" s="2" t="s">
        <v>219</v>
      </c>
      <c r="D4279" s="4" t="s">
        <v>338</v>
      </c>
      <c r="E4279" s="2" t="s">
        <v>35</v>
      </c>
      <c r="F4279" s="14">
        <f>IF(historico_incidencia_concello[[#This Row],[CASOS]]=" entre 1 e 9",5,VALUE(historico_incidencia_concello[[#This Row],[CASOS]]))</f>
        <v>0</v>
      </c>
      <c r="G4279" s="2" t="str">
        <f>VLOOKUP(historico_incidencia_concello[[#This Row],[NOME]],I14_Concello!B:D,3,FALSE)</f>
        <v>Ourense</v>
      </c>
    </row>
    <row r="4280" spans="1:7" x14ac:dyDescent="0.3">
      <c r="A4280" s="1">
        <v>44170</v>
      </c>
      <c r="B4280">
        <v>34123232050</v>
      </c>
      <c r="C4280" s="2" t="s">
        <v>220</v>
      </c>
      <c r="D4280" s="4" t="s">
        <v>338</v>
      </c>
      <c r="E4280" s="2" t="s">
        <v>35</v>
      </c>
      <c r="F4280" s="14">
        <f>IF(historico_incidencia_concello[[#This Row],[CASOS]]=" entre 1 e 9",5,VALUE(historico_incidencia_concello[[#This Row],[CASOS]]))</f>
        <v>0</v>
      </c>
      <c r="G4280" s="2" t="str">
        <f>VLOOKUP(historico_incidencia_concello[[#This Row],[NOME]],I14_Concello!B:D,3,FALSE)</f>
        <v>Ourense</v>
      </c>
    </row>
    <row r="4281" spans="1:7" x14ac:dyDescent="0.3">
      <c r="A4281" s="1">
        <v>44170</v>
      </c>
      <c r="B4281">
        <v>34123232051</v>
      </c>
      <c r="C4281" s="2" t="s">
        <v>221</v>
      </c>
      <c r="D4281" s="4" t="s">
        <v>10</v>
      </c>
      <c r="E4281" s="2" t="s">
        <v>8</v>
      </c>
      <c r="F4281" s="14">
        <f>IF(historico_incidencia_concello[[#This Row],[CASOS]]=" entre 1 e 9",5,VALUE(historico_incidencia_concello[[#This Row],[CASOS]]))</f>
        <v>5</v>
      </c>
      <c r="G4281" s="2" t="str">
        <f>VLOOKUP(historico_incidencia_concello[[#This Row],[NOME]],I14_Concello!B:D,3,FALSE)</f>
        <v>Ourense</v>
      </c>
    </row>
    <row r="4282" spans="1:7" x14ac:dyDescent="0.3">
      <c r="A4282" s="1">
        <v>44170</v>
      </c>
      <c r="B4282">
        <v>34123232052</v>
      </c>
      <c r="C4282" s="2" t="s">
        <v>222</v>
      </c>
      <c r="D4282" s="4" t="s">
        <v>10</v>
      </c>
      <c r="E4282" s="2" t="s">
        <v>8</v>
      </c>
      <c r="F4282" s="14">
        <f>IF(historico_incidencia_concello[[#This Row],[CASOS]]=" entre 1 e 9",5,VALUE(historico_incidencia_concello[[#This Row],[CASOS]]))</f>
        <v>5</v>
      </c>
      <c r="G4282" s="2" t="str">
        <f>VLOOKUP(historico_incidencia_concello[[#This Row],[NOME]],I14_Concello!B:D,3,FALSE)</f>
        <v>Ourense</v>
      </c>
    </row>
    <row r="4283" spans="1:7" x14ac:dyDescent="0.3">
      <c r="A4283" s="1">
        <v>44170</v>
      </c>
      <c r="B4283">
        <v>34123232053</v>
      </c>
      <c r="C4283" s="2" t="s">
        <v>223</v>
      </c>
      <c r="D4283" s="4" t="s">
        <v>10</v>
      </c>
      <c r="E4283" s="2" t="s">
        <v>6</v>
      </c>
      <c r="F4283" s="14">
        <f>IF(historico_incidencia_concello[[#This Row],[CASOS]]=" entre 1 e 9",5,VALUE(historico_incidencia_concello[[#This Row],[CASOS]]))</f>
        <v>5</v>
      </c>
      <c r="G4283" s="2" t="str">
        <f>VLOOKUP(historico_incidencia_concello[[#This Row],[NOME]],I14_Concello!B:D,3,FALSE)</f>
        <v>Ourense</v>
      </c>
    </row>
    <row r="4284" spans="1:7" x14ac:dyDescent="0.3">
      <c r="A4284" s="1">
        <v>44170</v>
      </c>
      <c r="B4284">
        <v>34123232054</v>
      </c>
      <c r="C4284" s="2" t="s">
        <v>224</v>
      </c>
      <c r="D4284" s="4" t="s">
        <v>437</v>
      </c>
      <c r="E4284" s="2" t="s">
        <v>8</v>
      </c>
      <c r="F4284" s="14">
        <f>IF(historico_incidencia_concello[[#This Row],[CASOS]]=" entre 1 e 9",5,VALUE(historico_incidencia_concello[[#This Row],[CASOS]]))</f>
        <v>99</v>
      </c>
      <c r="G4284" s="2" t="str">
        <f>VLOOKUP(historico_incidencia_concello[[#This Row],[NOME]],I14_Concello!B:D,3,FALSE)</f>
        <v>Ourense</v>
      </c>
    </row>
    <row r="4285" spans="1:7" x14ac:dyDescent="0.3">
      <c r="A4285" s="1">
        <v>44170</v>
      </c>
      <c r="B4285">
        <v>34123232055</v>
      </c>
      <c r="C4285" s="2" t="s">
        <v>225</v>
      </c>
      <c r="D4285" s="4" t="s">
        <v>338</v>
      </c>
      <c r="E4285" s="2" t="s">
        <v>35</v>
      </c>
      <c r="F4285" s="14">
        <f>IF(historico_incidencia_concello[[#This Row],[CASOS]]=" entre 1 e 9",5,VALUE(historico_incidencia_concello[[#This Row],[CASOS]]))</f>
        <v>0</v>
      </c>
      <c r="G4285" s="2" t="str">
        <f>VLOOKUP(historico_incidencia_concello[[#This Row],[NOME]],I14_Concello!B:D,3,FALSE)</f>
        <v>Ourense</v>
      </c>
    </row>
    <row r="4286" spans="1:7" x14ac:dyDescent="0.3">
      <c r="A4286" s="1">
        <v>44170</v>
      </c>
      <c r="B4286">
        <v>34123232056</v>
      </c>
      <c r="C4286" s="2" t="s">
        <v>226</v>
      </c>
      <c r="D4286" s="4" t="s">
        <v>338</v>
      </c>
      <c r="E4286" s="2" t="s">
        <v>35</v>
      </c>
      <c r="F4286" s="14">
        <f>IF(historico_incidencia_concello[[#This Row],[CASOS]]=" entre 1 e 9",5,VALUE(historico_incidencia_concello[[#This Row],[CASOS]]))</f>
        <v>0</v>
      </c>
      <c r="G4286" s="2" t="str">
        <f>VLOOKUP(historico_incidencia_concello[[#This Row],[NOME]],I14_Concello!B:D,3,FALSE)</f>
        <v>Ourense</v>
      </c>
    </row>
    <row r="4287" spans="1:7" x14ac:dyDescent="0.3">
      <c r="A4287" s="1">
        <v>44170</v>
      </c>
      <c r="B4287">
        <v>34123232057</v>
      </c>
      <c r="C4287" s="2" t="s">
        <v>227</v>
      </c>
      <c r="D4287" s="4" t="s">
        <v>338</v>
      </c>
      <c r="E4287" s="2" t="s">
        <v>35</v>
      </c>
      <c r="F4287" s="14">
        <f>IF(historico_incidencia_concello[[#This Row],[CASOS]]=" entre 1 e 9",5,VALUE(historico_incidencia_concello[[#This Row],[CASOS]]))</f>
        <v>0</v>
      </c>
      <c r="G4287" s="2" t="str">
        <f>VLOOKUP(historico_incidencia_concello[[#This Row],[NOME]],I14_Concello!B:D,3,FALSE)</f>
        <v>Ourense</v>
      </c>
    </row>
    <row r="4288" spans="1:7" x14ac:dyDescent="0.3">
      <c r="A4288" s="1">
        <v>44170</v>
      </c>
      <c r="B4288">
        <v>34123232058</v>
      </c>
      <c r="C4288" s="2" t="s">
        <v>228</v>
      </c>
      <c r="D4288" s="4" t="s">
        <v>10</v>
      </c>
      <c r="E4288" s="2" t="s">
        <v>21</v>
      </c>
      <c r="F4288" s="14">
        <f>IF(historico_incidencia_concello[[#This Row],[CASOS]]=" entre 1 e 9",5,VALUE(historico_incidencia_concello[[#This Row],[CASOS]]))</f>
        <v>5</v>
      </c>
      <c r="G4288" s="2" t="str">
        <f>VLOOKUP(historico_incidencia_concello[[#This Row],[NOME]],I14_Concello!B:D,3,FALSE)</f>
        <v>Ourense</v>
      </c>
    </row>
    <row r="4289" spans="1:7" x14ac:dyDescent="0.3">
      <c r="A4289" s="1">
        <v>44170</v>
      </c>
      <c r="B4289">
        <v>34123232059</v>
      </c>
      <c r="C4289" s="2" t="s">
        <v>229</v>
      </c>
      <c r="D4289" s="4" t="s">
        <v>338</v>
      </c>
      <c r="E4289" s="2" t="s">
        <v>35</v>
      </c>
      <c r="F4289" s="14">
        <f>IF(historico_incidencia_concello[[#This Row],[CASOS]]=" entre 1 e 9",5,VALUE(historico_incidencia_concello[[#This Row],[CASOS]]))</f>
        <v>0</v>
      </c>
      <c r="G4289" s="2" t="str">
        <f>VLOOKUP(historico_incidencia_concello[[#This Row],[NOME]],I14_Concello!B:D,3,FALSE)</f>
        <v>Ourense</v>
      </c>
    </row>
    <row r="4290" spans="1:7" x14ac:dyDescent="0.3">
      <c r="A4290" s="1">
        <v>44170</v>
      </c>
      <c r="B4290">
        <v>34123232060</v>
      </c>
      <c r="C4290" s="2" t="s">
        <v>230</v>
      </c>
      <c r="D4290" s="4" t="s">
        <v>10</v>
      </c>
      <c r="E4290" s="2" t="s">
        <v>8</v>
      </c>
      <c r="F4290" s="14">
        <f>IF(historico_incidencia_concello[[#This Row],[CASOS]]=" entre 1 e 9",5,VALUE(historico_incidencia_concello[[#This Row],[CASOS]]))</f>
        <v>5</v>
      </c>
      <c r="G4290" s="2" t="str">
        <f>VLOOKUP(historico_incidencia_concello[[#This Row],[NOME]],I14_Concello!B:D,3,FALSE)</f>
        <v>Ourense</v>
      </c>
    </row>
    <row r="4291" spans="1:7" x14ac:dyDescent="0.3">
      <c r="A4291" s="1">
        <v>44170</v>
      </c>
      <c r="B4291">
        <v>34123232061</v>
      </c>
      <c r="C4291" s="2" t="s">
        <v>231</v>
      </c>
      <c r="D4291" s="4" t="s">
        <v>338</v>
      </c>
      <c r="E4291" s="2" t="s">
        <v>35</v>
      </c>
      <c r="F4291" s="14">
        <f>IF(historico_incidencia_concello[[#This Row],[CASOS]]=" entre 1 e 9",5,VALUE(historico_incidencia_concello[[#This Row],[CASOS]]))</f>
        <v>0</v>
      </c>
      <c r="G4291" s="2" t="str">
        <f>VLOOKUP(historico_incidencia_concello[[#This Row],[NOME]],I14_Concello!B:D,3,FALSE)</f>
        <v>Ourense</v>
      </c>
    </row>
    <row r="4292" spans="1:7" x14ac:dyDescent="0.3">
      <c r="A4292" s="1">
        <v>44170</v>
      </c>
      <c r="B4292">
        <v>34123232062</v>
      </c>
      <c r="C4292" s="2" t="s">
        <v>232</v>
      </c>
      <c r="D4292" s="4" t="s">
        <v>10</v>
      </c>
      <c r="E4292" s="2" t="s">
        <v>8</v>
      </c>
      <c r="F4292" s="14">
        <f>IF(historico_incidencia_concello[[#This Row],[CASOS]]=" entre 1 e 9",5,VALUE(historico_incidencia_concello[[#This Row],[CASOS]]))</f>
        <v>5</v>
      </c>
      <c r="G4292" s="2" t="str">
        <f>VLOOKUP(historico_incidencia_concello[[#This Row],[NOME]],I14_Concello!B:D,3,FALSE)</f>
        <v>Ourense</v>
      </c>
    </row>
    <row r="4293" spans="1:7" x14ac:dyDescent="0.3">
      <c r="A4293" s="1">
        <v>44170</v>
      </c>
      <c r="B4293">
        <v>34123232063</v>
      </c>
      <c r="C4293" s="2" t="s">
        <v>233</v>
      </c>
      <c r="D4293" s="4" t="s">
        <v>338</v>
      </c>
      <c r="E4293" s="2" t="s">
        <v>35</v>
      </c>
      <c r="F4293" s="14">
        <f>IF(historico_incidencia_concello[[#This Row],[CASOS]]=" entre 1 e 9",5,VALUE(historico_incidencia_concello[[#This Row],[CASOS]]))</f>
        <v>0</v>
      </c>
      <c r="G4293" s="2" t="str">
        <f>VLOOKUP(historico_incidencia_concello[[#This Row],[NOME]],I14_Concello!B:D,3,FALSE)</f>
        <v>Ourense</v>
      </c>
    </row>
    <row r="4294" spans="1:7" x14ac:dyDescent="0.3">
      <c r="A4294" s="1">
        <v>44170</v>
      </c>
      <c r="B4294">
        <v>34123232064</v>
      </c>
      <c r="C4294" s="2" t="s">
        <v>234</v>
      </c>
      <c r="D4294" s="4" t="s">
        <v>338</v>
      </c>
      <c r="E4294" s="2" t="s">
        <v>35</v>
      </c>
      <c r="F4294" s="14">
        <f>IF(historico_incidencia_concello[[#This Row],[CASOS]]=" entre 1 e 9",5,VALUE(historico_incidencia_concello[[#This Row],[CASOS]]))</f>
        <v>0</v>
      </c>
      <c r="G4294" s="2" t="str">
        <f>VLOOKUP(historico_incidencia_concello[[#This Row],[NOME]],I14_Concello!B:D,3,FALSE)</f>
        <v>Ourense</v>
      </c>
    </row>
    <row r="4295" spans="1:7" x14ac:dyDescent="0.3">
      <c r="A4295" s="1">
        <v>44170</v>
      </c>
      <c r="B4295">
        <v>34123232065</v>
      </c>
      <c r="C4295" s="2" t="s">
        <v>235</v>
      </c>
      <c r="D4295" s="4" t="s">
        <v>338</v>
      </c>
      <c r="E4295" s="2" t="s">
        <v>35</v>
      </c>
      <c r="F4295" s="14">
        <f>IF(historico_incidencia_concello[[#This Row],[CASOS]]=" entre 1 e 9",5,VALUE(historico_incidencia_concello[[#This Row],[CASOS]]))</f>
        <v>0</v>
      </c>
      <c r="G4295" s="2" t="str">
        <f>VLOOKUP(historico_incidencia_concello[[#This Row],[NOME]],I14_Concello!B:D,3,FALSE)</f>
        <v>Ourense</v>
      </c>
    </row>
    <row r="4296" spans="1:7" x14ac:dyDescent="0.3">
      <c r="A4296" s="1">
        <v>44170</v>
      </c>
      <c r="B4296">
        <v>34123232066</v>
      </c>
      <c r="C4296" s="2" t="s">
        <v>236</v>
      </c>
      <c r="D4296" s="4" t="s">
        <v>338</v>
      </c>
      <c r="E4296" s="2" t="s">
        <v>35</v>
      </c>
      <c r="F4296" s="14">
        <f>IF(historico_incidencia_concello[[#This Row],[CASOS]]=" entre 1 e 9",5,VALUE(historico_incidencia_concello[[#This Row],[CASOS]]))</f>
        <v>0</v>
      </c>
      <c r="G4296" s="2" t="str">
        <f>VLOOKUP(historico_incidencia_concello[[#This Row],[NOME]],I14_Concello!B:D,3,FALSE)</f>
        <v>Ourense</v>
      </c>
    </row>
    <row r="4297" spans="1:7" x14ac:dyDescent="0.3">
      <c r="A4297" s="1">
        <v>44170</v>
      </c>
      <c r="B4297">
        <v>34123232067</v>
      </c>
      <c r="C4297" s="2" t="s">
        <v>237</v>
      </c>
      <c r="D4297" s="4" t="s">
        <v>338</v>
      </c>
      <c r="E4297" s="2" t="s">
        <v>35</v>
      </c>
      <c r="F4297" s="14">
        <f>IF(historico_incidencia_concello[[#This Row],[CASOS]]=" entre 1 e 9",5,VALUE(historico_incidencia_concello[[#This Row],[CASOS]]))</f>
        <v>0</v>
      </c>
      <c r="G4297" s="2" t="str">
        <f>VLOOKUP(historico_incidencia_concello[[#This Row],[NOME]],I14_Concello!B:D,3,FALSE)</f>
        <v>Ourense</v>
      </c>
    </row>
    <row r="4298" spans="1:7" x14ac:dyDescent="0.3">
      <c r="A4298" s="1">
        <v>44170</v>
      </c>
      <c r="B4298">
        <v>34123232068</v>
      </c>
      <c r="C4298" s="2" t="s">
        <v>238</v>
      </c>
      <c r="D4298" s="4" t="s">
        <v>338</v>
      </c>
      <c r="E4298" s="2" t="s">
        <v>35</v>
      </c>
      <c r="F4298" s="14">
        <f>IF(historico_incidencia_concello[[#This Row],[CASOS]]=" entre 1 e 9",5,VALUE(historico_incidencia_concello[[#This Row],[CASOS]]))</f>
        <v>0</v>
      </c>
      <c r="G4298" s="2" t="str">
        <f>VLOOKUP(historico_incidencia_concello[[#This Row],[NOME]],I14_Concello!B:D,3,FALSE)</f>
        <v>Ourense</v>
      </c>
    </row>
    <row r="4299" spans="1:7" x14ac:dyDescent="0.3">
      <c r="A4299" s="1">
        <v>44170</v>
      </c>
      <c r="B4299">
        <v>34123232069</v>
      </c>
      <c r="C4299" s="2" t="s">
        <v>239</v>
      </c>
      <c r="D4299" s="4" t="s">
        <v>10</v>
      </c>
      <c r="E4299" s="2" t="s">
        <v>8</v>
      </c>
      <c r="F4299" s="14">
        <f>IF(historico_incidencia_concello[[#This Row],[CASOS]]=" entre 1 e 9",5,VALUE(historico_incidencia_concello[[#This Row],[CASOS]]))</f>
        <v>5</v>
      </c>
      <c r="G4299" s="2" t="str">
        <f>VLOOKUP(historico_incidencia_concello[[#This Row],[NOME]],I14_Concello!B:D,3,FALSE)</f>
        <v>Ourense</v>
      </c>
    </row>
    <row r="4300" spans="1:7" x14ac:dyDescent="0.3">
      <c r="A4300" s="1">
        <v>44170</v>
      </c>
      <c r="B4300">
        <v>34123232070</v>
      </c>
      <c r="C4300" s="2" t="s">
        <v>240</v>
      </c>
      <c r="D4300" s="4" t="s">
        <v>338</v>
      </c>
      <c r="E4300" s="2" t="s">
        <v>35</v>
      </c>
      <c r="F4300" s="14">
        <f>IF(historico_incidencia_concello[[#This Row],[CASOS]]=" entre 1 e 9",5,VALUE(historico_incidencia_concello[[#This Row],[CASOS]]))</f>
        <v>0</v>
      </c>
      <c r="G4300" s="2" t="str">
        <f>VLOOKUP(historico_incidencia_concello[[#This Row],[NOME]],I14_Concello!B:D,3,FALSE)</f>
        <v>Ourense</v>
      </c>
    </row>
    <row r="4301" spans="1:7" x14ac:dyDescent="0.3">
      <c r="A4301" s="1">
        <v>44170</v>
      </c>
      <c r="B4301">
        <v>34123232071</v>
      </c>
      <c r="C4301" s="2" t="s">
        <v>241</v>
      </c>
      <c r="D4301" s="4" t="s">
        <v>10</v>
      </c>
      <c r="E4301" s="2" t="s">
        <v>8</v>
      </c>
      <c r="F4301" s="14">
        <f>IF(historico_incidencia_concello[[#This Row],[CASOS]]=" entre 1 e 9",5,VALUE(historico_incidencia_concello[[#This Row],[CASOS]]))</f>
        <v>5</v>
      </c>
      <c r="G4301" s="2" t="str">
        <f>VLOOKUP(historico_incidencia_concello[[#This Row],[NOME]],I14_Concello!B:D,3,FALSE)</f>
        <v>Ourense</v>
      </c>
    </row>
    <row r="4302" spans="1:7" x14ac:dyDescent="0.3">
      <c r="A4302" s="1">
        <v>44170</v>
      </c>
      <c r="B4302">
        <v>34123232072</v>
      </c>
      <c r="C4302" s="2" t="s">
        <v>242</v>
      </c>
      <c r="D4302" s="4" t="s">
        <v>342</v>
      </c>
      <c r="E4302" s="2" t="s">
        <v>11</v>
      </c>
      <c r="F4302" s="14">
        <f>IF(historico_incidencia_concello[[#This Row],[CASOS]]=" entre 1 e 9",5,VALUE(historico_incidencia_concello[[#This Row],[CASOS]]))</f>
        <v>16</v>
      </c>
      <c r="G4302" s="2" t="str">
        <f>VLOOKUP(historico_incidencia_concello[[#This Row],[NOME]],I14_Concello!B:D,3,FALSE)</f>
        <v>Ourense</v>
      </c>
    </row>
    <row r="4303" spans="1:7" x14ac:dyDescent="0.3">
      <c r="A4303" s="1">
        <v>44170</v>
      </c>
      <c r="B4303">
        <v>34123232073</v>
      </c>
      <c r="C4303" s="2" t="s">
        <v>243</v>
      </c>
      <c r="D4303" s="4" t="s">
        <v>10</v>
      </c>
      <c r="E4303" s="2" t="s">
        <v>8</v>
      </c>
      <c r="F4303" s="14">
        <f>IF(historico_incidencia_concello[[#This Row],[CASOS]]=" entre 1 e 9",5,VALUE(historico_incidencia_concello[[#This Row],[CASOS]]))</f>
        <v>5</v>
      </c>
      <c r="G4303" s="2" t="str">
        <f>VLOOKUP(historico_incidencia_concello[[#This Row],[NOME]],I14_Concello!B:D,3,FALSE)</f>
        <v>Ourense</v>
      </c>
    </row>
    <row r="4304" spans="1:7" x14ac:dyDescent="0.3">
      <c r="A4304" s="1">
        <v>44170</v>
      </c>
      <c r="B4304">
        <v>34123232074</v>
      </c>
      <c r="C4304" s="2" t="s">
        <v>244</v>
      </c>
      <c r="D4304" s="4" t="s">
        <v>338</v>
      </c>
      <c r="E4304" s="2" t="s">
        <v>35</v>
      </c>
      <c r="F4304" s="14">
        <f>IF(historico_incidencia_concello[[#This Row],[CASOS]]=" entre 1 e 9",5,VALUE(historico_incidencia_concello[[#This Row],[CASOS]]))</f>
        <v>0</v>
      </c>
      <c r="G4304" s="2" t="str">
        <f>VLOOKUP(historico_incidencia_concello[[#This Row],[NOME]],I14_Concello!B:D,3,FALSE)</f>
        <v>Ourense</v>
      </c>
    </row>
    <row r="4305" spans="1:7" x14ac:dyDescent="0.3">
      <c r="A4305" s="1">
        <v>44170</v>
      </c>
      <c r="B4305">
        <v>34123232075</v>
      </c>
      <c r="C4305" s="2" t="s">
        <v>245</v>
      </c>
      <c r="D4305" s="4" t="s">
        <v>10</v>
      </c>
      <c r="E4305" s="2" t="s">
        <v>35</v>
      </c>
      <c r="F4305" s="14">
        <f>IF(historico_incidencia_concello[[#This Row],[CASOS]]=" entre 1 e 9",5,VALUE(historico_incidencia_concello[[#This Row],[CASOS]]))</f>
        <v>5</v>
      </c>
      <c r="G4305" s="2" t="str">
        <f>VLOOKUP(historico_incidencia_concello[[#This Row],[NOME]],I14_Concello!B:D,3,FALSE)</f>
        <v>Ourense</v>
      </c>
    </row>
    <row r="4306" spans="1:7" x14ac:dyDescent="0.3">
      <c r="A4306" s="1">
        <v>44170</v>
      </c>
      <c r="B4306">
        <v>34123232076</v>
      </c>
      <c r="C4306" s="2" t="s">
        <v>246</v>
      </c>
      <c r="D4306" s="4" t="s">
        <v>338</v>
      </c>
      <c r="E4306" s="2" t="s">
        <v>35</v>
      </c>
      <c r="F4306" s="14">
        <f>IF(historico_incidencia_concello[[#This Row],[CASOS]]=" entre 1 e 9",5,VALUE(historico_incidencia_concello[[#This Row],[CASOS]]))</f>
        <v>0</v>
      </c>
      <c r="G4306" s="2" t="str">
        <f>VLOOKUP(historico_incidencia_concello[[#This Row],[NOME]],I14_Concello!B:D,3,FALSE)</f>
        <v>Ourense</v>
      </c>
    </row>
    <row r="4307" spans="1:7" x14ac:dyDescent="0.3">
      <c r="A4307" s="1">
        <v>44170</v>
      </c>
      <c r="B4307">
        <v>34123232077</v>
      </c>
      <c r="C4307" s="2" t="s">
        <v>247</v>
      </c>
      <c r="D4307" s="4" t="s">
        <v>10</v>
      </c>
      <c r="E4307" s="2" t="s">
        <v>8</v>
      </c>
      <c r="F4307" s="14">
        <f>IF(historico_incidencia_concello[[#This Row],[CASOS]]=" entre 1 e 9",5,VALUE(historico_incidencia_concello[[#This Row],[CASOS]]))</f>
        <v>5</v>
      </c>
      <c r="G4307" s="2" t="str">
        <f>VLOOKUP(historico_incidencia_concello[[#This Row],[NOME]],I14_Concello!B:D,3,FALSE)</f>
        <v>Ourense</v>
      </c>
    </row>
    <row r="4308" spans="1:7" x14ac:dyDescent="0.3">
      <c r="A4308" s="1">
        <v>44170</v>
      </c>
      <c r="B4308">
        <v>34123232078</v>
      </c>
      <c r="C4308" s="2" t="s">
        <v>248</v>
      </c>
      <c r="D4308" s="4" t="s">
        <v>10</v>
      </c>
      <c r="E4308" s="2" t="s">
        <v>11</v>
      </c>
      <c r="F4308" s="14">
        <f>IF(historico_incidencia_concello[[#This Row],[CASOS]]=" entre 1 e 9",5,VALUE(historico_incidencia_concello[[#This Row],[CASOS]]))</f>
        <v>5</v>
      </c>
      <c r="G4308" s="2" t="str">
        <f>VLOOKUP(historico_incidencia_concello[[#This Row],[NOME]],I14_Concello!B:D,3,FALSE)</f>
        <v>Ourense</v>
      </c>
    </row>
    <row r="4309" spans="1:7" x14ac:dyDescent="0.3">
      <c r="A4309" s="1">
        <v>44170</v>
      </c>
      <c r="B4309">
        <v>34123232079</v>
      </c>
      <c r="C4309" s="2" t="s">
        <v>249</v>
      </c>
      <c r="D4309" s="4" t="s">
        <v>10</v>
      </c>
      <c r="E4309" s="2" t="s">
        <v>8</v>
      </c>
      <c r="F4309" s="14">
        <f>IF(historico_incidencia_concello[[#This Row],[CASOS]]=" entre 1 e 9",5,VALUE(historico_incidencia_concello[[#This Row],[CASOS]]))</f>
        <v>5</v>
      </c>
      <c r="G4309" s="2" t="str">
        <f>VLOOKUP(historico_incidencia_concello[[#This Row],[NOME]],I14_Concello!B:D,3,FALSE)</f>
        <v>Ourense</v>
      </c>
    </row>
    <row r="4310" spans="1:7" x14ac:dyDescent="0.3">
      <c r="A4310" s="1">
        <v>44170</v>
      </c>
      <c r="B4310">
        <v>34123232080</v>
      </c>
      <c r="C4310" s="2" t="s">
        <v>250</v>
      </c>
      <c r="D4310" s="4" t="s">
        <v>338</v>
      </c>
      <c r="E4310" s="2" t="s">
        <v>35</v>
      </c>
      <c r="F4310" s="14">
        <f>IF(historico_incidencia_concello[[#This Row],[CASOS]]=" entre 1 e 9",5,VALUE(historico_incidencia_concello[[#This Row],[CASOS]]))</f>
        <v>0</v>
      </c>
      <c r="G4310" s="2" t="str">
        <f>VLOOKUP(historico_incidencia_concello[[#This Row],[NOME]],I14_Concello!B:D,3,FALSE)</f>
        <v>Ourense</v>
      </c>
    </row>
    <row r="4311" spans="1:7" x14ac:dyDescent="0.3">
      <c r="A4311" s="1">
        <v>44170</v>
      </c>
      <c r="B4311">
        <v>34123232081</v>
      </c>
      <c r="C4311" s="2" t="s">
        <v>251</v>
      </c>
      <c r="D4311" s="4" t="s">
        <v>10</v>
      </c>
      <c r="E4311" s="2" t="s">
        <v>8</v>
      </c>
      <c r="F4311" s="14">
        <f>IF(historico_incidencia_concello[[#This Row],[CASOS]]=" entre 1 e 9",5,VALUE(historico_incidencia_concello[[#This Row],[CASOS]]))</f>
        <v>5</v>
      </c>
      <c r="G4311" s="2" t="str">
        <f>VLOOKUP(historico_incidencia_concello[[#This Row],[NOME]],I14_Concello!B:D,3,FALSE)</f>
        <v>Ourense</v>
      </c>
    </row>
    <row r="4312" spans="1:7" x14ac:dyDescent="0.3">
      <c r="A4312" s="1">
        <v>44170</v>
      </c>
      <c r="B4312">
        <v>34123232082</v>
      </c>
      <c r="C4312" s="2" t="s">
        <v>252</v>
      </c>
      <c r="D4312" s="4" t="s">
        <v>10</v>
      </c>
      <c r="E4312" s="2" t="s">
        <v>6</v>
      </c>
      <c r="F4312" s="14">
        <f>IF(historico_incidencia_concello[[#This Row],[CASOS]]=" entre 1 e 9",5,VALUE(historico_incidencia_concello[[#This Row],[CASOS]]))</f>
        <v>5</v>
      </c>
      <c r="G4312" s="2" t="str">
        <f>VLOOKUP(historico_incidencia_concello[[#This Row],[NOME]],I14_Concello!B:D,3,FALSE)</f>
        <v>Ourense</v>
      </c>
    </row>
    <row r="4313" spans="1:7" x14ac:dyDescent="0.3">
      <c r="A4313" s="1">
        <v>44170</v>
      </c>
      <c r="B4313">
        <v>34123232083</v>
      </c>
      <c r="C4313" s="2" t="s">
        <v>253</v>
      </c>
      <c r="D4313" s="4" t="s">
        <v>10</v>
      </c>
      <c r="E4313" s="2" t="s">
        <v>8</v>
      </c>
      <c r="F4313" s="14">
        <f>IF(historico_incidencia_concello[[#This Row],[CASOS]]=" entre 1 e 9",5,VALUE(historico_incidencia_concello[[#This Row],[CASOS]]))</f>
        <v>5</v>
      </c>
      <c r="G4313" s="2" t="str">
        <f>VLOOKUP(historico_incidencia_concello[[#This Row],[NOME]],I14_Concello!B:D,3,FALSE)</f>
        <v>Ourense</v>
      </c>
    </row>
    <row r="4314" spans="1:7" x14ac:dyDescent="0.3">
      <c r="A4314" s="1">
        <v>44170</v>
      </c>
      <c r="B4314">
        <v>34123232084</v>
      </c>
      <c r="C4314" s="2" t="s">
        <v>254</v>
      </c>
      <c r="D4314" s="4" t="s">
        <v>338</v>
      </c>
      <c r="E4314" s="2" t="s">
        <v>35</v>
      </c>
      <c r="F4314" s="14">
        <f>IF(historico_incidencia_concello[[#This Row],[CASOS]]=" entre 1 e 9",5,VALUE(historico_incidencia_concello[[#This Row],[CASOS]]))</f>
        <v>0</v>
      </c>
      <c r="G4314" s="2" t="str">
        <f>VLOOKUP(historico_incidencia_concello[[#This Row],[NOME]],I14_Concello!B:D,3,FALSE)</f>
        <v>Ourense</v>
      </c>
    </row>
    <row r="4315" spans="1:7" x14ac:dyDescent="0.3">
      <c r="A4315" s="1">
        <v>44170</v>
      </c>
      <c r="B4315">
        <v>34123232085</v>
      </c>
      <c r="C4315" s="2" t="s">
        <v>255</v>
      </c>
      <c r="D4315" s="4" t="s">
        <v>10</v>
      </c>
      <c r="E4315" s="2" t="s">
        <v>35</v>
      </c>
      <c r="F4315" s="14">
        <f>IF(historico_incidencia_concello[[#This Row],[CASOS]]=" entre 1 e 9",5,VALUE(historico_incidencia_concello[[#This Row],[CASOS]]))</f>
        <v>5</v>
      </c>
      <c r="G4315" s="2" t="str">
        <f>VLOOKUP(historico_incidencia_concello[[#This Row],[NOME]],I14_Concello!B:D,3,FALSE)</f>
        <v>Ourense</v>
      </c>
    </row>
    <row r="4316" spans="1:7" x14ac:dyDescent="0.3">
      <c r="A4316" s="1">
        <v>44170</v>
      </c>
      <c r="B4316">
        <v>34123232086</v>
      </c>
      <c r="C4316" s="2" t="s">
        <v>256</v>
      </c>
      <c r="D4316" s="4" t="s">
        <v>10</v>
      </c>
      <c r="E4316" s="2" t="s">
        <v>8</v>
      </c>
      <c r="F4316" s="14">
        <f>IF(historico_incidencia_concello[[#This Row],[CASOS]]=" entre 1 e 9",5,VALUE(historico_incidencia_concello[[#This Row],[CASOS]]))</f>
        <v>5</v>
      </c>
      <c r="G4316" s="2" t="str">
        <f>VLOOKUP(historico_incidencia_concello[[#This Row],[NOME]],I14_Concello!B:D,3,FALSE)</f>
        <v>Ourense</v>
      </c>
    </row>
    <row r="4317" spans="1:7" x14ac:dyDescent="0.3">
      <c r="A4317" s="1">
        <v>44170</v>
      </c>
      <c r="B4317">
        <v>34123232087</v>
      </c>
      <c r="C4317" s="2" t="s">
        <v>257</v>
      </c>
      <c r="D4317" s="4" t="s">
        <v>338</v>
      </c>
      <c r="E4317" s="2" t="s">
        <v>35</v>
      </c>
      <c r="F4317" s="14">
        <f>IF(historico_incidencia_concello[[#This Row],[CASOS]]=" entre 1 e 9",5,VALUE(historico_incidencia_concello[[#This Row],[CASOS]]))</f>
        <v>0</v>
      </c>
      <c r="G4317" s="2" t="str">
        <f>VLOOKUP(historico_incidencia_concello[[#This Row],[NOME]],I14_Concello!B:D,3,FALSE)</f>
        <v>Ourense</v>
      </c>
    </row>
    <row r="4318" spans="1:7" x14ac:dyDescent="0.3">
      <c r="A4318" s="1">
        <v>44170</v>
      </c>
      <c r="B4318">
        <v>34123232088</v>
      </c>
      <c r="C4318" s="2" t="s">
        <v>258</v>
      </c>
      <c r="D4318" s="4" t="s">
        <v>10</v>
      </c>
      <c r="E4318" s="2" t="s">
        <v>8</v>
      </c>
      <c r="F4318" s="14">
        <f>IF(historico_incidencia_concello[[#This Row],[CASOS]]=" entre 1 e 9",5,VALUE(historico_incidencia_concello[[#This Row],[CASOS]]))</f>
        <v>5</v>
      </c>
      <c r="G4318" s="2" t="str">
        <f>VLOOKUP(historico_incidencia_concello[[#This Row],[NOME]],I14_Concello!B:D,3,FALSE)</f>
        <v>Ourense</v>
      </c>
    </row>
    <row r="4319" spans="1:7" x14ac:dyDescent="0.3">
      <c r="A4319" s="1">
        <v>44170</v>
      </c>
      <c r="B4319">
        <v>34123232089</v>
      </c>
      <c r="C4319" s="2" t="s">
        <v>259</v>
      </c>
      <c r="D4319" s="4" t="s">
        <v>338</v>
      </c>
      <c r="E4319" s="2" t="s">
        <v>35</v>
      </c>
      <c r="F4319" s="14">
        <f>IF(historico_incidencia_concello[[#This Row],[CASOS]]=" entre 1 e 9",5,VALUE(historico_incidencia_concello[[#This Row],[CASOS]]))</f>
        <v>0</v>
      </c>
      <c r="G4319" s="2" t="str">
        <f>VLOOKUP(historico_incidencia_concello[[#This Row],[NOME]],I14_Concello!B:D,3,FALSE)</f>
        <v>Ourense</v>
      </c>
    </row>
    <row r="4320" spans="1:7" x14ac:dyDescent="0.3">
      <c r="A4320" s="1">
        <v>44170</v>
      </c>
      <c r="B4320">
        <v>34123232090</v>
      </c>
      <c r="C4320" s="2" t="s">
        <v>260</v>
      </c>
      <c r="D4320" s="4" t="s">
        <v>10</v>
      </c>
      <c r="E4320" s="2" t="s">
        <v>8</v>
      </c>
      <c r="F4320" s="14">
        <f>IF(historico_incidencia_concello[[#This Row],[CASOS]]=" entre 1 e 9",5,VALUE(historico_incidencia_concello[[#This Row],[CASOS]]))</f>
        <v>5</v>
      </c>
      <c r="G4320" s="2" t="str">
        <f>VLOOKUP(historico_incidencia_concello[[#This Row],[NOME]],I14_Concello!B:D,3,FALSE)</f>
        <v>Ourense</v>
      </c>
    </row>
    <row r="4321" spans="1:7" x14ac:dyDescent="0.3">
      <c r="A4321" s="1">
        <v>44170</v>
      </c>
      <c r="B4321">
        <v>34123232091</v>
      </c>
      <c r="C4321" s="2" t="s">
        <v>261</v>
      </c>
      <c r="D4321" s="4" t="s">
        <v>10</v>
      </c>
      <c r="E4321" s="2" t="s">
        <v>8</v>
      </c>
      <c r="F4321" s="14">
        <f>IF(historico_incidencia_concello[[#This Row],[CASOS]]=" entre 1 e 9",5,VALUE(historico_incidencia_concello[[#This Row],[CASOS]]))</f>
        <v>5</v>
      </c>
      <c r="G4321" s="2" t="str">
        <f>VLOOKUP(historico_incidencia_concello[[#This Row],[NOME]],I14_Concello!B:D,3,FALSE)</f>
        <v>Ourense</v>
      </c>
    </row>
    <row r="4322" spans="1:7" x14ac:dyDescent="0.3">
      <c r="A4322" s="1">
        <v>44170</v>
      </c>
      <c r="B4322">
        <v>34123232092</v>
      </c>
      <c r="C4322" s="2" t="s">
        <v>262</v>
      </c>
      <c r="D4322" s="4" t="s">
        <v>338</v>
      </c>
      <c r="E4322" s="2" t="s">
        <v>35</v>
      </c>
      <c r="F4322" s="14">
        <f>IF(historico_incidencia_concello[[#This Row],[CASOS]]=" entre 1 e 9",5,VALUE(historico_incidencia_concello[[#This Row],[CASOS]]))</f>
        <v>0</v>
      </c>
      <c r="G4322" s="2" t="str">
        <f>VLOOKUP(historico_incidencia_concello[[#This Row],[NOME]],I14_Concello!B:D,3,FALSE)</f>
        <v>Ourense</v>
      </c>
    </row>
    <row r="4323" spans="1:7" x14ac:dyDescent="0.3">
      <c r="A4323" s="1">
        <v>44170</v>
      </c>
      <c r="B4323">
        <v>34123636001</v>
      </c>
      <c r="C4323" s="2" t="s">
        <v>263</v>
      </c>
      <c r="D4323" s="4" t="s">
        <v>338</v>
      </c>
      <c r="E4323" s="2" t="s">
        <v>35</v>
      </c>
      <c r="F4323" s="14">
        <f>IF(historico_incidencia_concello[[#This Row],[CASOS]]=" entre 1 e 9",5,VALUE(historico_incidencia_concello[[#This Row],[CASOS]]))</f>
        <v>0</v>
      </c>
      <c r="G4323" s="2" t="str">
        <f>VLOOKUP(historico_incidencia_concello[[#This Row],[NOME]],I14_Concello!B:D,3,FALSE)</f>
        <v>Vigo</v>
      </c>
    </row>
    <row r="4324" spans="1:7" x14ac:dyDescent="0.3">
      <c r="A4324" s="1">
        <v>44170</v>
      </c>
      <c r="B4324">
        <v>34123636002</v>
      </c>
      <c r="C4324" s="2" t="s">
        <v>264</v>
      </c>
      <c r="D4324" s="4" t="s">
        <v>10</v>
      </c>
      <c r="E4324" s="2" t="s">
        <v>6</v>
      </c>
      <c r="F4324" s="14">
        <f>IF(historico_incidencia_concello[[#This Row],[CASOS]]=" entre 1 e 9",5,VALUE(historico_incidencia_concello[[#This Row],[CASOS]]))</f>
        <v>5</v>
      </c>
      <c r="G4324" s="2" t="str">
        <f>VLOOKUP(historico_incidencia_concello[[#This Row],[NOME]],I14_Concello!B:D,3,FALSE)</f>
        <v>Pontevedra</v>
      </c>
    </row>
    <row r="4325" spans="1:7" x14ac:dyDescent="0.3">
      <c r="A4325" s="1">
        <v>44170</v>
      </c>
      <c r="B4325">
        <v>34123636003</v>
      </c>
      <c r="C4325" s="2" t="s">
        <v>265</v>
      </c>
      <c r="D4325" s="4" t="s">
        <v>393</v>
      </c>
      <c r="E4325" s="2" t="s">
        <v>11</v>
      </c>
      <c r="F4325" s="14">
        <f>IF(historico_incidencia_concello[[#This Row],[CASOS]]=" entre 1 e 9",5,VALUE(historico_incidencia_concello[[#This Row],[CASOS]]))</f>
        <v>32</v>
      </c>
      <c r="G4325" s="2" t="str">
        <f>VLOOKUP(historico_incidencia_concello[[#This Row],[NOME]],I14_Concello!B:D,3,FALSE)</f>
        <v>Vigo</v>
      </c>
    </row>
    <row r="4326" spans="1:7" x14ac:dyDescent="0.3">
      <c r="A4326" s="1">
        <v>44170</v>
      </c>
      <c r="B4326">
        <v>34123636004</v>
      </c>
      <c r="C4326" s="2" t="s">
        <v>266</v>
      </c>
      <c r="D4326" s="4" t="s">
        <v>332</v>
      </c>
      <c r="E4326" s="2" t="s">
        <v>8</v>
      </c>
      <c r="F4326" s="14">
        <f>IF(historico_incidencia_concello[[#This Row],[CASOS]]=" entre 1 e 9",5,VALUE(historico_incidencia_concello[[#This Row],[CASOS]]))</f>
        <v>12</v>
      </c>
      <c r="G4326" s="2" t="str">
        <f>VLOOKUP(historico_incidencia_concello[[#This Row],[NOME]],I14_Concello!B:D,3,FALSE)</f>
        <v>Pontevedra</v>
      </c>
    </row>
    <row r="4327" spans="1:7" x14ac:dyDescent="0.3">
      <c r="A4327" s="1">
        <v>44170</v>
      </c>
      <c r="B4327">
        <v>34123636005</v>
      </c>
      <c r="C4327" s="2" t="s">
        <v>267</v>
      </c>
      <c r="D4327" s="4" t="s">
        <v>332</v>
      </c>
      <c r="E4327" s="2" t="s">
        <v>8</v>
      </c>
      <c r="F4327" s="14">
        <f>IF(historico_incidencia_concello[[#This Row],[CASOS]]=" entre 1 e 9",5,VALUE(historico_incidencia_concello[[#This Row],[CASOS]]))</f>
        <v>12</v>
      </c>
      <c r="G4327" s="2" t="str">
        <f>VLOOKUP(historico_incidencia_concello[[#This Row],[NOME]],I14_Concello!B:D,3,FALSE)</f>
        <v>Pontevedra</v>
      </c>
    </row>
    <row r="4328" spans="1:7" x14ac:dyDescent="0.3">
      <c r="A4328" s="1">
        <v>44170</v>
      </c>
      <c r="B4328">
        <v>34123636006</v>
      </c>
      <c r="C4328" s="2" t="s">
        <v>268</v>
      </c>
      <c r="D4328" s="4" t="s">
        <v>389</v>
      </c>
      <c r="E4328" s="2" t="s">
        <v>11</v>
      </c>
      <c r="F4328" s="14">
        <f>IF(historico_incidencia_concello[[#This Row],[CASOS]]=" entre 1 e 9",5,VALUE(historico_incidencia_concello[[#This Row],[CASOS]]))</f>
        <v>41</v>
      </c>
      <c r="G4328" s="2" t="str">
        <f>VLOOKUP(historico_incidencia_concello[[#This Row],[NOME]],I14_Concello!B:D,3,FALSE)</f>
        <v>Pontevedra</v>
      </c>
    </row>
    <row r="4329" spans="1:7" x14ac:dyDescent="0.3">
      <c r="A4329" s="1">
        <v>44170</v>
      </c>
      <c r="B4329">
        <v>34123636007</v>
      </c>
      <c r="C4329" s="2" t="s">
        <v>269</v>
      </c>
      <c r="D4329" s="4" t="s">
        <v>338</v>
      </c>
      <c r="E4329" s="2" t="s">
        <v>35</v>
      </c>
      <c r="F4329" s="14">
        <f>IF(historico_incidencia_concello[[#This Row],[CASOS]]=" entre 1 e 9",5,VALUE(historico_incidencia_concello[[#This Row],[CASOS]]))</f>
        <v>0</v>
      </c>
      <c r="G4329" s="2" t="str">
        <f>VLOOKUP(historico_incidencia_concello[[#This Row],[NOME]],I14_Concello!B:D,3,FALSE)</f>
        <v>Pontevedra</v>
      </c>
    </row>
    <row r="4330" spans="1:7" x14ac:dyDescent="0.3">
      <c r="A4330" s="1">
        <v>44170</v>
      </c>
      <c r="B4330">
        <v>34123636008</v>
      </c>
      <c r="C4330" s="2" t="s">
        <v>270</v>
      </c>
      <c r="D4330" s="4" t="s">
        <v>412</v>
      </c>
      <c r="E4330" s="2" t="s">
        <v>6</v>
      </c>
      <c r="F4330" s="14">
        <f>IF(historico_incidencia_concello[[#This Row],[CASOS]]=" entre 1 e 9",5,VALUE(historico_incidencia_concello[[#This Row],[CASOS]]))</f>
        <v>56</v>
      </c>
      <c r="G4330" s="2" t="str">
        <f>VLOOKUP(historico_incidencia_concello[[#This Row],[NOME]],I14_Concello!B:D,3,FALSE)</f>
        <v>Vigo</v>
      </c>
    </row>
    <row r="4331" spans="1:7" x14ac:dyDescent="0.3">
      <c r="A4331" s="1">
        <v>44170</v>
      </c>
      <c r="B4331">
        <v>34123636009</v>
      </c>
      <c r="C4331" s="2" t="s">
        <v>271</v>
      </c>
      <c r="D4331" s="4" t="s">
        <v>10</v>
      </c>
      <c r="E4331" s="2" t="s">
        <v>6</v>
      </c>
      <c r="F4331" s="14">
        <f>IF(historico_incidencia_concello[[#This Row],[CASOS]]=" entre 1 e 9",5,VALUE(historico_incidencia_concello[[#This Row],[CASOS]]))</f>
        <v>5</v>
      </c>
      <c r="G4331" s="2" t="str">
        <f>VLOOKUP(historico_incidencia_concello[[#This Row],[NOME]],I14_Concello!B:D,3,FALSE)</f>
        <v>Vigo</v>
      </c>
    </row>
    <row r="4332" spans="1:7" x14ac:dyDescent="0.3">
      <c r="A4332" s="1">
        <v>44170</v>
      </c>
      <c r="B4332">
        <v>34123636010</v>
      </c>
      <c r="C4332" s="2" t="s">
        <v>272</v>
      </c>
      <c r="D4332" s="4" t="s">
        <v>338</v>
      </c>
      <c r="E4332" s="2" t="s">
        <v>35</v>
      </c>
      <c r="F4332" s="14">
        <f>IF(historico_incidencia_concello[[#This Row],[CASOS]]=" entre 1 e 9",5,VALUE(historico_incidencia_concello[[#This Row],[CASOS]]))</f>
        <v>0</v>
      </c>
      <c r="G4332" s="2" t="str">
        <f>VLOOKUP(historico_incidencia_concello[[#This Row],[NOME]],I14_Concello!B:D,3,FALSE)</f>
        <v>Pontevedra</v>
      </c>
    </row>
    <row r="4333" spans="1:7" x14ac:dyDescent="0.3">
      <c r="A4333" s="1">
        <v>44170</v>
      </c>
      <c r="B4333">
        <v>34123636013</v>
      </c>
      <c r="C4333" s="2" t="s">
        <v>273</v>
      </c>
      <c r="D4333" s="4" t="s">
        <v>10</v>
      </c>
      <c r="E4333" s="2" t="s">
        <v>8</v>
      </c>
      <c r="F4333" s="14">
        <f>IF(historico_incidencia_concello[[#This Row],[CASOS]]=" entre 1 e 9",5,VALUE(historico_incidencia_concello[[#This Row],[CASOS]]))</f>
        <v>5</v>
      </c>
      <c r="G4333" s="2" t="str">
        <f>VLOOKUP(historico_incidencia_concello[[#This Row],[NOME]],I14_Concello!B:D,3,FALSE)</f>
        <v>Vigo</v>
      </c>
    </row>
    <row r="4334" spans="1:7" x14ac:dyDescent="0.3">
      <c r="A4334" s="1">
        <v>44170</v>
      </c>
      <c r="B4334">
        <v>34123636014</v>
      </c>
      <c r="C4334" s="2" t="s">
        <v>274</v>
      </c>
      <c r="D4334" s="4" t="s">
        <v>10</v>
      </c>
      <c r="E4334" s="2" t="s">
        <v>21</v>
      </c>
      <c r="F4334" s="14">
        <f>IF(historico_incidencia_concello[[#This Row],[CASOS]]=" entre 1 e 9",5,VALUE(historico_incidencia_concello[[#This Row],[CASOS]]))</f>
        <v>5</v>
      </c>
      <c r="G4334" s="2" t="str">
        <f>VLOOKUP(historico_incidencia_concello[[#This Row],[NOME]],I14_Concello!B:D,3,FALSE)</f>
        <v>Vigo</v>
      </c>
    </row>
    <row r="4335" spans="1:7" x14ac:dyDescent="0.3">
      <c r="A4335" s="1">
        <v>44170</v>
      </c>
      <c r="B4335">
        <v>34123636015</v>
      </c>
      <c r="C4335" s="2" t="s">
        <v>275</v>
      </c>
      <c r="D4335" s="4" t="s">
        <v>10</v>
      </c>
      <c r="E4335" s="2" t="s">
        <v>8</v>
      </c>
      <c r="F4335" s="14">
        <f>IF(historico_incidencia_concello[[#This Row],[CASOS]]=" entre 1 e 9",5,VALUE(historico_incidencia_concello[[#This Row],[CASOS]]))</f>
        <v>5</v>
      </c>
      <c r="G4335" s="2" t="str">
        <f>VLOOKUP(historico_incidencia_concello[[#This Row],[NOME]],I14_Concello!B:D,3,FALSE)</f>
        <v>Pontevedra</v>
      </c>
    </row>
    <row r="4336" spans="1:7" x14ac:dyDescent="0.3">
      <c r="A4336" s="1">
        <v>44170</v>
      </c>
      <c r="B4336">
        <v>34123636016</v>
      </c>
      <c r="C4336" s="2" t="s">
        <v>276</v>
      </c>
      <c r="D4336" s="4" t="s">
        <v>338</v>
      </c>
      <c r="E4336" s="2" t="s">
        <v>35</v>
      </c>
      <c r="F4336" s="14">
        <f>IF(historico_incidencia_concello[[#This Row],[CASOS]]=" entre 1 e 9",5,VALUE(historico_incidencia_concello[[#This Row],[CASOS]]))</f>
        <v>0</v>
      </c>
      <c r="G4336" s="2" t="str">
        <f>VLOOKUP(historico_incidencia_concello[[#This Row],[NOME]],I14_Concello!B:D,3,FALSE)</f>
        <v>Santiago</v>
      </c>
    </row>
    <row r="4337" spans="1:7" x14ac:dyDescent="0.3">
      <c r="A4337" s="1">
        <v>44170</v>
      </c>
      <c r="B4337">
        <v>34123636017</v>
      </c>
      <c r="C4337" s="2" t="s">
        <v>277</v>
      </c>
      <c r="D4337" s="4" t="s">
        <v>324</v>
      </c>
      <c r="E4337" s="2" t="s">
        <v>8</v>
      </c>
      <c r="F4337" s="14">
        <f>IF(historico_incidencia_concello[[#This Row],[CASOS]]=" entre 1 e 9",5,VALUE(historico_incidencia_concello[[#This Row],[CASOS]]))</f>
        <v>11</v>
      </c>
      <c r="G4337" s="2" t="str">
        <f>VLOOKUP(historico_incidencia_concello[[#This Row],[NOME]],I14_Concello!B:D,3,FALSE)</f>
        <v>Santiago</v>
      </c>
    </row>
    <row r="4338" spans="1:7" x14ac:dyDescent="0.3">
      <c r="A4338" s="1">
        <v>44170</v>
      </c>
      <c r="B4338">
        <v>34123636018</v>
      </c>
      <c r="C4338" s="2" t="s">
        <v>278</v>
      </c>
      <c r="D4338" s="4" t="s">
        <v>10</v>
      </c>
      <c r="E4338" s="2" t="s">
        <v>8</v>
      </c>
      <c r="F4338" s="14">
        <f>IF(historico_incidencia_concello[[#This Row],[CASOS]]=" entre 1 e 9",5,VALUE(historico_incidencia_concello[[#This Row],[CASOS]]))</f>
        <v>5</v>
      </c>
      <c r="G4338" s="2" t="str">
        <f>VLOOKUP(historico_incidencia_concello[[#This Row],[NOME]],I14_Concello!B:D,3,FALSE)</f>
        <v>Pontevedra</v>
      </c>
    </row>
    <row r="4339" spans="1:7" x14ac:dyDescent="0.3">
      <c r="A4339" s="1">
        <v>44170</v>
      </c>
      <c r="B4339">
        <v>34123636019</v>
      </c>
      <c r="C4339" s="2" t="s">
        <v>279</v>
      </c>
      <c r="D4339" s="4" t="s">
        <v>338</v>
      </c>
      <c r="E4339" s="2" t="s">
        <v>35</v>
      </c>
      <c r="F4339" s="14">
        <f>IF(historico_incidencia_concello[[#This Row],[CASOS]]=" entre 1 e 9",5,VALUE(historico_incidencia_concello[[#This Row],[CASOS]]))</f>
        <v>0</v>
      </c>
      <c r="G4339" s="2" t="str">
        <f>VLOOKUP(historico_incidencia_concello[[#This Row],[NOME]],I14_Concello!B:D,3,FALSE)</f>
        <v>Vigo</v>
      </c>
    </row>
    <row r="4340" spans="1:7" x14ac:dyDescent="0.3">
      <c r="A4340" s="1">
        <v>44170</v>
      </c>
      <c r="B4340">
        <v>34123636020</v>
      </c>
      <c r="C4340" s="2" t="s">
        <v>280</v>
      </c>
      <c r="D4340" s="4" t="s">
        <v>10</v>
      </c>
      <c r="E4340" s="2" t="s">
        <v>11</v>
      </c>
      <c r="F4340" s="14">
        <f>IF(historico_incidencia_concello[[#This Row],[CASOS]]=" entre 1 e 9",5,VALUE(historico_incidencia_concello[[#This Row],[CASOS]]))</f>
        <v>5</v>
      </c>
      <c r="G4340" s="2" t="str">
        <f>VLOOKUP(historico_incidencia_concello[[#This Row],[NOME]],I14_Concello!B:D,3,FALSE)</f>
        <v>Santiago</v>
      </c>
    </row>
    <row r="4341" spans="1:7" x14ac:dyDescent="0.3">
      <c r="A4341" s="1">
        <v>44170</v>
      </c>
      <c r="B4341">
        <v>34123636021</v>
      </c>
      <c r="C4341" s="2" t="s">
        <v>281</v>
      </c>
      <c r="D4341" s="4" t="s">
        <v>442</v>
      </c>
      <c r="E4341" s="2" t="s">
        <v>11</v>
      </c>
      <c r="F4341" s="14">
        <f>IF(historico_incidencia_concello[[#This Row],[CASOS]]=" entre 1 e 9",5,VALUE(historico_incidencia_concello[[#This Row],[CASOS]]))</f>
        <v>125</v>
      </c>
      <c r="G4341" s="2" t="str">
        <f>VLOOKUP(historico_incidencia_concello[[#This Row],[NOME]],I14_Concello!B:D,3,FALSE)</f>
        <v>Vigo</v>
      </c>
    </row>
    <row r="4342" spans="1:7" x14ac:dyDescent="0.3">
      <c r="A4342" s="1">
        <v>44170</v>
      </c>
      <c r="B4342">
        <v>34123636022</v>
      </c>
      <c r="C4342" s="2" t="s">
        <v>282</v>
      </c>
      <c r="D4342" s="4" t="s">
        <v>353</v>
      </c>
      <c r="E4342" s="2" t="s">
        <v>11</v>
      </c>
      <c r="F4342" s="14">
        <f>IF(historico_incidencia_concello[[#This Row],[CASOS]]=" entre 1 e 9",5,VALUE(historico_incidencia_concello[[#This Row],[CASOS]]))</f>
        <v>36</v>
      </c>
      <c r="G4342" s="2" t="str">
        <f>VLOOKUP(historico_incidencia_concello[[#This Row],[NOME]],I14_Concello!B:D,3,FALSE)</f>
        <v>Pontevedra</v>
      </c>
    </row>
    <row r="4343" spans="1:7" x14ac:dyDescent="0.3">
      <c r="A4343" s="1">
        <v>44170</v>
      </c>
      <c r="B4343">
        <v>34123636023</v>
      </c>
      <c r="C4343" s="2" t="s">
        <v>283</v>
      </c>
      <c r="D4343" s="4" t="s">
        <v>403</v>
      </c>
      <c r="E4343" s="2" t="s">
        <v>11</v>
      </c>
      <c r="F4343" s="14">
        <f>IF(historico_incidencia_concello[[#This Row],[CASOS]]=" entre 1 e 9",5,VALUE(historico_incidencia_concello[[#This Row],[CASOS]]))</f>
        <v>39</v>
      </c>
      <c r="G4343" s="2" t="str">
        <f>VLOOKUP(historico_incidencia_concello[[#This Row],[NOME]],I14_Concello!B:D,3,FALSE)</f>
        <v>Vigo</v>
      </c>
    </row>
    <row r="4344" spans="1:7" x14ac:dyDescent="0.3">
      <c r="A4344" s="1">
        <v>44170</v>
      </c>
      <c r="B4344">
        <v>34123636024</v>
      </c>
      <c r="C4344" s="2" t="s">
        <v>284</v>
      </c>
      <c r="D4344" s="4" t="s">
        <v>336</v>
      </c>
      <c r="E4344" s="2" t="s">
        <v>21</v>
      </c>
      <c r="F4344" s="14">
        <f>IF(historico_incidencia_concello[[#This Row],[CASOS]]=" entre 1 e 9",5,VALUE(historico_incidencia_concello[[#This Row],[CASOS]]))</f>
        <v>10</v>
      </c>
      <c r="G4344" s="2" t="str">
        <f>VLOOKUP(historico_incidencia_concello[[#This Row],[NOME]],I14_Concello!B:D,3,FALSE)</f>
        <v>Santiago</v>
      </c>
    </row>
    <row r="4345" spans="1:7" x14ac:dyDescent="0.3">
      <c r="A4345" s="1">
        <v>44170</v>
      </c>
      <c r="B4345">
        <v>34123636025</v>
      </c>
      <c r="C4345" s="2" t="s">
        <v>285</v>
      </c>
      <c r="D4345" s="4" t="s">
        <v>10</v>
      </c>
      <c r="E4345" s="2" t="s">
        <v>11</v>
      </c>
      <c r="F4345" s="14">
        <f>IF(historico_incidencia_concello[[#This Row],[CASOS]]=" entre 1 e 9",5,VALUE(historico_incidencia_concello[[#This Row],[CASOS]]))</f>
        <v>5</v>
      </c>
      <c r="G4345" s="2" t="str">
        <f>VLOOKUP(historico_incidencia_concello[[#This Row],[NOME]],I14_Concello!B:D,3,FALSE)</f>
        <v>Pontevedra</v>
      </c>
    </row>
    <row r="4346" spans="1:7" x14ac:dyDescent="0.3">
      <c r="A4346" s="1">
        <v>44170</v>
      </c>
      <c r="B4346">
        <v>34123636026</v>
      </c>
      <c r="C4346" s="2" t="s">
        <v>286</v>
      </c>
      <c r="D4346" s="4" t="s">
        <v>383</v>
      </c>
      <c r="E4346" s="2" t="s">
        <v>6</v>
      </c>
      <c r="F4346" s="14">
        <f>IF(historico_incidencia_concello[[#This Row],[CASOS]]=" entre 1 e 9",5,VALUE(historico_incidencia_concello[[#This Row],[CASOS]]))</f>
        <v>46</v>
      </c>
      <c r="G4346" s="2" t="str">
        <f>VLOOKUP(historico_incidencia_concello[[#This Row],[NOME]],I14_Concello!B:D,3,FALSE)</f>
        <v>Pontevedra</v>
      </c>
    </row>
    <row r="4347" spans="1:7" x14ac:dyDescent="0.3">
      <c r="A4347" s="1">
        <v>44170</v>
      </c>
      <c r="B4347">
        <v>34123636027</v>
      </c>
      <c r="C4347" s="2" t="s">
        <v>287</v>
      </c>
      <c r="D4347" s="4" t="s">
        <v>329</v>
      </c>
      <c r="E4347" s="2" t="s">
        <v>11</v>
      </c>
      <c r="F4347" s="14">
        <f>IF(historico_incidencia_concello[[#This Row],[CASOS]]=" entre 1 e 9",5,VALUE(historico_incidencia_concello[[#This Row],[CASOS]]))</f>
        <v>19</v>
      </c>
      <c r="G4347" s="2" t="str">
        <f>VLOOKUP(historico_incidencia_concello[[#This Row],[NOME]],I14_Concello!B:D,3,FALSE)</f>
        <v>Pontevedra</v>
      </c>
    </row>
    <row r="4348" spans="1:7" x14ac:dyDescent="0.3">
      <c r="A4348" s="1">
        <v>44170</v>
      </c>
      <c r="B4348">
        <v>34123636028</v>
      </c>
      <c r="C4348" s="2" t="s">
        <v>288</v>
      </c>
      <c r="D4348" s="4" t="s">
        <v>326</v>
      </c>
      <c r="E4348" s="2" t="s">
        <v>11</v>
      </c>
      <c r="F4348" s="14">
        <f>IF(historico_incidencia_concello[[#This Row],[CASOS]]=" entre 1 e 9",5,VALUE(historico_incidencia_concello[[#This Row],[CASOS]]))</f>
        <v>15</v>
      </c>
      <c r="G4348" s="2" t="str">
        <f>VLOOKUP(historico_incidencia_concello[[#This Row],[NOME]],I14_Concello!B:D,3,FALSE)</f>
        <v>Pontevedra</v>
      </c>
    </row>
    <row r="4349" spans="1:7" x14ac:dyDescent="0.3">
      <c r="A4349" s="1">
        <v>44170</v>
      </c>
      <c r="B4349">
        <v>34123636029</v>
      </c>
      <c r="C4349" s="2" t="s">
        <v>289</v>
      </c>
      <c r="D4349" s="4" t="s">
        <v>426</v>
      </c>
      <c r="E4349" s="2" t="s">
        <v>11</v>
      </c>
      <c r="F4349" s="14">
        <f>IF(historico_incidencia_concello[[#This Row],[CASOS]]=" entre 1 e 9",5,VALUE(historico_incidencia_concello[[#This Row],[CASOS]]))</f>
        <v>52</v>
      </c>
      <c r="G4349" s="2" t="str">
        <f>VLOOKUP(historico_incidencia_concello[[#This Row],[NOME]],I14_Concello!B:D,3,FALSE)</f>
        <v>Vigo</v>
      </c>
    </row>
    <row r="4350" spans="1:7" x14ac:dyDescent="0.3">
      <c r="A4350" s="1">
        <v>44170</v>
      </c>
      <c r="B4350">
        <v>34123636030</v>
      </c>
      <c r="C4350" s="2" t="s">
        <v>290</v>
      </c>
      <c r="D4350" s="4" t="s">
        <v>10</v>
      </c>
      <c r="E4350" s="2" t="s">
        <v>8</v>
      </c>
      <c r="F4350" s="14">
        <f>IF(historico_incidencia_concello[[#This Row],[CASOS]]=" entre 1 e 9",5,VALUE(historico_incidencia_concello[[#This Row],[CASOS]]))</f>
        <v>5</v>
      </c>
      <c r="G4350" s="2" t="str">
        <f>VLOOKUP(historico_incidencia_concello[[#This Row],[NOME]],I14_Concello!B:D,3,FALSE)</f>
        <v>Vigo</v>
      </c>
    </row>
    <row r="4351" spans="1:7" x14ac:dyDescent="0.3">
      <c r="A4351" s="1">
        <v>44170</v>
      </c>
      <c r="B4351">
        <v>34123636031</v>
      </c>
      <c r="C4351" s="2" t="s">
        <v>291</v>
      </c>
      <c r="D4351" s="4" t="s">
        <v>338</v>
      </c>
      <c r="E4351" s="2" t="s">
        <v>35</v>
      </c>
      <c r="F4351" s="14">
        <f>IF(historico_incidencia_concello[[#This Row],[CASOS]]=" entre 1 e 9",5,VALUE(historico_incidencia_concello[[#This Row],[CASOS]]))</f>
        <v>0</v>
      </c>
      <c r="G4351" s="2" t="str">
        <f>VLOOKUP(historico_incidencia_concello[[#This Row],[NOME]],I14_Concello!B:D,3,FALSE)</f>
        <v>Vigo</v>
      </c>
    </row>
    <row r="4352" spans="1:7" x14ac:dyDescent="0.3">
      <c r="A4352" s="1">
        <v>44170</v>
      </c>
      <c r="B4352">
        <v>34123636032</v>
      </c>
      <c r="C4352" s="2" t="s">
        <v>292</v>
      </c>
      <c r="D4352" s="4" t="s">
        <v>10</v>
      </c>
      <c r="E4352" s="2" t="s">
        <v>6</v>
      </c>
      <c r="F4352" s="14">
        <f>IF(historico_incidencia_concello[[#This Row],[CASOS]]=" entre 1 e 9",5,VALUE(historico_incidencia_concello[[#This Row],[CASOS]]))</f>
        <v>5</v>
      </c>
      <c r="G4352" s="2" t="str">
        <f>VLOOKUP(historico_incidencia_concello[[#This Row],[NOME]],I14_Concello!B:D,3,FALSE)</f>
        <v>Pontevedra</v>
      </c>
    </row>
    <row r="4353" spans="1:7" x14ac:dyDescent="0.3">
      <c r="A4353" s="1">
        <v>44170</v>
      </c>
      <c r="B4353">
        <v>34123636033</v>
      </c>
      <c r="C4353" s="2" t="s">
        <v>293</v>
      </c>
      <c r="D4353" s="4" t="s">
        <v>367</v>
      </c>
      <c r="E4353" s="2" t="s">
        <v>6</v>
      </c>
      <c r="F4353" s="14">
        <f>IF(historico_incidencia_concello[[#This Row],[CASOS]]=" entre 1 e 9",5,VALUE(historico_incidencia_concello[[#This Row],[CASOS]]))</f>
        <v>34</v>
      </c>
      <c r="G4353" s="2" t="str">
        <f>VLOOKUP(historico_incidencia_concello[[#This Row],[NOME]],I14_Concello!B:D,3,FALSE)</f>
        <v>Vigo</v>
      </c>
    </row>
    <row r="4354" spans="1:7" x14ac:dyDescent="0.3">
      <c r="A4354" s="1">
        <v>44170</v>
      </c>
      <c r="B4354">
        <v>34123636034</v>
      </c>
      <c r="C4354" s="2" t="s">
        <v>294</v>
      </c>
      <c r="D4354" s="4" t="s">
        <v>10</v>
      </c>
      <c r="E4354" s="2" t="s">
        <v>6</v>
      </c>
      <c r="F4354" s="14">
        <f>IF(historico_incidencia_concello[[#This Row],[CASOS]]=" entre 1 e 9",5,VALUE(historico_incidencia_concello[[#This Row],[CASOS]]))</f>
        <v>5</v>
      </c>
      <c r="G4354" s="2" t="str">
        <f>VLOOKUP(historico_incidencia_concello[[#This Row],[NOME]],I14_Concello!B:D,3,FALSE)</f>
        <v>Vigo</v>
      </c>
    </row>
    <row r="4355" spans="1:7" x14ac:dyDescent="0.3">
      <c r="A4355" s="1">
        <v>44170</v>
      </c>
      <c r="B4355">
        <v>34123636035</v>
      </c>
      <c r="C4355" s="2" t="s">
        <v>295</v>
      </c>
      <c r="D4355" s="4" t="s">
        <v>358</v>
      </c>
      <c r="E4355" s="2" t="s">
        <v>8</v>
      </c>
      <c r="F4355" s="14">
        <f>IF(historico_incidencia_concello[[#This Row],[CASOS]]=" entre 1 e 9",5,VALUE(historico_incidencia_concello[[#This Row],[CASOS]]))</f>
        <v>24</v>
      </c>
      <c r="G4355" s="2" t="str">
        <f>VLOOKUP(historico_incidencia_concello[[#This Row],[NOME]],I14_Concello!B:D,3,FALSE)</f>
        <v>Vigo</v>
      </c>
    </row>
    <row r="4356" spans="1:7" x14ac:dyDescent="0.3">
      <c r="A4356" s="1">
        <v>44170</v>
      </c>
      <c r="B4356">
        <v>34123636036</v>
      </c>
      <c r="C4356" s="2" t="s">
        <v>296</v>
      </c>
      <c r="D4356" s="4" t="s">
        <v>338</v>
      </c>
      <c r="E4356" s="2" t="s">
        <v>35</v>
      </c>
      <c r="F4356" s="14">
        <f>IF(historico_incidencia_concello[[#This Row],[CASOS]]=" entre 1 e 9",5,VALUE(historico_incidencia_concello[[#This Row],[CASOS]]))</f>
        <v>0</v>
      </c>
      <c r="G4356" s="2" t="str">
        <f>VLOOKUP(historico_incidencia_concello[[#This Row],[NOME]],I14_Concello!B:D,3,FALSE)</f>
        <v>Vigo</v>
      </c>
    </row>
    <row r="4357" spans="1:7" x14ac:dyDescent="0.3">
      <c r="A4357" s="1">
        <v>44170</v>
      </c>
      <c r="B4357">
        <v>34123636037</v>
      </c>
      <c r="C4357" s="2" t="s">
        <v>297</v>
      </c>
      <c r="D4357" s="4" t="s">
        <v>10</v>
      </c>
      <c r="E4357" s="2" t="s">
        <v>6</v>
      </c>
      <c r="F4357" s="14">
        <f>IF(historico_incidencia_concello[[#This Row],[CASOS]]=" entre 1 e 9",5,VALUE(historico_incidencia_concello[[#This Row],[CASOS]]))</f>
        <v>5</v>
      </c>
      <c r="G4357" s="2" t="str">
        <f>VLOOKUP(historico_incidencia_concello[[#This Row],[NOME]],I14_Concello!B:D,3,FALSE)</f>
        <v>Vigo</v>
      </c>
    </row>
    <row r="4358" spans="1:7" x14ac:dyDescent="0.3">
      <c r="A4358" s="1">
        <v>44170</v>
      </c>
      <c r="B4358">
        <v>34123636038</v>
      </c>
      <c r="C4358" s="2" t="s">
        <v>298</v>
      </c>
      <c r="D4358" s="4" t="s">
        <v>551</v>
      </c>
      <c r="E4358" s="2" t="s">
        <v>11</v>
      </c>
      <c r="F4358" s="14">
        <f>IF(historico_incidencia_concello[[#This Row],[CASOS]]=" entre 1 e 9",5,VALUE(historico_incidencia_concello[[#This Row],[CASOS]]))</f>
        <v>209</v>
      </c>
      <c r="G4358" s="2" t="str">
        <f>VLOOKUP(historico_incidencia_concello[[#This Row],[NOME]],I14_Concello!B:D,3,FALSE)</f>
        <v>Pontevedra</v>
      </c>
    </row>
    <row r="4359" spans="1:7" x14ac:dyDescent="0.3">
      <c r="A4359" s="1">
        <v>44170</v>
      </c>
      <c r="B4359">
        <v>34123636039</v>
      </c>
      <c r="C4359" s="2" t="s">
        <v>299</v>
      </c>
      <c r="D4359" s="4" t="s">
        <v>337</v>
      </c>
      <c r="E4359" s="2" t="s">
        <v>6</v>
      </c>
      <c r="F4359" s="14">
        <f>IF(historico_incidencia_concello[[#This Row],[CASOS]]=" entre 1 e 9",5,VALUE(historico_incidencia_concello[[#This Row],[CASOS]]))</f>
        <v>38</v>
      </c>
      <c r="G4359" s="2" t="str">
        <f>VLOOKUP(historico_incidencia_concello[[#This Row],[NOME]],I14_Concello!B:D,3,FALSE)</f>
        <v>Vigo</v>
      </c>
    </row>
    <row r="4360" spans="1:7" x14ac:dyDescent="0.3">
      <c r="A4360" s="1">
        <v>44170</v>
      </c>
      <c r="B4360">
        <v>34123636040</v>
      </c>
      <c r="C4360" s="2" t="s">
        <v>300</v>
      </c>
      <c r="D4360" s="4" t="s">
        <v>10</v>
      </c>
      <c r="E4360" s="2" t="s">
        <v>21</v>
      </c>
      <c r="F4360" s="14">
        <f>IF(historico_incidencia_concello[[#This Row],[CASOS]]=" entre 1 e 9",5,VALUE(historico_incidencia_concello[[#This Row],[CASOS]]))</f>
        <v>5</v>
      </c>
      <c r="G4360" s="2" t="str">
        <f>VLOOKUP(historico_incidencia_concello[[#This Row],[NOME]],I14_Concello!B:D,3,FALSE)</f>
        <v>Pontevedra</v>
      </c>
    </row>
    <row r="4361" spans="1:7" x14ac:dyDescent="0.3">
      <c r="A4361" s="1">
        <v>44170</v>
      </c>
      <c r="B4361">
        <v>34123636041</v>
      </c>
      <c r="C4361" s="2" t="s">
        <v>301</v>
      </c>
      <c r="D4361" s="4" t="s">
        <v>389</v>
      </c>
      <c r="E4361" s="2" t="s">
        <v>6</v>
      </c>
      <c r="F4361" s="14">
        <f>IF(historico_incidencia_concello[[#This Row],[CASOS]]=" entre 1 e 9",5,VALUE(historico_incidencia_concello[[#This Row],[CASOS]]))</f>
        <v>41</v>
      </c>
      <c r="G4361" s="2" t="str">
        <f>VLOOKUP(historico_incidencia_concello[[#This Row],[NOME]],I14_Concello!B:D,3,FALSE)</f>
        <v>Pontevedra</v>
      </c>
    </row>
    <row r="4362" spans="1:7" x14ac:dyDescent="0.3">
      <c r="A4362" s="1">
        <v>44170</v>
      </c>
      <c r="B4362">
        <v>34123636042</v>
      </c>
      <c r="C4362" s="2" t="s">
        <v>302</v>
      </c>
      <c r="D4362" s="4" t="s">
        <v>347</v>
      </c>
      <c r="E4362" s="2" t="s">
        <v>6</v>
      </c>
      <c r="F4362" s="14">
        <f>IF(historico_incidencia_concello[[#This Row],[CASOS]]=" entre 1 e 9",5,VALUE(historico_incidencia_concello[[#This Row],[CASOS]]))</f>
        <v>53</v>
      </c>
      <c r="G4362" s="2" t="str">
        <f>VLOOKUP(historico_incidencia_concello[[#This Row],[NOME]],I14_Concello!B:D,3,FALSE)</f>
        <v>Vigo</v>
      </c>
    </row>
    <row r="4363" spans="1:7" x14ac:dyDescent="0.3">
      <c r="A4363" s="1">
        <v>44170</v>
      </c>
      <c r="B4363">
        <v>34123636043</v>
      </c>
      <c r="C4363" s="2" t="s">
        <v>303</v>
      </c>
      <c r="D4363" s="4" t="s">
        <v>349</v>
      </c>
      <c r="E4363" s="2" t="s">
        <v>11</v>
      </c>
      <c r="F4363" s="14">
        <f>IF(historico_incidencia_concello[[#This Row],[CASOS]]=" entre 1 e 9",5,VALUE(historico_incidencia_concello[[#This Row],[CASOS]]))</f>
        <v>14</v>
      </c>
      <c r="G4363" s="2" t="str">
        <f>VLOOKUP(historico_incidencia_concello[[#This Row],[NOME]],I14_Concello!B:D,3,FALSE)</f>
        <v>Pontevedra</v>
      </c>
    </row>
    <row r="4364" spans="1:7" x14ac:dyDescent="0.3">
      <c r="A4364" s="1">
        <v>44170</v>
      </c>
      <c r="B4364">
        <v>34123636044</v>
      </c>
      <c r="C4364" s="2" t="s">
        <v>304</v>
      </c>
      <c r="D4364" s="4" t="s">
        <v>10</v>
      </c>
      <c r="E4364" s="2" t="s">
        <v>11</v>
      </c>
      <c r="F4364" s="14">
        <f>IF(historico_incidencia_concello[[#This Row],[CASOS]]=" entre 1 e 9",5,VALUE(historico_incidencia_concello[[#This Row],[CASOS]]))</f>
        <v>5</v>
      </c>
      <c r="G4364" s="2" t="str">
        <f>VLOOKUP(historico_incidencia_concello[[#This Row],[NOME]],I14_Concello!B:D,3,FALSE)</f>
        <v>Santiago</v>
      </c>
    </row>
    <row r="4365" spans="1:7" x14ac:dyDescent="0.3">
      <c r="A4365" s="1">
        <v>44170</v>
      </c>
      <c r="B4365">
        <v>34123636045</v>
      </c>
      <c r="C4365" s="2" t="s">
        <v>305</v>
      </c>
      <c r="D4365" s="4" t="s">
        <v>548</v>
      </c>
      <c r="E4365" s="2" t="s">
        <v>11</v>
      </c>
      <c r="F4365" s="14">
        <f>IF(historico_incidencia_concello[[#This Row],[CASOS]]=" entre 1 e 9",5,VALUE(historico_incidencia_concello[[#This Row],[CASOS]]))</f>
        <v>104</v>
      </c>
      <c r="G4365" s="2" t="str">
        <f>VLOOKUP(historico_incidencia_concello[[#This Row],[NOME]],I14_Concello!B:D,3,FALSE)</f>
        <v>Vigo</v>
      </c>
    </row>
    <row r="4366" spans="1:7" x14ac:dyDescent="0.3">
      <c r="A4366" s="1">
        <v>44170</v>
      </c>
      <c r="B4366">
        <v>34123636046</v>
      </c>
      <c r="C4366" s="2" t="s">
        <v>306</v>
      </c>
      <c r="D4366" s="4" t="s">
        <v>328</v>
      </c>
      <c r="E4366" s="2" t="s">
        <v>11</v>
      </c>
      <c r="F4366" s="14">
        <f>IF(historico_incidencia_concello[[#This Row],[CASOS]]=" entre 1 e 9",5,VALUE(historico_incidencia_concello[[#This Row],[CASOS]]))</f>
        <v>13</v>
      </c>
      <c r="G4366" s="2" t="str">
        <f>VLOOKUP(historico_incidencia_concello[[#This Row],[NOME]],I14_Concello!B:D,3,FALSE)</f>
        <v>Pontevedra</v>
      </c>
    </row>
    <row r="4367" spans="1:7" x14ac:dyDescent="0.3">
      <c r="A4367" s="1">
        <v>44170</v>
      </c>
      <c r="B4367">
        <v>34123636047</v>
      </c>
      <c r="C4367" s="2" t="s">
        <v>307</v>
      </c>
      <c r="D4367" s="4" t="s">
        <v>10</v>
      </c>
      <c r="E4367" s="2" t="s">
        <v>6</v>
      </c>
      <c r="F4367" s="14">
        <f>IF(historico_incidencia_concello[[#This Row],[CASOS]]=" entre 1 e 9",5,VALUE(historico_incidencia_concello[[#This Row],[CASOS]]))</f>
        <v>5</v>
      </c>
      <c r="G4367" s="2" t="str">
        <f>VLOOKUP(historico_incidencia_concello[[#This Row],[NOME]],I14_Concello!B:D,3,FALSE)</f>
        <v>Santiago</v>
      </c>
    </row>
    <row r="4368" spans="1:7" x14ac:dyDescent="0.3">
      <c r="A4368" s="1">
        <v>44170</v>
      </c>
      <c r="B4368">
        <v>34123636048</v>
      </c>
      <c r="C4368" s="2" t="s">
        <v>308</v>
      </c>
      <c r="D4368" s="4" t="s">
        <v>342</v>
      </c>
      <c r="E4368" s="2" t="s">
        <v>11</v>
      </c>
      <c r="F4368" s="14">
        <f>IF(historico_incidencia_concello[[#This Row],[CASOS]]=" entre 1 e 9",5,VALUE(historico_incidencia_concello[[#This Row],[CASOS]]))</f>
        <v>16</v>
      </c>
      <c r="G4368" s="2" t="str">
        <f>VLOOKUP(historico_incidencia_concello[[#This Row],[NOME]],I14_Concello!B:D,3,FALSE)</f>
        <v>Vigo</v>
      </c>
    </row>
    <row r="4369" spans="1:7" x14ac:dyDescent="0.3">
      <c r="A4369" s="1">
        <v>44170</v>
      </c>
      <c r="B4369">
        <v>34123636049</v>
      </c>
      <c r="C4369" s="2" t="s">
        <v>309</v>
      </c>
      <c r="D4369" s="4" t="s">
        <v>386</v>
      </c>
      <c r="E4369" s="2" t="s">
        <v>11</v>
      </c>
      <c r="F4369" s="14">
        <f>IF(historico_incidencia_concello[[#This Row],[CASOS]]=" entre 1 e 9",5,VALUE(historico_incidencia_concello[[#This Row],[CASOS]]))</f>
        <v>28</v>
      </c>
      <c r="G4369" s="2" t="str">
        <f>VLOOKUP(historico_incidencia_concello[[#This Row],[NOME]],I14_Concello!B:D,3,FALSE)</f>
        <v>Vigo</v>
      </c>
    </row>
    <row r="4370" spans="1:7" x14ac:dyDescent="0.3">
      <c r="A4370" s="1">
        <v>44170</v>
      </c>
      <c r="B4370">
        <v>34123636050</v>
      </c>
      <c r="C4370" s="2" t="s">
        <v>310</v>
      </c>
      <c r="D4370" s="4" t="s">
        <v>362</v>
      </c>
      <c r="E4370" s="2" t="s">
        <v>11</v>
      </c>
      <c r="F4370" s="14">
        <f>IF(historico_incidencia_concello[[#This Row],[CASOS]]=" entre 1 e 9",5,VALUE(historico_incidencia_concello[[#This Row],[CASOS]]))</f>
        <v>26</v>
      </c>
      <c r="G4370" s="2" t="str">
        <f>VLOOKUP(historico_incidencia_concello[[#This Row],[NOME]],I14_Concello!B:D,3,FALSE)</f>
        <v>Vigo</v>
      </c>
    </row>
    <row r="4371" spans="1:7" x14ac:dyDescent="0.3">
      <c r="A4371" s="1">
        <v>44170</v>
      </c>
      <c r="B4371">
        <v>34123636051</v>
      </c>
      <c r="C4371" s="2" t="s">
        <v>311</v>
      </c>
      <c r="D4371" s="4" t="s">
        <v>370</v>
      </c>
      <c r="E4371" s="2" t="s">
        <v>11</v>
      </c>
      <c r="F4371" s="14">
        <f>IF(historico_incidencia_concello[[#This Row],[CASOS]]=" entre 1 e 9",5,VALUE(historico_incidencia_concello[[#This Row],[CASOS]]))</f>
        <v>57</v>
      </c>
      <c r="G4371" s="2" t="str">
        <f>VLOOKUP(historico_incidencia_concello[[#This Row],[NOME]],I14_Concello!B:D,3,FALSE)</f>
        <v>Pontevedra</v>
      </c>
    </row>
    <row r="4372" spans="1:7" x14ac:dyDescent="0.3">
      <c r="A4372" s="1">
        <v>44170</v>
      </c>
      <c r="B4372">
        <v>34123636052</v>
      </c>
      <c r="C4372" s="2" t="s">
        <v>312</v>
      </c>
      <c r="D4372" s="4" t="s">
        <v>336</v>
      </c>
      <c r="E4372" s="2" t="s">
        <v>8</v>
      </c>
      <c r="F4372" s="14">
        <f>IF(historico_incidencia_concello[[#This Row],[CASOS]]=" entre 1 e 9",5,VALUE(historico_incidencia_concello[[#This Row],[CASOS]]))</f>
        <v>10</v>
      </c>
      <c r="G4372" s="2" t="str">
        <f>VLOOKUP(historico_incidencia_concello[[#This Row],[NOME]],I14_Concello!B:D,3,FALSE)</f>
        <v>Santiago</v>
      </c>
    </row>
    <row r="4373" spans="1:7" x14ac:dyDescent="0.3">
      <c r="A4373" s="1">
        <v>44170</v>
      </c>
      <c r="B4373">
        <v>34123636053</v>
      </c>
      <c r="C4373" s="2" t="s">
        <v>313</v>
      </c>
      <c r="D4373" s="4" t="s">
        <v>342</v>
      </c>
      <c r="E4373" s="2" t="s">
        <v>6</v>
      </c>
      <c r="F4373" s="14">
        <f>IF(historico_incidencia_concello[[#This Row],[CASOS]]=" entre 1 e 9",5,VALUE(historico_incidencia_concello[[#This Row],[CASOS]]))</f>
        <v>16</v>
      </c>
      <c r="G4373" s="2" t="str">
        <f>VLOOKUP(historico_incidencia_concello[[#This Row],[NOME]],I14_Concello!B:D,3,FALSE)</f>
        <v>Pontevedra</v>
      </c>
    </row>
    <row r="4374" spans="1:7" x14ac:dyDescent="0.3">
      <c r="A4374" s="1">
        <v>44170</v>
      </c>
      <c r="B4374">
        <v>34123636054</v>
      </c>
      <c r="C4374" s="2" t="s">
        <v>314</v>
      </c>
      <c r="D4374" s="4" t="s">
        <v>330</v>
      </c>
      <c r="E4374" s="2" t="s">
        <v>6</v>
      </c>
      <c r="F4374" s="14">
        <f>IF(historico_incidencia_concello[[#This Row],[CASOS]]=" entre 1 e 9",5,VALUE(historico_incidencia_concello[[#This Row],[CASOS]]))</f>
        <v>31</v>
      </c>
      <c r="G4374" s="2" t="str">
        <f>VLOOKUP(historico_incidencia_concello[[#This Row],[NOME]],I14_Concello!B:D,3,FALSE)</f>
        <v>Vigo</v>
      </c>
    </row>
    <row r="4375" spans="1:7" x14ac:dyDescent="0.3">
      <c r="A4375" s="1">
        <v>44170</v>
      </c>
      <c r="B4375">
        <v>34123636055</v>
      </c>
      <c r="C4375" s="2" t="s">
        <v>315</v>
      </c>
      <c r="D4375" s="4" t="s">
        <v>365</v>
      </c>
      <c r="E4375" s="2" t="s">
        <v>11</v>
      </c>
      <c r="F4375" s="14">
        <f>IF(historico_incidencia_concello[[#This Row],[CASOS]]=" entre 1 e 9",5,VALUE(historico_incidencia_concello[[#This Row],[CASOS]]))</f>
        <v>65</v>
      </c>
      <c r="G4375" s="2" t="str">
        <f>VLOOKUP(historico_incidencia_concello[[#This Row],[NOME]],I14_Concello!B:D,3,FALSE)</f>
        <v>Vigo</v>
      </c>
    </row>
    <row r="4376" spans="1:7" x14ac:dyDescent="0.3">
      <c r="A4376" s="1">
        <v>44170</v>
      </c>
      <c r="B4376">
        <v>34123636056</v>
      </c>
      <c r="C4376" s="2" t="s">
        <v>316</v>
      </c>
      <c r="D4376" s="4" t="s">
        <v>346</v>
      </c>
      <c r="E4376" s="2" t="s">
        <v>11</v>
      </c>
      <c r="F4376" s="14">
        <f>IF(historico_incidencia_concello[[#This Row],[CASOS]]=" entre 1 e 9",5,VALUE(historico_incidencia_concello[[#This Row],[CASOS]]))</f>
        <v>42</v>
      </c>
      <c r="G4376" s="2" t="str">
        <f>VLOOKUP(historico_incidencia_concello[[#This Row],[NOME]],I14_Concello!B:D,3,FALSE)</f>
        <v>Santiago</v>
      </c>
    </row>
    <row r="4377" spans="1:7" x14ac:dyDescent="0.3">
      <c r="A4377" s="1">
        <v>44170</v>
      </c>
      <c r="B4377">
        <v>34123636057</v>
      </c>
      <c r="C4377" s="2" t="s">
        <v>317</v>
      </c>
      <c r="D4377" s="4" t="s">
        <v>552</v>
      </c>
      <c r="E4377" s="2" t="s">
        <v>6</v>
      </c>
      <c r="F4377" s="14">
        <f>IF(historico_incidencia_concello[[#This Row],[CASOS]]=" entre 1 e 9",5,VALUE(historico_incidencia_concello[[#This Row],[CASOS]]))</f>
        <v>619</v>
      </c>
      <c r="G4377" s="2" t="str">
        <f>VLOOKUP(historico_incidencia_concello[[#This Row],[NOME]],I14_Concello!B:D,3,FALSE)</f>
        <v>Vigo</v>
      </c>
    </row>
    <row r="4378" spans="1:7" x14ac:dyDescent="0.3">
      <c r="A4378" s="1">
        <v>44170</v>
      </c>
      <c r="B4378">
        <v>34123636058</v>
      </c>
      <c r="C4378" s="2" t="s">
        <v>318</v>
      </c>
      <c r="D4378" s="4" t="s">
        <v>333</v>
      </c>
      <c r="E4378" s="2" t="s">
        <v>11</v>
      </c>
      <c r="F4378" s="14">
        <f>IF(historico_incidencia_concello[[#This Row],[CASOS]]=" entre 1 e 9",5,VALUE(historico_incidencia_concello[[#This Row],[CASOS]]))</f>
        <v>58</v>
      </c>
      <c r="G4378" s="2" t="str">
        <f>VLOOKUP(historico_incidencia_concello[[#This Row],[NOME]],I14_Concello!B:D,3,FALSE)</f>
        <v>Pontevedra</v>
      </c>
    </row>
    <row r="4379" spans="1:7" x14ac:dyDescent="0.3">
      <c r="A4379" s="1">
        <v>44170</v>
      </c>
      <c r="B4379">
        <v>34123636059</v>
      </c>
      <c r="C4379" s="2" t="s">
        <v>319</v>
      </c>
      <c r="D4379" s="4" t="s">
        <v>10</v>
      </c>
      <c r="E4379" s="2" t="s">
        <v>8</v>
      </c>
      <c r="F4379" s="14">
        <f>IF(historico_incidencia_concello[[#This Row],[CASOS]]=" entre 1 e 9",5,VALUE(historico_incidencia_concello[[#This Row],[CASOS]]))</f>
        <v>5</v>
      </c>
      <c r="G4379" s="2" t="str">
        <f>VLOOKUP(historico_incidencia_concello[[#This Row],[NOME]],I14_Concello!B:D,3,FALSE)</f>
        <v>Santiago</v>
      </c>
    </row>
    <row r="4380" spans="1:7" x14ac:dyDescent="0.3">
      <c r="A4380" s="1">
        <v>44170</v>
      </c>
      <c r="B4380">
        <v>34123636060</v>
      </c>
      <c r="C4380" s="2" t="s">
        <v>320</v>
      </c>
      <c r="D4380" s="4" t="s">
        <v>432</v>
      </c>
      <c r="E4380" s="2" t="s">
        <v>6</v>
      </c>
      <c r="F4380" s="14">
        <f>IF(historico_incidencia_concello[[#This Row],[CASOS]]=" entre 1 e 9",5,VALUE(historico_incidencia_concello[[#This Row],[CASOS]]))</f>
        <v>77</v>
      </c>
      <c r="G4380" s="2" t="str">
        <f>VLOOKUP(historico_incidencia_concello[[#This Row],[NOME]],I14_Concello!B:D,3,FALSE)</f>
        <v>Pontevedra</v>
      </c>
    </row>
    <row r="4381" spans="1:7" x14ac:dyDescent="0.3">
      <c r="A4381" s="1">
        <v>44170</v>
      </c>
      <c r="B4381">
        <v>34123636061</v>
      </c>
      <c r="C4381" s="2" t="s">
        <v>321</v>
      </c>
      <c r="D4381" s="4" t="s">
        <v>10</v>
      </c>
      <c r="E4381" s="2" t="s">
        <v>8</v>
      </c>
      <c r="F4381" s="14">
        <f>IF(historico_incidencia_concello[[#This Row],[CASOS]]=" entre 1 e 9",5,VALUE(historico_incidencia_concello[[#This Row],[CASOS]]))</f>
        <v>5</v>
      </c>
      <c r="G4381" s="2" t="str">
        <f>VLOOKUP(historico_incidencia_concello[[#This Row],[NOME]],I14_Concello!B:D,3,FALSE)</f>
        <v>Pontevedra</v>
      </c>
    </row>
    <row r="4382" spans="1:7" x14ac:dyDescent="0.3">
      <c r="A4382" s="1">
        <v>44170</v>
      </c>
      <c r="B4382">
        <v>34123636901</v>
      </c>
      <c r="C4382" s="2" t="s">
        <v>322</v>
      </c>
      <c r="D4382" s="4" t="s">
        <v>324</v>
      </c>
      <c r="E4382" s="2" t="s">
        <v>6</v>
      </c>
      <c r="F4382" s="14">
        <f>IF(historico_incidencia_concello[[#This Row],[CASOS]]=" entre 1 e 9",5,VALUE(historico_incidencia_concello[[#This Row],[CASOS]]))</f>
        <v>11</v>
      </c>
      <c r="G4382" s="2" t="str">
        <f>VLOOKUP(historico_incidencia_concello[[#This Row],[NOME]],I14_Concello!B:D,3,FALSE)</f>
        <v>Pontevedra</v>
      </c>
    </row>
    <row r="4383" spans="1:7" x14ac:dyDescent="0.3">
      <c r="A4383" s="1">
        <v>44170</v>
      </c>
      <c r="B4383">
        <v>34123636902</v>
      </c>
      <c r="C4383" s="2" t="s">
        <v>323</v>
      </c>
      <c r="D4383" s="4" t="s">
        <v>332</v>
      </c>
      <c r="E4383" s="2" t="s">
        <v>6</v>
      </c>
      <c r="F4383" s="14">
        <f>IF(historico_incidencia_concello[[#This Row],[CASOS]]=" entre 1 e 9",5,VALUE(historico_incidencia_concello[[#This Row],[CASOS]]))</f>
        <v>12</v>
      </c>
      <c r="G4383" s="2" t="str">
        <f>VLOOKUP(historico_incidencia_concello[[#This Row],[NOME]],I14_Concello!B:D,3,FALSE)</f>
        <v>Pontevedra</v>
      </c>
    </row>
    <row r="4384" spans="1:7" x14ac:dyDescent="0.3">
      <c r="A4384" s="1">
        <v>44171</v>
      </c>
      <c r="B4384">
        <v>34121515001</v>
      </c>
      <c r="C4384" s="2" t="s">
        <v>5</v>
      </c>
      <c r="D4384" s="4" t="s">
        <v>343</v>
      </c>
      <c r="E4384" s="2" t="s">
        <v>11</v>
      </c>
      <c r="F4384" s="14">
        <f>IF(historico_incidencia_concello[[#This Row],[CASOS]]=" entre 1 e 9",5,VALUE(historico_incidencia_concello[[#This Row],[CASOS]]))</f>
        <v>23</v>
      </c>
      <c r="G4384" s="2" t="str">
        <f>VLOOKUP(historico_incidencia_concello[[#This Row],[NOME]],I14_Concello!B:D,3,FALSE)</f>
        <v>Coruña</v>
      </c>
    </row>
    <row r="4385" spans="1:7" x14ac:dyDescent="0.3">
      <c r="A4385" s="1">
        <v>44171</v>
      </c>
      <c r="B4385">
        <v>34121515002</v>
      </c>
      <c r="C4385" s="2" t="s">
        <v>7</v>
      </c>
      <c r="D4385" s="4" t="s">
        <v>345</v>
      </c>
      <c r="E4385" s="2" t="s">
        <v>8</v>
      </c>
      <c r="F4385" s="14">
        <f>IF(historico_incidencia_concello[[#This Row],[CASOS]]=" entre 1 e 9",5,VALUE(historico_incidencia_concello[[#This Row],[CASOS]]))</f>
        <v>18</v>
      </c>
      <c r="G4385" s="2" t="str">
        <f>VLOOKUP(historico_incidencia_concello[[#This Row],[NOME]],I14_Concello!B:D,3,FALSE)</f>
        <v>Santiago</v>
      </c>
    </row>
    <row r="4386" spans="1:7" x14ac:dyDescent="0.3">
      <c r="A4386" s="1">
        <v>44171</v>
      </c>
      <c r="B4386">
        <v>34121515003</v>
      </c>
      <c r="C4386" s="2" t="s">
        <v>9</v>
      </c>
      <c r="D4386" s="4" t="s">
        <v>10</v>
      </c>
      <c r="E4386" s="2" t="s">
        <v>11</v>
      </c>
      <c r="F4386" s="14">
        <f>IF(historico_incidencia_concello[[#This Row],[CASOS]]=" entre 1 e 9",5,VALUE(historico_incidencia_concello[[#This Row],[CASOS]]))</f>
        <v>5</v>
      </c>
      <c r="G4386" s="2" t="str">
        <f>VLOOKUP(historico_incidencia_concello[[#This Row],[NOME]],I14_Concello!B:D,3,FALSE)</f>
        <v>Coruña</v>
      </c>
    </row>
    <row r="4387" spans="1:7" x14ac:dyDescent="0.3">
      <c r="A4387" s="1">
        <v>44171</v>
      </c>
      <c r="B4387">
        <v>34121515004</v>
      </c>
      <c r="C4387" s="2" t="s">
        <v>12</v>
      </c>
      <c r="D4387" s="4" t="s">
        <v>10</v>
      </c>
      <c r="E4387" s="2" t="s">
        <v>8</v>
      </c>
      <c r="F4387" s="14">
        <f>IF(historico_incidencia_concello[[#This Row],[CASOS]]=" entre 1 e 9",5,VALUE(historico_incidencia_concello[[#This Row],[CASOS]]))</f>
        <v>5</v>
      </c>
      <c r="G4387" s="2" t="str">
        <f>VLOOKUP(historico_incidencia_concello[[#This Row],[NOME]],I14_Concello!B:D,3,FALSE)</f>
        <v>Ferrol</v>
      </c>
    </row>
    <row r="4388" spans="1:7" x14ac:dyDescent="0.3">
      <c r="A4388" s="1">
        <v>44171</v>
      </c>
      <c r="B4388">
        <v>34121515005</v>
      </c>
      <c r="C4388" s="2" t="s">
        <v>13</v>
      </c>
      <c r="D4388" s="4" t="s">
        <v>464</v>
      </c>
      <c r="E4388" s="2" t="s">
        <v>6</v>
      </c>
      <c r="F4388" s="14">
        <f>IF(historico_incidencia_concello[[#This Row],[CASOS]]=" entre 1 e 9",5,VALUE(historico_incidencia_concello[[#This Row],[CASOS]]))</f>
        <v>51</v>
      </c>
      <c r="G4388" s="2" t="str">
        <f>VLOOKUP(historico_incidencia_concello[[#This Row],[NOME]],I14_Concello!B:D,3,FALSE)</f>
        <v>Coruña</v>
      </c>
    </row>
    <row r="4389" spans="1:7" x14ac:dyDescent="0.3">
      <c r="A4389" s="1">
        <v>44171</v>
      </c>
      <c r="B4389">
        <v>34121515006</v>
      </c>
      <c r="C4389" s="2" t="s">
        <v>14</v>
      </c>
      <c r="D4389" s="4" t="s">
        <v>10</v>
      </c>
      <c r="E4389" s="2" t="s">
        <v>35</v>
      </c>
      <c r="F4389" s="14">
        <f>IF(historico_incidencia_concello[[#This Row],[CASOS]]=" entre 1 e 9",5,VALUE(historico_incidencia_concello[[#This Row],[CASOS]]))</f>
        <v>5</v>
      </c>
      <c r="G4389" s="2" t="str">
        <f>VLOOKUP(historico_incidencia_concello[[#This Row],[NOME]],I14_Concello!B:D,3,FALSE)</f>
        <v>Santiago</v>
      </c>
    </row>
    <row r="4390" spans="1:7" x14ac:dyDescent="0.3">
      <c r="A4390" s="1">
        <v>44171</v>
      </c>
      <c r="B4390">
        <v>34121515007</v>
      </c>
      <c r="C4390" s="2" t="s">
        <v>15</v>
      </c>
      <c r="D4390" s="4" t="s">
        <v>386</v>
      </c>
      <c r="E4390" s="2" t="s">
        <v>11</v>
      </c>
      <c r="F4390" s="14">
        <f>IF(historico_incidencia_concello[[#This Row],[CASOS]]=" entre 1 e 9",5,VALUE(historico_incidencia_concello[[#This Row],[CASOS]]))</f>
        <v>28</v>
      </c>
      <c r="G4390" s="2" t="str">
        <f>VLOOKUP(historico_incidencia_concello[[#This Row],[NOME]],I14_Concello!B:D,3,FALSE)</f>
        <v>Santiago</v>
      </c>
    </row>
    <row r="4391" spans="1:7" x14ac:dyDescent="0.3">
      <c r="A4391" s="1">
        <v>44171</v>
      </c>
      <c r="B4391">
        <v>34121515008</v>
      </c>
      <c r="C4391" s="2" t="s">
        <v>16</v>
      </c>
      <c r="D4391" s="4" t="s">
        <v>10</v>
      </c>
      <c r="E4391" s="2" t="s">
        <v>8</v>
      </c>
      <c r="F4391" s="14">
        <f>IF(historico_incidencia_concello[[#This Row],[CASOS]]=" entre 1 e 9",5,VALUE(historico_incidencia_concello[[#This Row],[CASOS]]))</f>
        <v>5</v>
      </c>
      <c r="G4391" s="2" t="str">
        <f>VLOOKUP(historico_incidencia_concello[[#This Row],[NOME]],I14_Concello!B:D,3,FALSE)</f>
        <v>Coruña</v>
      </c>
    </row>
    <row r="4392" spans="1:7" x14ac:dyDescent="0.3">
      <c r="A4392" s="1">
        <v>44171</v>
      </c>
      <c r="B4392">
        <v>34121515009</v>
      </c>
      <c r="C4392" s="2" t="s">
        <v>17</v>
      </c>
      <c r="D4392" s="4" t="s">
        <v>354</v>
      </c>
      <c r="E4392" s="2" t="s">
        <v>6</v>
      </c>
      <c r="F4392" s="14">
        <f>IF(historico_incidencia_concello[[#This Row],[CASOS]]=" entre 1 e 9",5,VALUE(historico_incidencia_concello[[#This Row],[CASOS]]))</f>
        <v>25</v>
      </c>
      <c r="G4392" s="2" t="str">
        <f>VLOOKUP(historico_incidencia_concello[[#This Row],[NOME]],I14_Concello!B:D,3,FALSE)</f>
        <v>Coruña</v>
      </c>
    </row>
    <row r="4393" spans="1:7" x14ac:dyDescent="0.3">
      <c r="A4393" s="1">
        <v>44171</v>
      </c>
      <c r="B4393">
        <v>34121515010</v>
      </c>
      <c r="C4393" s="2" t="s">
        <v>18</v>
      </c>
      <c r="D4393" s="4" t="s">
        <v>10</v>
      </c>
      <c r="E4393" s="2" t="s">
        <v>8</v>
      </c>
      <c r="F4393" s="14">
        <f>IF(historico_incidencia_concello[[#This Row],[CASOS]]=" entre 1 e 9",5,VALUE(historico_incidencia_concello[[#This Row],[CASOS]]))</f>
        <v>5</v>
      </c>
      <c r="G4393" s="2" t="str">
        <f>VLOOKUP(historico_incidencia_concello[[#This Row],[NOME]],I14_Concello!B:D,3,FALSE)</f>
        <v>Santiago</v>
      </c>
    </row>
    <row r="4394" spans="1:7" x14ac:dyDescent="0.3">
      <c r="A4394" s="1">
        <v>44171</v>
      </c>
      <c r="B4394">
        <v>34121515011</v>
      </c>
      <c r="C4394" s="2" t="s">
        <v>19</v>
      </c>
      <c r="D4394" s="4" t="s">
        <v>502</v>
      </c>
      <c r="E4394" s="2" t="s">
        <v>11</v>
      </c>
      <c r="F4394" s="14">
        <f>IF(historico_incidencia_concello[[#This Row],[CASOS]]=" entre 1 e 9",5,VALUE(historico_incidencia_concello[[#This Row],[CASOS]]))</f>
        <v>115</v>
      </c>
      <c r="G4394" s="2" t="str">
        <f>VLOOKUP(historico_incidencia_concello[[#This Row],[NOME]],I14_Concello!B:D,3,FALSE)</f>
        <v>Santiago</v>
      </c>
    </row>
    <row r="4395" spans="1:7" x14ac:dyDescent="0.3">
      <c r="A4395" s="1">
        <v>44171</v>
      </c>
      <c r="B4395">
        <v>34121515012</v>
      </c>
      <c r="C4395" s="2" t="s">
        <v>20</v>
      </c>
      <c r="D4395" s="4" t="s">
        <v>10</v>
      </c>
      <c r="E4395" s="2" t="s">
        <v>8</v>
      </c>
      <c r="F4395" s="14">
        <f>IF(historico_incidencia_concello[[#This Row],[CASOS]]=" entre 1 e 9",5,VALUE(historico_incidencia_concello[[#This Row],[CASOS]]))</f>
        <v>5</v>
      </c>
      <c r="G4395" s="2" t="str">
        <f>VLOOKUP(historico_incidencia_concello[[#This Row],[NOME]],I14_Concello!B:D,3,FALSE)</f>
        <v>Santiago</v>
      </c>
    </row>
    <row r="4396" spans="1:7" x14ac:dyDescent="0.3">
      <c r="A4396" s="1">
        <v>44171</v>
      </c>
      <c r="B4396">
        <v>34121515013</v>
      </c>
      <c r="C4396" s="2" t="s">
        <v>22</v>
      </c>
      <c r="D4396" s="4" t="s">
        <v>10</v>
      </c>
      <c r="E4396" s="2" t="s">
        <v>21</v>
      </c>
      <c r="F4396" s="14">
        <f>IF(historico_incidencia_concello[[#This Row],[CASOS]]=" entre 1 e 9",5,VALUE(historico_incidencia_concello[[#This Row],[CASOS]]))</f>
        <v>5</v>
      </c>
      <c r="G4396" s="2" t="str">
        <f>VLOOKUP(historico_incidencia_concello[[#This Row],[NOME]],I14_Concello!B:D,3,FALSE)</f>
        <v>Santiago</v>
      </c>
    </row>
    <row r="4397" spans="1:7" x14ac:dyDescent="0.3">
      <c r="A4397" s="1">
        <v>44171</v>
      </c>
      <c r="B4397">
        <v>34121515014</v>
      </c>
      <c r="C4397" s="2" t="s">
        <v>23</v>
      </c>
      <c r="D4397" s="4" t="s">
        <v>10</v>
      </c>
      <c r="E4397" s="2" t="s">
        <v>6</v>
      </c>
      <c r="F4397" s="14">
        <f>IF(historico_incidencia_concello[[#This Row],[CASOS]]=" entre 1 e 9",5,VALUE(historico_incidencia_concello[[#This Row],[CASOS]]))</f>
        <v>5</v>
      </c>
      <c r="G4397" s="2" t="str">
        <f>VLOOKUP(historico_incidencia_concello[[#This Row],[NOME]],I14_Concello!B:D,3,FALSE)</f>
        <v>Coruña</v>
      </c>
    </row>
    <row r="4398" spans="1:7" x14ac:dyDescent="0.3">
      <c r="A4398" s="1">
        <v>44171</v>
      </c>
      <c r="B4398">
        <v>34121515015</v>
      </c>
      <c r="C4398" s="2" t="s">
        <v>24</v>
      </c>
      <c r="D4398" s="4" t="s">
        <v>10</v>
      </c>
      <c r="E4398" s="2" t="s">
        <v>6</v>
      </c>
      <c r="F4398" s="14">
        <f>IF(historico_incidencia_concello[[#This Row],[CASOS]]=" entre 1 e 9",5,VALUE(historico_incidencia_concello[[#This Row],[CASOS]]))</f>
        <v>5</v>
      </c>
      <c r="G4398" s="2" t="str">
        <f>VLOOKUP(historico_incidencia_concello[[#This Row],[NOME]],I14_Concello!B:D,3,FALSE)</f>
        <v>Ferrol</v>
      </c>
    </row>
    <row r="4399" spans="1:7" x14ac:dyDescent="0.3">
      <c r="A4399" s="1">
        <v>44171</v>
      </c>
      <c r="B4399">
        <v>34121515016</v>
      </c>
      <c r="C4399" s="2" t="s">
        <v>25</v>
      </c>
      <c r="D4399" s="4" t="s">
        <v>349</v>
      </c>
      <c r="E4399" s="2" t="s">
        <v>11</v>
      </c>
      <c r="F4399" s="14">
        <f>IF(historico_incidencia_concello[[#This Row],[CASOS]]=" entre 1 e 9",5,VALUE(historico_incidencia_concello[[#This Row],[CASOS]]))</f>
        <v>14</v>
      </c>
      <c r="G4399" s="2" t="str">
        <f>VLOOKUP(historico_incidencia_concello[[#This Row],[NOME]],I14_Concello!B:D,3,FALSE)</f>
        <v>Coruña</v>
      </c>
    </row>
    <row r="4400" spans="1:7" x14ac:dyDescent="0.3">
      <c r="A4400" s="1">
        <v>44171</v>
      </c>
      <c r="B4400">
        <v>34121515017</v>
      </c>
      <c r="C4400" s="2" t="s">
        <v>26</v>
      </c>
      <c r="D4400" s="4" t="s">
        <v>385</v>
      </c>
      <c r="E4400" s="2" t="s">
        <v>8</v>
      </c>
      <c r="F4400" s="14">
        <f>IF(historico_incidencia_concello[[#This Row],[CASOS]]=" entre 1 e 9",5,VALUE(historico_incidencia_concello[[#This Row],[CASOS]]))</f>
        <v>30</v>
      </c>
      <c r="G4400" s="2" t="str">
        <f>VLOOKUP(historico_incidencia_concello[[#This Row],[NOME]],I14_Concello!B:D,3,FALSE)</f>
        <v>Coruña</v>
      </c>
    </row>
    <row r="4401" spans="1:7" x14ac:dyDescent="0.3">
      <c r="A4401" s="1">
        <v>44171</v>
      </c>
      <c r="B4401">
        <v>34121515018</v>
      </c>
      <c r="C4401" s="2" t="s">
        <v>27</v>
      </c>
      <c r="D4401" s="4" t="s">
        <v>338</v>
      </c>
      <c r="E4401" s="2" t="s">
        <v>35</v>
      </c>
      <c r="F4401" s="14">
        <f>IF(historico_incidencia_concello[[#This Row],[CASOS]]=" entre 1 e 9",5,VALUE(historico_incidencia_concello[[#This Row],[CASOS]]))</f>
        <v>0</v>
      </c>
      <c r="G4401" s="2" t="str">
        <f>VLOOKUP(historico_incidencia_concello[[#This Row],[NOME]],I14_Concello!B:D,3,FALSE)</f>
        <v>Ferrol</v>
      </c>
    </row>
    <row r="4402" spans="1:7" x14ac:dyDescent="0.3">
      <c r="A4402" s="1">
        <v>44171</v>
      </c>
      <c r="B4402">
        <v>34121515019</v>
      </c>
      <c r="C4402" s="2" t="s">
        <v>28</v>
      </c>
      <c r="D4402" s="4" t="s">
        <v>548</v>
      </c>
      <c r="E4402" s="2" t="s">
        <v>11</v>
      </c>
      <c r="F4402" s="14">
        <f>IF(historico_incidencia_concello[[#This Row],[CASOS]]=" entre 1 e 9",5,VALUE(historico_incidencia_concello[[#This Row],[CASOS]]))</f>
        <v>104</v>
      </c>
      <c r="G4402" s="2" t="str">
        <f>VLOOKUP(historico_incidencia_concello[[#This Row],[NOME]],I14_Concello!B:D,3,FALSE)</f>
        <v>Coruña</v>
      </c>
    </row>
    <row r="4403" spans="1:7" x14ac:dyDescent="0.3">
      <c r="A4403" s="1">
        <v>44171</v>
      </c>
      <c r="B4403">
        <v>34121515020</v>
      </c>
      <c r="C4403" s="2" t="s">
        <v>29</v>
      </c>
      <c r="D4403" s="4" t="s">
        <v>350</v>
      </c>
      <c r="E4403" s="2" t="s">
        <v>11</v>
      </c>
      <c r="F4403" s="14">
        <f>IF(historico_incidencia_concello[[#This Row],[CASOS]]=" entre 1 e 9",5,VALUE(historico_incidencia_concello[[#This Row],[CASOS]]))</f>
        <v>17</v>
      </c>
      <c r="G4403" s="2" t="str">
        <f>VLOOKUP(historico_incidencia_concello[[#This Row],[NOME]],I14_Concello!B:D,3,FALSE)</f>
        <v>Santiago</v>
      </c>
    </row>
    <row r="4404" spans="1:7" x14ac:dyDescent="0.3">
      <c r="A4404" s="1">
        <v>44171</v>
      </c>
      <c r="B4404">
        <v>34121515021</v>
      </c>
      <c r="C4404" s="2" t="s">
        <v>30</v>
      </c>
      <c r="D4404" s="4" t="s">
        <v>10</v>
      </c>
      <c r="E4404" s="2" t="s">
        <v>8</v>
      </c>
      <c r="F4404" s="14">
        <f>IF(historico_incidencia_concello[[#This Row],[CASOS]]=" entre 1 e 9",5,VALUE(historico_incidencia_concello[[#This Row],[CASOS]]))</f>
        <v>5</v>
      </c>
      <c r="G4404" s="2" t="str">
        <f>VLOOKUP(historico_incidencia_concello[[#This Row],[NOME]],I14_Concello!B:D,3,FALSE)</f>
        <v>Coruña</v>
      </c>
    </row>
    <row r="4405" spans="1:7" x14ac:dyDescent="0.3">
      <c r="A4405" s="1">
        <v>44171</v>
      </c>
      <c r="B4405">
        <v>34121515022</v>
      </c>
      <c r="C4405" s="2" t="s">
        <v>31</v>
      </c>
      <c r="D4405" s="4" t="s">
        <v>10</v>
      </c>
      <c r="E4405" s="2" t="s">
        <v>8</v>
      </c>
      <c r="F4405" s="14">
        <f>IF(historico_incidencia_concello[[#This Row],[CASOS]]=" entre 1 e 9",5,VALUE(historico_incidencia_concello[[#This Row],[CASOS]]))</f>
        <v>5</v>
      </c>
      <c r="G4405" s="2" t="str">
        <f>VLOOKUP(historico_incidencia_concello[[#This Row],[NOME]],I14_Concello!B:D,3,FALSE)</f>
        <v>Ferrol</v>
      </c>
    </row>
    <row r="4406" spans="1:7" x14ac:dyDescent="0.3">
      <c r="A4406" s="1">
        <v>44171</v>
      </c>
      <c r="B4406">
        <v>34121515023</v>
      </c>
      <c r="C4406" s="2" t="s">
        <v>32</v>
      </c>
      <c r="D4406" s="4" t="s">
        <v>386</v>
      </c>
      <c r="E4406" s="2" t="s">
        <v>11</v>
      </c>
      <c r="F4406" s="14">
        <f>IF(historico_incidencia_concello[[#This Row],[CASOS]]=" entre 1 e 9",5,VALUE(historico_incidencia_concello[[#This Row],[CASOS]]))</f>
        <v>28</v>
      </c>
      <c r="G4406" s="2" t="str">
        <f>VLOOKUP(historico_incidencia_concello[[#This Row],[NOME]],I14_Concello!B:D,3,FALSE)</f>
        <v>Coruña</v>
      </c>
    </row>
    <row r="4407" spans="1:7" x14ac:dyDescent="0.3">
      <c r="A4407" s="1">
        <v>44171</v>
      </c>
      <c r="B4407">
        <v>34121515024</v>
      </c>
      <c r="C4407" s="2" t="s">
        <v>33</v>
      </c>
      <c r="D4407" s="4" t="s">
        <v>349</v>
      </c>
      <c r="E4407" s="2" t="s">
        <v>11</v>
      </c>
      <c r="F4407" s="14">
        <f>IF(historico_incidencia_concello[[#This Row],[CASOS]]=" entre 1 e 9",5,VALUE(historico_incidencia_concello[[#This Row],[CASOS]]))</f>
        <v>14</v>
      </c>
      <c r="G4407" s="2" t="str">
        <f>VLOOKUP(historico_incidencia_concello[[#This Row],[NOME]],I14_Concello!B:D,3,FALSE)</f>
        <v>Coruña</v>
      </c>
    </row>
    <row r="4408" spans="1:7" x14ac:dyDescent="0.3">
      <c r="A4408" s="1">
        <v>44171</v>
      </c>
      <c r="B4408">
        <v>34121515025</v>
      </c>
      <c r="C4408" s="2" t="s">
        <v>34</v>
      </c>
      <c r="D4408" s="4" t="s">
        <v>10</v>
      </c>
      <c r="E4408" s="2" t="s">
        <v>8</v>
      </c>
      <c r="F4408" s="14">
        <f>IF(historico_incidencia_concello[[#This Row],[CASOS]]=" entre 1 e 9",5,VALUE(historico_incidencia_concello[[#This Row],[CASOS]]))</f>
        <v>5</v>
      </c>
      <c r="G4408" s="2" t="str">
        <f>VLOOKUP(historico_incidencia_concello[[#This Row],[NOME]],I14_Concello!B:D,3,FALSE)</f>
        <v>Ferrol</v>
      </c>
    </row>
    <row r="4409" spans="1:7" x14ac:dyDescent="0.3">
      <c r="A4409" s="1">
        <v>44171</v>
      </c>
      <c r="B4409">
        <v>34121515027</v>
      </c>
      <c r="C4409" s="2" t="s">
        <v>36</v>
      </c>
      <c r="D4409" s="4" t="s">
        <v>10</v>
      </c>
      <c r="E4409" s="2" t="s">
        <v>6</v>
      </c>
      <c r="F4409" s="14">
        <f>IF(historico_incidencia_concello[[#This Row],[CASOS]]=" entre 1 e 9",5,VALUE(historico_incidencia_concello[[#This Row],[CASOS]]))</f>
        <v>5</v>
      </c>
      <c r="G4409" s="2" t="str">
        <f>VLOOKUP(historico_incidencia_concello[[#This Row],[NOME]],I14_Concello!B:D,3,FALSE)</f>
        <v>Coruña</v>
      </c>
    </row>
    <row r="4410" spans="1:7" x14ac:dyDescent="0.3">
      <c r="A4410" s="1">
        <v>44171</v>
      </c>
      <c r="B4410">
        <v>34121515028</v>
      </c>
      <c r="C4410" s="2" t="s">
        <v>37</v>
      </c>
      <c r="D4410" s="4" t="s">
        <v>338</v>
      </c>
      <c r="E4410" s="2" t="s">
        <v>35</v>
      </c>
      <c r="F4410" s="14">
        <f>IF(historico_incidencia_concello[[#This Row],[CASOS]]=" entre 1 e 9",5,VALUE(historico_incidencia_concello[[#This Row],[CASOS]]))</f>
        <v>0</v>
      </c>
      <c r="G4410" s="2" t="str">
        <f>VLOOKUP(historico_incidencia_concello[[#This Row],[NOME]],I14_Concello!B:D,3,FALSE)</f>
        <v>Coruña</v>
      </c>
    </row>
    <row r="4411" spans="1:7" x14ac:dyDescent="0.3">
      <c r="A4411" s="1">
        <v>44171</v>
      </c>
      <c r="B4411">
        <v>34121515029</v>
      </c>
      <c r="C4411" s="2" t="s">
        <v>38</v>
      </c>
      <c r="D4411" s="4" t="s">
        <v>343</v>
      </c>
      <c r="E4411" s="2" t="s">
        <v>11</v>
      </c>
      <c r="F4411" s="14">
        <f>IF(historico_incidencia_concello[[#This Row],[CASOS]]=" entre 1 e 9",5,VALUE(historico_incidencia_concello[[#This Row],[CASOS]]))</f>
        <v>23</v>
      </c>
      <c r="G4411" s="2" t="str">
        <f>VLOOKUP(historico_incidencia_concello[[#This Row],[NOME]],I14_Concello!B:D,3,FALSE)</f>
        <v>Coruña</v>
      </c>
    </row>
    <row r="4412" spans="1:7" x14ac:dyDescent="0.3">
      <c r="A4412" s="1">
        <v>44171</v>
      </c>
      <c r="B4412">
        <v>34121515030</v>
      </c>
      <c r="C4412" s="2" t="s">
        <v>39</v>
      </c>
      <c r="D4412" s="4" t="s">
        <v>553</v>
      </c>
      <c r="E4412" s="2" t="s">
        <v>8</v>
      </c>
      <c r="F4412" s="14">
        <f>IF(historico_incidencia_concello[[#This Row],[CASOS]]=" entre 1 e 9",5,VALUE(historico_incidencia_concello[[#This Row],[CASOS]]))</f>
        <v>343</v>
      </c>
      <c r="G4412" s="2" t="str">
        <f>VLOOKUP(historico_incidencia_concello[[#This Row],[NOME]],I14_Concello!B:D,3,FALSE)</f>
        <v>Coruña</v>
      </c>
    </row>
    <row r="4413" spans="1:7" x14ac:dyDescent="0.3">
      <c r="A4413" s="1">
        <v>44171</v>
      </c>
      <c r="B4413">
        <v>34121515031</v>
      </c>
      <c r="C4413" s="2" t="s">
        <v>40</v>
      </c>
      <c r="D4413" s="4" t="s">
        <v>404</v>
      </c>
      <c r="E4413" s="2" t="s">
        <v>6</v>
      </c>
      <c r="F4413" s="14">
        <f>IF(historico_incidencia_concello[[#This Row],[CASOS]]=" entre 1 e 9",5,VALUE(historico_incidencia_concello[[#This Row],[CASOS]]))</f>
        <v>62</v>
      </c>
      <c r="G4413" s="2" t="str">
        <f>VLOOKUP(historico_incidencia_concello[[#This Row],[NOME]],I14_Concello!B:D,3,FALSE)</f>
        <v>Coruña</v>
      </c>
    </row>
    <row r="4414" spans="1:7" x14ac:dyDescent="0.3">
      <c r="A4414" s="1">
        <v>44171</v>
      </c>
      <c r="B4414">
        <v>34121515032</v>
      </c>
      <c r="C4414" s="2" t="s">
        <v>41</v>
      </c>
      <c r="D4414" s="4" t="s">
        <v>10</v>
      </c>
      <c r="E4414" s="2" t="s">
        <v>8</v>
      </c>
      <c r="F4414" s="14">
        <f>IF(historico_incidencia_concello[[#This Row],[CASOS]]=" entre 1 e 9",5,VALUE(historico_incidencia_concello[[#This Row],[CASOS]]))</f>
        <v>5</v>
      </c>
      <c r="G4414" s="2" t="str">
        <f>VLOOKUP(historico_incidencia_concello[[#This Row],[NOME]],I14_Concello!B:D,3,FALSE)</f>
        <v>Coruña</v>
      </c>
    </row>
    <row r="4415" spans="1:7" x14ac:dyDescent="0.3">
      <c r="A4415" s="1">
        <v>44171</v>
      </c>
      <c r="B4415">
        <v>34121515033</v>
      </c>
      <c r="C4415" s="2" t="s">
        <v>42</v>
      </c>
      <c r="D4415" s="4" t="s">
        <v>10</v>
      </c>
      <c r="E4415" s="2" t="s">
        <v>6</v>
      </c>
      <c r="F4415" s="14">
        <f>IF(historico_incidencia_concello[[#This Row],[CASOS]]=" entre 1 e 9",5,VALUE(historico_incidencia_concello[[#This Row],[CASOS]]))</f>
        <v>5</v>
      </c>
      <c r="G4415" s="2" t="str">
        <f>VLOOKUP(historico_incidencia_concello[[#This Row],[NOME]],I14_Concello!B:D,3,FALSE)</f>
        <v>Santiago</v>
      </c>
    </row>
    <row r="4416" spans="1:7" x14ac:dyDescent="0.3">
      <c r="A4416" s="1">
        <v>44171</v>
      </c>
      <c r="B4416">
        <v>34121515034</v>
      </c>
      <c r="C4416" s="2" t="s">
        <v>43</v>
      </c>
      <c r="D4416" s="4" t="s">
        <v>349</v>
      </c>
      <c r="E4416" s="2" t="s">
        <v>11</v>
      </c>
      <c r="F4416" s="14">
        <f>IF(historico_incidencia_concello[[#This Row],[CASOS]]=" entre 1 e 9",5,VALUE(historico_incidencia_concello[[#This Row],[CASOS]]))</f>
        <v>14</v>
      </c>
      <c r="G4416" s="2" t="str">
        <f>VLOOKUP(historico_incidencia_concello[[#This Row],[NOME]],I14_Concello!B:D,3,FALSE)</f>
        <v>Coruña</v>
      </c>
    </row>
    <row r="4417" spans="1:7" x14ac:dyDescent="0.3">
      <c r="A4417" s="1">
        <v>44171</v>
      </c>
      <c r="B4417">
        <v>34121515035</v>
      </c>
      <c r="C4417" s="2" t="s">
        <v>44</v>
      </c>
      <c r="D4417" s="4" t="s">
        <v>349</v>
      </c>
      <c r="E4417" s="2" t="s">
        <v>8</v>
      </c>
      <c r="F4417" s="14">
        <f>IF(historico_incidencia_concello[[#This Row],[CASOS]]=" entre 1 e 9",5,VALUE(historico_incidencia_concello[[#This Row],[CASOS]]))</f>
        <v>14</v>
      </c>
      <c r="G4417" s="2" t="str">
        <f>VLOOKUP(historico_incidencia_concello[[#This Row],[NOME]],I14_Concello!B:D,3,FALSE)</f>
        <v>Ferrol</v>
      </c>
    </row>
    <row r="4418" spans="1:7" x14ac:dyDescent="0.3">
      <c r="A4418" s="1">
        <v>44171</v>
      </c>
      <c r="B4418">
        <v>34121515036</v>
      </c>
      <c r="C4418" s="2" t="s">
        <v>45</v>
      </c>
      <c r="D4418" s="4" t="s">
        <v>460</v>
      </c>
      <c r="E4418" s="2" t="s">
        <v>6</v>
      </c>
      <c r="F4418" s="14">
        <f>IF(historico_incidencia_concello[[#This Row],[CASOS]]=" entre 1 e 9",5,VALUE(historico_incidencia_concello[[#This Row],[CASOS]]))</f>
        <v>110</v>
      </c>
      <c r="G4418" s="2" t="str">
        <f>VLOOKUP(historico_incidencia_concello[[#This Row],[NOME]],I14_Concello!B:D,3,FALSE)</f>
        <v>Ferrol</v>
      </c>
    </row>
    <row r="4419" spans="1:7" x14ac:dyDescent="0.3">
      <c r="A4419" s="1">
        <v>44171</v>
      </c>
      <c r="B4419">
        <v>34121515037</v>
      </c>
      <c r="C4419" s="2" t="s">
        <v>46</v>
      </c>
      <c r="D4419" s="4" t="s">
        <v>328</v>
      </c>
      <c r="E4419" s="2" t="s">
        <v>11</v>
      </c>
      <c r="F4419" s="14">
        <f>IF(historico_incidencia_concello[[#This Row],[CASOS]]=" entre 1 e 9",5,VALUE(historico_incidencia_concello[[#This Row],[CASOS]]))</f>
        <v>13</v>
      </c>
      <c r="G4419" s="2" t="str">
        <f>VLOOKUP(historico_incidencia_concello[[#This Row],[NOME]],I14_Concello!B:D,3,FALSE)</f>
        <v>Coruña</v>
      </c>
    </row>
    <row r="4420" spans="1:7" x14ac:dyDescent="0.3">
      <c r="A4420" s="1">
        <v>44171</v>
      </c>
      <c r="B4420">
        <v>34121515038</v>
      </c>
      <c r="C4420" s="2" t="s">
        <v>47</v>
      </c>
      <c r="D4420" s="4" t="s">
        <v>10</v>
      </c>
      <c r="E4420" s="2" t="s">
        <v>8</v>
      </c>
      <c r="F4420" s="14">
        <f>IF(historico_incidencia_concello[[#This Row],[CASOS]]=" entre 1 e 9",5,VALUE(historico_incidencia_concello[[#This Row],[CASOS]]))</f>
        <v>5</v>
      </c>
      <c r="G4420" s="2" t="str">
        <f>VLOOKUP(historico_incidencia_concello[[#This Row],[NOME]],I14_Concello!B:D,3,FALSE)</f>
        <v>Santiago</v>
      </c>
    </row>
    <row r="4421" spans="1:7" x14ac:dyDescent="0.3">
      <c r="A4421" s="1">
        <v>44171</v>
      </c>
      <c r="B4421">
        <v>34121515039</v>
      </c>
      <c r="C4421" s="2" t="s">
        <v>48</v>
      </c>
      <c r="D4421" s="4" t="s">
        <v>350</v>
      </c>
      <c r="E4421" s="2" t="s">
        <v>11</v>
      </c>
      <c r="F4421" s="14">
        <f>IF(historico_incidencia_concello[[#This Row],[CASOS]]=" entre 1 e 9",5,VALUE(historico_incidencia_concello[[#This Row],[CASOS]]))</f>
        <v>17</v>
      </c>
      <c r="G4421" s="2" t="str">
        <f>VLOOKUP(historico_incidencia_concello[[#This Row],[NOME]],I14_Concello!B:D,3,FALSE)</f>
        <v>Coruña</v>
      </c>
    </row>
    <row r="4422" spans="1:7" x14ac:dyDescent="0.3">
      <c r="A4422" s="1">
        <v>44171</v>
      </c>
      <c r="B4422">
        <v>34121515040</v>
      </c>
      <c r="C4422" s="2" t="s">
        <v>49</v>
      </c>
      <c r="D4422" s="4" t="s">
        <v>10</v>
      </c>
      <c r="E4422" s="2" t="s">
        <v>6</v>
      </c>
      <c r="F4422" s="14">
        <f>IF(historico_incidencia_concello[[#This Row],[CASOS]]=" entre 1 e 9",5,VALUE(historico_incidencia_concello[[#This Row],[CASOS]]))</f>
        <v>5</v>
      </c>
      <c r="G4422" s="2" t="str">
        <f>VLOOKUP(historico_incidencia_concello[[#This Row],[NOME]],I14_Concello!B:D,3,FALSE)</f>
        <v>Coruña</v>
      </c>
    </row>
    <row r="4423" spans="1:7" x14ac:dyDescent="0.3">
      <c r="A4423" s="1">
        <v>44171</v>
      </c>
      <c r="B4423">
        <v>34121515041</v>
      </c>
      <c r="C4423" s="2" t="s">
        <v>50</v>
      </c>
      <c r="D4423" s="4" t="s">
        <v>351</v>
      </c>
      <c r="E4423" s="2" t="s">
        <v>6</v>
      </c>
      <c r="F4423" s="14">
        <f>IF(historico_incidencia_concello[[#This Row],[CASOS]]=" entre 1 e 9",5,VALUE(historico_incidencia_concello[[#This Row],[CASOS]]))</f>
        <v>22</v>
      </c>
      <c r="G4423" s="2" t="str">
        <f>VLOOKUP(historico_incidencia_concello[[#This Row],[NOME]],I14_Concello!B:D,3,FALSE)</f>
        <v>Coruña</v>
      </c>
    </row>
    <row r="4424" spans="1:7" x14ac:dyDescent="0.3">
      <c r="A4424" s="1">
        <v>44171</v>
      </c>
      <c r="B4424">
        <v>34121515042</v>
      </c>
      <c r="C4424" s="2" t="s">
        <v>51</v>
      </c>
      <c r="D4424" s="4" t="s">
        <v>10</v>
      </c>
      <c r="E4424" s="2" t="s">
        <v>8</v>
      </c>
      <c r="F4424" s="14">
        <f>IF(historico_incidencia_concello[[#This Row],[CASOS]]=" entre 1 e 9",5,VALUE(historico_incidencia_concello[[#This Row],[CASOS]]))</f>
        <v>5</v>
      </c>
      <c r="G4424" s="2" t="str">
        <f>VLOOKUP(historico_incidencia_concello[[#This Row],[NOME]],I14_Concello!B:D,3,FALSE)</f>
        <v>Santiago</v>
      </c>
    </row>
    <row r="4425" spans="1:7" x14ac:dyDescent="0.3">
      <c r="A4425" s="1">
        <v>44171</v>
      </c>
      <c r="B4425">
        <v>34121515043</v>
      </c>
      <c r="C4425" s="2" t="s">
        <v>52</v>
      </c>
      <c r="D4425" s="4" t="s">
        <v>336</v>
      </c>
      <c r="E4425" s="2" t="s">
        <v>6</v>
      </c>
      <c r="F4425" s="14">
        <f>IF(historico_incidencia_concello[[#This Row],[CASOS]]=" entre 1 e 9",5,VALUE(historico_incidencia_concello[[#This Row],[CASOS]]))</f>
        <v>10</v>
      </c>
      <c r="G4425" s="2" t="str">
        <f>VLOOKUP(historico_incidencia_concello[[#This Row],[NOME]],I14_Concello!B:D,3,FALSE)</f>
        <v>Coruña</v>
      </c>
    </row>
    <row r="4426" spans="1:7" x14ac:dyDescent="0.3">
      <c r="A4426" s="1">
        <v>44171</v>
      </c>
      <c r="B4426">
        <v>34121515044</v>
      </c>
      <c r="C4426" s="2" t="s">
        <v>53</v>
      </c>
      <c r="D4426" s="4" t="s">
        <v>338</v>
      </c>
      <c r="E4426" s="2" t="s">
        <v>35</v>
      </c>
      <c r="F4426" s="14">
        <f>IF(historico_incidencia_concello[[#This Row],[CASOS]]=" entre 1 e 9",5,VALUE(historico_incidencia_concello[[#This Row],[CASOS]]))</f>
        <v>0</v>
      </c>
      <c r="G4426" s="2" t="str">
        <f>VLOOKUP(historico_incidencia_concello[[#This Row],[NOME]],I14_Concello!B:D,3,FALSE)</f>
        <v>Ferrol</v>
      </c>
    </row>
    <row r="4427" spans="1:7" x14ac:dyDescent="0.3">
      <c r="A4427" s="1">
        <v>44171</v>
      </c>
      <c r="B4427">
        <v>34121515045</v>
      </c>
      <c r="C4427" s="2" t="s">
        <v>54</v>
      </c>
      <c r="D4427" s="4" t="s">
        <v>325</v>
      </c>
      <c r="E4427" s="2" t="s">
        <v>11</v>
      </c>
      <c r="F4427" s="14">
        <f>IF(historico_incidencia_concello[[#This Row],[CASOS]]=" entre 1 e 9",5,VALUE(historico_incidencia_concello[[#This Row],[CASOS]]))</f>
        <v>33</v>
      </c>
      <c r="G4427" s="2" t="str">
        <f>VLOOKUP(historico_incidencia_concello[[#This Row],[NOME]],I14_Concello!B:D,3,FALSE)</f>
        <v>Santiago</v>
      </c>
    </row>
    <row r="4428" spans="1:7" x14ac:dyDescent="0.3">
      <c r="A4428" s="1">
        <v>44171</v>
      </c>
      <c r="B4428">
        <v>34121515046</v>
      </c>
      <c r="C4428" s="2" t="s">
        <v>55</v>
      </c>
      <c r="D4428" s="4" t="s">
        <v>10</v>
      </c>
      <c r="E4428" s="2" t="s">
        <v>8</v>
      </c>
      <c r="F4428" s="14">
        <f>IF(historico_incidencia_concello[[#This Row],[CASOS]]=" entre 1 e 9",5,VALUE(historico_incidencia_concello[[#This Row],[CASOS]]))</f>
        <v>5</v>
      </c>
      <c r="G4428" s="2" t="str">
        <f>VLOOKUP(historico_incidencia_concello[[#This Row],[NOME]],I14_Concello!B:D,3,FALSE)</f>
        <v>Santiago</v>
      </c>
    </row>
    <row r="4429" spans="1:7" x14ac:dyDescent="0.3">
      <c r="A4429" s="1">
        <v>44171</v>
      </c>
      <c r="B4429">
        <v>34121515047</v>
      </c>
      <c r="C4429" s="2" t="s">
        <v>56</v>
      </c>
      <c r="D4429" s="4" t="s">
        <v>10</v>
      </c>
      <c r="E4429" s="2" t="s">
        <v>6</v>
      </c>
      <c r="F4429" s="14">
        <f>IF(historico_incidencia_concello[[#This Row],[CASOS]]=" entre 1 e 9",5,VALUE(historico_incidencia_concello[[#This Row],[CASOS]]))</f>
        <v>5</v>
      </c>
      <c r="G4429" s="2" t="str">
        <f>VLOOKUP(historico_incidencia_concello[[#This Row],[NOME]],I14_Concello!B:D,3,FALSE)</f>
        <v>Santiago</v>
      </c>
    </row>
    <row r="4430" spans="1:7" x14ac:dyDescent="0.3">
      <c r="A4430" s="1">
        <v>44171</v>
      </c>
      <c r="B4430">
        <v>34121515048</v>
      </c>
      <c r="C4430" s="2" t="s">
        <v>57</v>
      </c>
      <c r="D4430" s="4" t="s">
        <v>10</v>
      </c>
      <c r="E4430" s="2" t="s">
        <v>8</v>
      </c>
      <c r="F4430" s="14">
        <f>IF(historico_incidencia_concello[[#This Row],[CASOS]]=" entre 1 e 9",5,VALUE(historico_incidencia_concello[[#This Row],[CASOS]]))</f>
        <v>5</v>
      </c>
      <c r="G4430" s="2" t="str">
        <f>VLOOKUP(historico_incidencia_concello[[#This Row],[NOME]],I14_Concello!B:D,3,FALSE)</f>
        <v>Coruña</v>
      </c>
    </row>
    <row r="4431" spans="1:7" x14ac:dyDescent="0.3">
      <c r="A4431" s="1">
        <v>44171</v>
      </c>
      <c r="B4431">
        <v>34121515049</v>
      </c>
      <c r="C4431" s="2" t="s">
        <v>58</v>
      </c>
      <c r="D4431" s="4" t="s">
        <v>10</v>
      </c>
      <c r="E4431" s="2" t="s">
        <v>6</v>
      </c>
      <c r="F4431" s="14">
        <f>IF(historico_incidencia_concello[[#This Row],[CASOS]]=" entre 1 e 9",5,VALUE(historico_incidencia_concello[[#This Row],[CASOS]]))</f>
        <v>5</v>
      </c>
      <c r="G4431" s="2" t="str">
        <f>VLOOKUP(historico_incidencia_concello[[#This Row],[NOME]],I14_Concello!B:D,3,FALSE)</f>
        <v>Ferrol</v>
      </c>
    </row>
    <row r="4432" spans="1:7" x14ac:dyDescent="0.3">
      <c r="A4432" s="1">
        <v>44171</v>
      </c>
      <c r="B4432">
        <v>34121515050</v>
      </c>
      <c r="C4432" s="2" t="s">
        <v>59</v>
      </c>
      <c r="D4432" s="4" t="s">
        <v>349</v>
      </c>
      <c r="E4432" s="2" t="s">
        <v>11</v>
      </c>
      <c r="F4432" s="14">
        <f>IF(historico_incidencia_concello[[#This Row],[CASOS]]=" entre 1 e 9",5,VALUE(historico_incidencia_concello[[#This Row],[CASOS]]))</f>
        <v>14</v>
      </c>
      <c r="G4432" s="2" t="str">
        <f>VLOOKUP(historico_incidencia_concello[[#This Row],[NOME]],I14_Concello!B:D,3,FALSE)</f>
        <v>Ferrol</v>
      </c>
    </row>
    <row r="4433" spans="1:7" x14ac:dyDescent="0.3">
      <c r="A4433" s="1">
        <v>44171</v>
      </c>
      <c r="B4433">
        <v>34121515051</v>
      </c>
      <c r="C4433" s="2" t="s">
        <v>60</v>
      </c>
      <c r="D4433" s="4" t="s">
        <v>10</v>
      </c>
      <c r="E4433" s="2" t="s">
        <v>8</v>
      </c>
      <c r="F4433" s="14">
        <f>IF(historico_incidencia_concello[[#This Row],[CASOS]]=" entre 1 e 9",5,VALUE(historico_incidencia_concello[[#This Row],[CASOS]]))</f>
        <v>5</v>
      </c>
      <c r="G4433" s="2" t="str">
        <f>VLOOKUP(historico_incidencia_concello[[#This Row],[NOME]],I14_Concello!B:D,3,FALSE)</f>
        <v>Ferrol</v>
      </c>
    </row>
    <row r="4434" spans="1:7" x14ac:dyDescent="0.3">
      <c r="A4434" s="1">
        <v>44171</v>
      </c>
      <c r="B4434">
        <v>34121515052</v>
      </c>
      <c r="C4434" s="2" t="s">
        <v>61</v>
      </c>
      <c r="D4434" s="4" t="s">
        <v>425</v>
      </c>
      <c r="E4434" s="2" t="s">
        <v>11</v>
      </c>
      <c r="F4434" s="14">
        <f>IF(historico_incidencia_concello[[#This Row],[CASOS]]=" entre 1 e 9",5,VALUE(historico_incidencia_concello[[#This Row],[CASOS]]))</f>
        <v>43</v>
      </c>
      <c r="G4434" s="2" t="str">
        <f>VLOOKUP(historico_incidencia_concello[[#This Row],[NOME]],I14_Concello!B:D,3,FALSE)</f>
        <v>Coruña</v>
      </c>
    </row>
    <row r="4435" spans="1:7" x14ac:dyDescent="0.3">
      <c r="A4435" s="1">
        <v>44171</v>
      </c>
      <c r="B4435">
        <v>34121515053</v>
      </c>
      <c r="C4435" s="2" t="s">
        <v>62</v>
      </c>
      <c r="D4435" s="4" t="s">
        <v>10</v>
      </c>
      <c r="E4435" s="2" t="s">
        <v>21</v>
      </c>
      <c r="F4435" s="14">
        <f>IF(historico_incidencia_concello[[#This Row],[CASOS]]=" entre 1 e 9",5,VALUE(historico_incidencia_concello[[#This Row],[CASOS]]))</f>
        <v>5</v>
      </c>
      <c r="G4435" s="2" t="str">
        <f>VLOOKUP(historico_incidencia_concello[[#This Row],[NOME]],I14_Concello!B:D,3,FALSE)</f>
        <v>Santiago</v>
      </c>
    </row>
    <row r="4436" spans="1:7" x14ac:dyDescent="0.3">
      <c r="A4436" s="1">
        <v>44171</v>
      </c>
      <c r="B4436">
        <v>34121515054</v>
      </c>
      <c r="C4436" s="2" t="s">
        <v>63</v>
      </c>
      <c r="D4436" s="4" t="s">
        <v>549</v>
      </c>
      <c r="E4436" s="2" t="s">
        <v>6</v>
      </c>
      <c r="F4436" s="14">
        <f>IF(historico_incidencia_concello[[#This Row],[CASOS]]=" entre 1 e 9",5,VALUE(historico_incidencia_concello[[#This Row],[CASOS]]))</f>
        <v>97</v>
      </c>
      <c r="G4436" s="2" t="str">
        <f>VLOOKUP(historico_incidencia_concello[[#This Row],[NOME]],I14_Concello!B:D,3,FALSE)</f>
        <v>Ferrol</v>
      </c>
    </row>
    <row r="4437" spans="1:7" x14ac:dyDescent="0.3">
      <c r="A4437" s="1">
        <v>44171</v>
      </c>
      <c r="B4437">
        <v>34121515055</v>
      </c>
      <c r="C4437" s="2" t="s">
        <v>64</v>
      </c>
      <c r="D4437" s="4" t="s">
        <v>324</v>
      </c>
      <c r="E4437" s="2" t="s">
        <v>6</v>
      </c>
      <c r="F4437" s="14">
        <f>IF(historico_incidencia_concello[[#This Row],[CASOS]]=" entre 1 e 9",5,VALUE(historico_incidencia_concello[[#This Row],[CASOS]]))</f>
        <v>11</v>
      </c>
      <c r="G4437" s="2" t="str">
        <f>VLOOKUP(historico_incidencia_concello[[#This Row],[NOME]],I14_Concello!B:D,3,FALSE)</f>
        <v>Ferrol</v>
      </c>
    </row>
    <row r="4438" spans="1:7" x14ac:dyDescent="0.3">
      <c r="A4438" s="1">
        <v>44171</v>
      </c>
      <c r="B4438">
        <v>34121515056</v>
      </c>
      <c r="C4438" s="2" t="s">
        <v>65</v>
      </c>
      <c r="D4438" s="4" t="s">
        <v>381</v>
      </c>
      <c r="E4438" s="2" t="s">
        <v>11</v>
      </c>
      <c r="F4438" s="14">
        <f>IF(historico_incidencia_concello[[#This Row],[CASOS]]=" entre 1 e 9",5,VALUE(historico_incidencia_concello[[#This Row],[CASOS]]))</f>
        <v>21</v>
      </c>
      <c r="G4438" s="2" t="str">
        <f>VLOOKUP(historico_incidencia_concello[[#This Row],[NOME]],I14_Concello!B:D,3,FALSE)</f>
        <v>Santiago</v>
      </c>
    </row>
    <row r="4439" spans="1:7" x14ac:dyDescent="0.3">
      <c r="A4439" s="1">
        <v>44171</v>
      </c>
      <c r="B4439">
        <v>34121515057</v>
      </c>
      <c r="C4439" s="2" t="s">
        <v>66</v>
      </c>
      <c r="D4439" s="4" t="s">
        <v>386</v>
      </c>
      <c r="E4439" s="2" t="s">
        <v>6</v>
      </c>
      <c r="F4439" s="14">
        <f>IF(historico_incidencia_concello[[#This Row],[CASOS]]=" entre 1 e 9",5,VALUE(historico_incidencia_concello[[#This Row],[CASOS]]))</f>
        <v>28</v>
      </c>
      <c r="G4439" s="2" t="str">
        <f>VLOOKUP(historico_incidencia_concello[[#This Row],[NOME]],I14_Concello!B:D,3,FALSE)</f>
        <v>Santiago</v>
      </c>
    </row>
    <row r="4440" spans="1:7" x14ac:dyDescent="0.3">
      <c r="A4440" s="1">
        <v>44171</v>
      </c>
      <c r="B4440">
        <v>34121515058</v>
      </c>
      <c r="C4440" s="2" t="s">
        <v>67</v>
      </c>
      <c r="D4440" s="4" t="s">
        <v>354</v>
      </c>
      <c r="E4440" s="2" t="s">
        <v>8</v>
      </c>
      <c r="F4440" s="14">
        <f>IF(historico_incidencia_concello[[#This Row],[CASOS]]=" entre 1 e 9",5,VALUE(historico_incidencia_concello[[#This Row],[CASOS]]))</f>
        <v>25</v>
      </c>
      <c r="G4440" s="2" t="str">
        <f>VLOOKUP(historico_incidencia_concello[[#This Row],[NOME]],I14_Concello!B:D,3,FALSE)</f>
        <v>Coruña</v>
      </c>
    </row>
    <row r="4441" spans="1:7" x14ac:dyDescent="0.3">
      <c r="A4441" s="1">
        <v>44171</v>
      </c>
      <c r="B4441">
        <v>34121515059</v>
      </c>
      <c r="C4441" s="2" t="s">
        <v>68</v>
      </c>
      <c r="D4441" s="4" t="s">
        <v>360</v>
      </c>
      <c r="E4441" s="2" t="s">
        <v>6</v>
      </c>
      <c r="F4441" s="14">
        <f>IF(historico_incidencia_concello[[#This Row],[CASOS]]=" entre 1 e 9",5,VALUE(historico_incidencia_concello[[#This Row],[CASOS]]))</f>
        <v>29</v>
      </c>
      <c r="G4441" s="2" t="str">
        <f>VLOOKUP(historico_incidencia_concello[[#This Row],[NOME]],I14_Concello!B:D,3,FALSE)</f>
        <v>Santiago</v>
      </c>
    </row>
    <row r="4442" spans="1:7" x14ac:dyDescent="0.3">
      <c r="A4442" s="1">
        <v>44171</v>
      </c>
      <c r="B4442">
        <v>34121515060</v>
      </c>
      <c r="C4442" s="2" t="s">
        <v>69</v>
      </c>
      <c r="D4442" s="4" t="s">
        <v>332</v>
      </c>
      <c r="E4442" s="2" t="s">
        <v>6</v>
      </c>
      <c r="F4442" s="14">
        <f>IF(historico_incidencia_concello[[#This Row],[CASOS]]=" entre 1 e 9",5,VALUE(historico_incidencia_concello[[#This Row],[CASOS]]))</f>
        <v>12</v>
      </c>
      <c r="G4442" s="2" t="str">
        <f>VLOOKUP(historico_incidencia_concello[[#This Row],[NOME]],I14_Concello!B:D,3,FALSE)</f>
        <v>Santiago</v>
      </c>
    </row>
    <row r="4443" spans="1:7" x14ac:dyDescent="0.3">
      <c r="A4443" s="1">
        <v>44171</v>
      </c>
      <c r="B4443">
        <v>34121515061</v>
      </c>
      <c r="C4443" s="2" t="s">
        <v>70</v>
      </c>
      <c r="D4443" s="4" t="s">
        <v>10</v>
      </c>
      <c r="E4443" s="2" t="s">
        <v>8</v>
      </c>
      <c r="F4443" s="14">
        <f>IF(historico_incidencia_concello[[#This Row],[CASOS]]=" entre 1 e 9",5,VALUE(historico_incidencia_concello[[#This Row],[CASOS]]))</f>
        <v>5</v>
      </c>
      <c r="G4443" s="2" t="str">
        <f>VLOOKUP(historico_incidencia_concello[[#This Row],[NOME]],I14_Concello!B:D,3,FALSE)</f>
        <v>Ferrol</v>
      </c>
    </row>
    <row r="4444" spans="1:7" x14ac:dyDescent="0.3">
      <c r="A4444" s="1">
        <v>44171</v>
      </c>
      <c r="B4444">
        <v>34121515062</v>
      </c>
      <c r="C4444" s="2" t="s">
        <v>71</v>
      </c>
      <c r="D4444" s="4" t="s">
        <v>336</v>
      </c>
      <c r="E4444" s="2" t="s">
        <v>6</v>
      </c>
      <c r="F4444" s="14">
        <f>IF(historico_incidencia_concello[[#This Row],[CASOS]]=" entre 1 e 9",5,VALUE(historico_incidencia_concello[[#This Row],[CASOS]]))</f>
        <v>10</v>
      </c>
      <c r="G4444" s="2" t="str">
        <f>VLOOKUP(historico_incidencia_concello[[#This Row],[NOME]],I14_Concello!B:D,3,FALSE)</f>
        <v>Santiago</v>
      </c>
    </row>
    <row r="4445" spans="1:7" x14ac:dyDescent="0.3">
      <c r="A4445" s="1">
        <v>44171</v>
      </c>
      <c r="B4445">
        <v>34121515064</v>
      </c>
      <c r="C4445" s="2" t="s">
        <v>72</v>
      </c>
      <c r="D4445" s="4" t="s">
        <v>10</v>
      </c>
      <c r="E4445" s="2" t="s">
        <v>11</v>
      </c>
      <c r="F4445" s="14">
        <f>IF(historico_incidencia_concello[[#This Row],[CASOS]]=" entre 1 e 9",5,VALUE(historico_incidencia_concello[[#This Row],[CASOS]]))</f>
        <v>5</v>
      </c>
      <c r="G4445" s="2" t="str">
        <f>VLOOKUP(historico_incidencia_concello[[#This Row],[NOME]],I14_Concello!B:D,3,FALSE)</f>
        <v>Coruña</v>
      </c>
    </row>
    <row r="4446" spans="1:7" x14ac:dyDescent="0.3">
      <c r="A4446" s="1">
        <v>44171</v>
      </c>
      <c r="B4446">
        <v>34121515065</v>
      </c>
      <c r="C4446" s="2" t="s">
        <v>73</v>
      </c>
      <c r="D4446" s="4" t="s">
        <v>343</v>
      </c>
      <c r="E4446" s="2" t="s">
        <v>11</v>
      </c>
      <c r="F4446" s="14">
        <f>IF(historico_incidencia_concello[[#This Row],[CASOS]]=" entre 1 e 9",5,VALUE(historico_incidencia_concello[[#This Row],[CASOS]]))</f>
        <v>23</v>
      </c>
      <c r="G4446" s="2" t="str">
        <f>VLOOKUP(historico_incidencia_concello[[#This Row],[NOME]],I14_Concello!B:D,3,FALSE)</f>
        <v>Santiago</v>
      </c>
    </row>
    <row r="4447" spans="1:7" x14ac:dyDescent="0.3">
      <c r="A4447" s="1">
        <v>44171</v>
      </c>
      <c r="B4447">
        <v>34121515066</v>
      </c>
      <c r="C4447" s="2" t="s">
        <v>74</v>
      </c>
      <c r="D4447" s="4" t="s">
        <v>10</v>
      </c>
      <c r="E4447" s="2" t="s">
        <v>35</v>
      </c>
      <c r="F4447" s="14">
        <f>IF(historico_incidencia_concello[[#This Row],[CASOS]]=" entre 1 e 9",5,VALUE(historico_incidencia_concello[[#This Row],[CASOS]]))</f>
        <v>5</v>
      </c>
      <c r="G4447" s="2" t="str">
        <f>VLOOKUP(historico_incidencia_concello[[#This Row],[NOME]],I14_Concello!B:D,3,FALSE)</f>
        <v>Santiago</v>
      </c>
    </row>
    <row r="4448" spans="1:7" x14ac:dyDescent="0.3">
      <c r="A4448" s="1">
        <v>44171</v>
      </c>
      <c r="B4448">
        <v>34121515067</v>
      </c>
      <c r="C4448" s="2" t="s">
        <v>75</v>
      </c>
      <c r="D4448" s="4" t="s">
        <v>329</v>
      </c>
      <c r="E4448" s="2" t="s">
        <v>6</v>
      </c>
      <c r="F4448" s="14">
        <f>IF(historico_incidencia_concello[[#This Row],[CASOS]]=" entre 1 e 9",5,VALUE(historico_incidencia_concello[[#This Row],[CASOS]]))</f>
        <v>19</v>
      </c>
      <c r="G4448" s="2" t="str">
        <f>VLOOKUP(historico_incidencia_concello[[#This Row],[NOME]],I14_Concello!B:D,3,FALSE)</f>
        <v>Santiago</v>
      </c>
    </row>
    <row r="4449" spans="1:7" x14ac:dyDescent="0.3">
      <c r="A4449" s="1">
        <v>44171</v>
      </c>
      <c r="B4449">
        <v>34121515068</v>
      </c>
      <c r="C4449" s="2" t="s">
        <v>76</v>
      </c>
      <c r="D4449" s="4" t="s">
        <v>351</v>
      </c>
      <c r="E4449" s="2" t="s">
        <v>11</v>
      </c>
      <c r="F4449" s="14">
        <f>IF(historico_incidencia_concello[[#This Row],[CASOS]]=" entre 1 e 9",5,VALUE(historico_incidencia_concello[[#This Row],[CASOS]]))</f>
        <v>22</v>
      </c>
      <c r="G4449" s="2" t="str">
        <f>VLOOKUP(historico_incidencia_concello[[#This Row],[NOME]],I14_Concello!B:D,3,FALSE)</f>
        <v>Coruña</v>
      </c>
    </row>
    <row r="4450" spans="1:7" x14ac:dyDescent="0.3">
      <c r="A4450" s="1">
        <v>44171</v>
      </c>
      <c r="B4450">
        <v>34121515069</v>
      </c>
      <c r="C4450" s="2" t="s">
        <v>77</v>
      </c>
      <c r="D4450" s="4" t="s">
        <v>345</v>
      </c>
      <c r="E4450" s="2" t="s">
        <v>6</v>
      </c>
      <c r="F4450" s="14">
        <f>IF(historico_incidencia_concello[[#This Row],[CASOS]]=" entre 1 e 9",5,VALUE(historico_incidencia_concello[[#This Row],[CASOS]]))</f>
        <v>18</v>
      </c>
      <c r="G4450" s="2" t="str">
        <f>VLOOKUP(historico_incidencia_concello[[#This Row],[NOME]],I14_Concello!B:D,3,FALSE)</f>
        <v>Ferrol</v>
      </c>
    </row>
    <row r="4451" spans="1:7" x14ac:dyDescent="0.3">
      <c r="A4451" s="1">
        <v>44171</v>
      </c>
      <c r="B4451">
        <v>34121515070</v>
      </c>
      <c r="C4451" s="2" t="s">
        <v>78</v>
      </c>
      <c r="D4451" s="4" t="s">
        <v>554</v>
      </c>
      <c r="E4451" s="2" t="s">
        <v>11</v>
      </c>
      <c r="F4451" s="14">
        <f>IF(historico_incidencia_concello[[#This Row],[CASOS]]=" entre 1 e 9",5,VALUE(historico_incidencia_concello[[#This Row],[CASOS]]))</f>
        <v>98</v>
      </c>
      <c r="G4451" s="2" t="str">
        <f>VLOOKUP(historico_incidencia_concello[[#This Row],[NOME]],I14_Concello!B:D,3,FALSE)</f>
        <v>Ferrol</v>
      </c>
    </row>
    <row r="4452" spans="1:7" x14ac:dyDescent="0.3">
      <c r="A4452" s="1">
        <v>44171</v>
      </c>
      <c r="B4452">
        <v>34121515071</v>
      </c>
      <c r="C4452" s="2" t="s">
        <v>79</v>
      </c>
      <c r="D4452" s="4" t="s">
        <v>342</v>
      </c>
      <c r="E4452" s="2" t="s">
        <v>6</v>
      </c>
      <c r="F4452" s="14">
        <f>IF(historico_incidencia_concello[[#This Row],[CASOS]]=" entre 1 e 9",5,VALUE(historico_incidencia_concello[[#This Row],[CASOS]]))</f>
        <v>16</v>
      </c>
      <c r="G4452" s="2" t="str">
        <f>VLOOKUP(historico_incidencia_concello[[#This Row],[NOME]],I14_Concello!B:D,3,FALSE)</f>
        <v>Santiago</v>
      </c>
    </row>
    <row r="4453" spans="1:7" x14ac:dyDescent="0.3">
      <c r="A4453" s="1">
        <v>44171</v>
      </c>
      <c r="B4453">
        <v>34121515072</v>
      </c>
      <c r="C4453" s="2" t="s">
        <v>80</v>
      </c>
      <c r="D4453" s="4" t="s">
        <v>343</v>
      </c>
      <c r="E4453" s="2" t="s">
        <v>6</v>
      </c>
      <c r="F4453" s="14">
        <f>IF(historico_incidencia_concello[[#This Row],[CASOS]]=" entre 1 e 9",5,VALUE(historico_incidencia_concello[[#This Row],[CASOS]]))</f>
        <v>23</v>
      </c>
      <c r="G4453" s="2" t="str">
        <f>VLOOKUP(historico_incidencia_concello[[#This Row],[NOME]],I14_Concello!B:D,3,FALSE)</f>
        <v>Santiago</v>
      </c>
    </row>
    <row r="4454" spans="1:7" x14ac:dyDescent="0.3">
      <c r="A4454" s="1">
        <v>44171</v>
      </c>
      <c r="B4454">
        <v>34121515073</v>
      </c>
      <c r="C4454" s="2" t="s">
        <v>81</v>
      </c>
      <c r="D4454" s="4" t="s">
        <v>389</v>
      </c>
      <c r="E4454" s="2" t="s">
        <v>6</v>
      </c>
      <c r="F4454" s="14">
        <f>IF(historico_incidencia_concello[[#This Row],[CASOS]]=" entre 1 e 9",5,VALUE(historico_incidencia_concello[[#This Row],[CASOS]]))</f>
        <v>41</v>
      </c>
      <c r="G4454" s="2" t="str">
        <f>VLOOKUP(historico_incidencia_concello[[#This Row],[NOME]],I14_Concello!B:D,3,FALSE)</f>
        <v>Santiago</v>
      </c>
    </row>
    <row r="4455" spans="1:7" x14ac:dyDescent="0.3">
      <c r="A4455" s="1">
        <v>44171</v>
      </c>
      <c r="B4455">
        <v>34121515074</v>
      </c>
      <c r="C4455" s="2" t="s">
        <v>82</v>
      </c>
      <c r="D4455" s="4" t="s">
        <v>10</v>
      </c>
      <c r="E4455" s="2" t="s">
        <v>35</v>
      </c>
      <c r="F4455" s="14">
        <f>IF(historico_incidencia_concello[[#This Row],[CASOS]]=" entre 1 e 9",5,VALUE(historico_incidencia_concello[[#This Row],[CASOS]]))</f>
        <v>5</v>
      </c>
      <c r="G4455" s="2" t="str">
        <f>VLOOKUP(historico_incidencia_concello[[#This Row],[NOME]],I14_Concello!B:D,3,FALSE)</f>
        <v>Santiago</v>
      </c>
    </row>
    <row r="4456" spans="1:7" x14ac:dyDescent="0.3">
      <c r="A4456" s="1">
        <v>44171</v>
      </c>
      <c r="B4456">
        <v>34121515075</v>
      </c>
      <c r="C4456" s="2" t="s">
        <v>83</v>
      </c>
      <c r="D4456" s="4" t="s">
        <v>324</v>
      </c>
      <c r="E4456" s="2" t="s">
        <v>8</v>
      </c>
      <c r="F4456" s="14">
        <f>IF(historico_incidencia_concello[[#This Row],[CASOS]]=" entre 1 e 9",5,VALUE(historico_incidencia_concello[[#This Row],[CASOS]]))</f>
        <v>11</v>
      </c>
      <c r="G4456" s="2" t="str">
        <f>VLOOKUP(historico_incidencia_concello[[#This Row],[NOME]],I14_Concello!B:D,3,FALSE)</f>
        <v>Coruña</v>
      </c>
    </row>
    <row r="4457" spans="1:7" x14ac:dyDescent="0.3">
      <c r="A4457" s="1">
        <v>44171</v>
      </c>
      <c r="B4457">
        <v>34121515076</v>
      </c>
      <c r="C4457" s="2" t="s">
        <v>84</v>
      </c>
      <c r="D4457" s="4" t="s">
        <v>10</v>
      </c>
      <c r="E4457" s="2" t="s">
        <v>6</v>
      </c>
      <c r="F4457" s="14">
        <f>IF(historico_incidencia_concello[[#This Row],[CASOS]]=" entre 1 e 9",5,VALUE(historico_incidencia_concello[[#This Row],[CASOS]]))</f>
        <v>5</v>
      </c>
      <c r="G4457" s="2" t="str">
        <f>VLOOKUP(historico_incidencia_concello[[#This Row],[NOME]],I14_Concello!B:D,3,FALSE)</f>
        <v>Ferrol</v>
      </c>
    </row>
    <row r="4458" spans="1:7" x14ac:dyDescent="0.3">
      <c r="A4458" s="1">
        <v>44171</v>
      </c>
      <c r="B4458">
        <v>34121515077</v>
      </c>
      <c r="C4458" s="2" t="s">
        <v>85</v>
      </c>
      <c r="D4458" s="4" t="s">
        <v>337</v>
      </c>
      <c r="E4458" s="2" t="s">
        <v>11</v>
      </c>
      <c r="F4458" s="14">
        <f>IF(historico_incidencia_concello[[#This Row],[CASOS]]=" entre 1 e 9",5,VALUE(historico_incidencia_concello[[#This Row],[CASOS]]))</f>
        <v>38</v>
      </c>
      <c r="G4458" s="2" t="str">
        <f>VLOOKUP(historico_incidencia_concello[[#This Row],[NOME]],I14_Concello!B:D,3,FALSE)</f>
        <v>Santiago</v>
      </c>
    </row>
    <row r="4459" spans="1:7" x14ac:dyDescent="0.3">
      <c r="A4459" s="1">
        <v>44171</v>
      </c>
      <c r="B4459">
        <v>34121515078</v>
      </c>
      <c r="C4459" s="2" t="s">
        <v>86</v>
      </c>
      <c r="D4459" s="4" t="s">
        <v>408</v>
      </c>
      <c r="E4459" s="2" t="s">
        <v>8</v>
      </c>
      <c r="F4459" s="14">
        <f>IF(historico_incidencia_concello[[#This Row],[CASOS]]=" entre 1 e 9",5,VALUE(historico_incidencia_concello[[#This Row],[CASOS]]))</f>
        <v>78</v>
      </c>
      <c r="G4459" s="2" t="str">
        <f>VLOOKUP(historico_incidencia_concello[[#This Row],[NOME]],I14_Concello!B:D,3,FALSE)</f>
        <v>Santiago</v>
      </c>
    </row>
    <row r="4460" spans="1:7" x14ac:dyDescent="0.3">
      <c r="A4460" s="1">
        <v>44171</v>
      </c>
      <c r="B4460">
        <v>34121515079</v>
      </c>
      <c r="C4460" s="2" t="s">
        <v>87</v>
      </c>
      <c r="D4460" s="4" t="s">
        <v>338</v>
      </c>
      <c r="E4460" s="2" t="s">
        <v>35</v>
      </c>
      <c r="F4460" s="14">
        <f>IF(historico_incidencia_concello[[#This Row],[CASOS]]=" entre 1 e 9",5,VALUE(historico_incidencia_concello[[#This Row],[CASOS]]))</f>
        <v>0</v>
      </c>
      <c r="G4460" s="2" t="str">
        <f>VLOOKUP(historico_incidencia_concello[[#This Row],[NOME]],I14_Concello!B:D,3,FALSE)</f>
        <v>Santiago</v>
      </c>
    </row>
    <row r="4461" spans="1:7" x14ac:dyDescent="0.3">
      <c r="A4461" s="1">
        <v>44171</v>
      </c>
      <c r="B4461">
        <v>34121515080</v>
      </c>
      <c r="C4461" s="2" t="s">
        <v>88</v>
      </c>
      <c r="D4461" s="4" t="s">
        <v>10</v>
      </c>
      <c r="E4461" s="2" t="s">
        <v>8</v>
      </c>
      <c r="F4461" s="14">
        <f>IF(historico_incidencia_concello[[#This Row],[CASOS]]=" entre 1 e 9",5,VALUE(historico_incidencia_concello[[#This Row],[CASOS]]))</f>
        <v>5</v>
      </c>
      <c r="G4461" s="2" t="str">
        <f>VLOOKUP(historico_incidencia_concello[[#This Row],[NOME]],I14_Concello!B:D,3,FALSE)</f>
        <v>Coruña</v>
      </c>
    </row>
    <row r="4462" spans="1:7" x14ac:dyDescent="0.3">
      <c r="A4462" s="1">
        <v>44171</v>
      </c>
      <c r="B4462">
        <v>34121515081</v>
      </c>
      <c r="C4462" s="2" t="s">
        <v>89</v>
      </c>
      <c r="D4462" s="4" t="s">
        <v>10</v>
      </c>
      <c r="E4462" s="2" t="s">
        <v>6</v>
      </c>
      <c r="F4462" s="14">
        <f>IF(historico_incidencia_concello[[#This Row],[CASOS]]=" entre 1 e 9",5,VALUE(historico_incidencia_concello[[#This Row],[CASOS]]))</f>
        <v>5</v>
      </c>
      <c r="G4462" s="2" t="str">
        <f>VLOOKUP(historico_incidencia_concello[[#This Row],[NOME]],I14_Concello!B:D,3,FALSE)</f>
        <v>Ferrol</v>
      </c>
    </row>
    <row r="4463" spans="1:7" x14ac:dyDescent="0.3">
      <c r="A4463" s="1">
        <v>44171</v>
      </c>
      <c r="B4463">
        <v>34121515082</v>
      </c>
      <c r="C4463" s="2" t="s">
        <v>90</v>
      </c>
      <c r="D4463" s="4" t="s">
        <v>10</v>
      </c>
      <c r="E4463" s="2" t="s">
        <v>21</v>
      </c>
      <c r="F4463" s="14">
        <f>IF(historico_incidencia_concello[[#This Row],[CASOS]]=" entre 1 e 9",5,VALUE(historico_incidencia_concello[[#This Row],[CASOS]]))</f>
        <v>5</v>
      </c>
      <c r="G4463" s="2" t="str">
        <f>VLOOKUP(historico_incidencia_concello[[#This Row],[NOME]],I14_Concello!B:D,3,FALSE)</f>
        <v>Santiago</v>
      </c>
    </row>
    <row r="4464" spans="1:7" x14ac:dyDescent="0.3">
      <c r="A4464" s="1">
        <v>44171</v>
      </c>
      <c r="B4464">
        <v>34121515083</v>
      </c>
      <c r="C4464" s="2" t="s">
        <v>91</v>
      </c>
      <c r="D4464" s="4" t="s">
        <v>338</v>
      </c>
      <c r="E4464" s="2" t="s">
        <v>35</v>
      </c>
      <c r="F4464" s="14">
        <f>IF(historico_incidencia_concello[[#This Row],[CASOS]]=" entre 1 e 9",5,VALUE(historico_incidencia_concello[[#This Row],[CASOS]]))</f>
        <v>0</v>
      </c>
      <c r="G4464" s="2" t="str">
        <f>VLOOKUP(historico_incidencia_concello[[#This Row],[NOME]],I14_Concello!B:D,3,FALSE)</f>
        <v>Santiago</v>
      </c>
    </row>
    <row r="4465" spans="1:7" x14ac:dyDescent="0.3">
      <c r="A4465" s="1">
        <v>44171</v>
      </c>
      <c r="B4465">
        <v>34121515084</v>
      </c>
      <c r="C4465" s="2" t="s">
        <v>92</v>
      </c>
      <c r="D4465" s="4" t="s">
        <v>324</v>
      </c>
      <c r="E4465" s="2" t="s">
        <v>11</v>
      </c>
      <c r="F4465" s="14">
        <f>IF(historico_incidencia_concello[[#This Row],[CASOS]]=" entre 1 e 9",5,VALUE(historico_incidencia_concello[[#This Row],[CASOS]]))</f>
        <v>11</v>
      </c>
      <c r="G4465" s="2" t="str">
        <f>VLOOKUP(historico_incidencia_concello[[#This Row],[NOME]],I14_Concello!B:D,3,FALSE)</f>
        <v>Santiago</v>
      </c>
    </row>
    <row r="4466" spans="1:7" x14ac:dyDescent="0.3">
      <c r="A4466" s="1">
        <v>44171</v>
      </c>
      <c r="B4466">
        <v>34121515085</v>
      </c>
      <c r="C4466" s="2" t="s">
        <v>93</v>
      </c>
      <c r="D4466" s="4" t="s">
        <v>10</v>
      </c>
      <c r="E4466" s="2" t="s">
        <v>21</v>
      </c>
      <c r="F4466" s="14">
        <f>IF(historico_incidencia_concello[[#This Row],[CASOS]]=" entre 1 e 9",5,VALUE(historico_incidencia_concello[[#This Row],[CASOS]]))</f>
        <v>5</v>
      </c>
      <c r="G4466" s="2" t="str">
        <f>VLOOKUP(historico_incidencia_concello[[#This Row],[NOME]],I14_Concello!B:D,3,FALSE)</f>
        <v>Santiago</v>
      </c>
    </row>
    <row r="4467" spans="1:7" x14ac:dyDescent="0.3">
      <c r="A4467" s="1">
        <v>44171</v>
      </c>
      <c r="B4467">
        <v>34121515086</v>
      </c>
      <c r="C4467" s="2" t="s">
        <v>94</v>
      </c>
      <c r="D4467" s="4" t="s">
        <v>338</v>
      </c>
      <c r="E4467" s="2" t="s">
        <v>35</v>
      </c>
      <c r="F4467" s="14">
        <f>IF(historico_incidencia_concello[[#This Row],[CASOS]]=" entre 1 e 9",5,VALUE(historico_incidencia_concello[[#This Row],[CASOS]]))</f>
        <v>0</v>
      </c>
      <c r="G4467" s="2" t="str">
        <f>VLOOKUP(historico_incidencia_concello[[#This Row],[NOME]],I14_Concello!B:D,3,FALSE)</f>
        <v>Santiago</v>
      </c>
    </row>
    <row r="4468" spans="1:7" x14ac:dyDescent="0.3">
      <c r="A4468" s="1">
        <v>44171</v>
      </c>
      <c r="B4468">
        <v>34121515087</v>
      </c>
      <c r="C4468" s="2" t="s">
        <v>95</v>
      </c>
      <c r="D4468" s="4" t="s">
        <v>350</v>
      </c>
      <c r="E4468" s="2" t="s">
        <v>11</v>
      </c>
      <c r="F4468" s="14">
        <f>IF(historico_incidencia_concello[[#This Row],[CASOS]]=" entre 1 e 9",5,VALUE(historico_incidencia_concello[[#This Row],[CASOS]]))</f>
        <v>17</v>
      </c>
      <c r="G4468" s="2" t="str">
        <f>VLOOKUP(historico_incidencia_concello[[#This Row],[NOME]],I14_Concello!B:D,3,FALSE)</f>
        <v>Ferrol</v>
      </c>
    </row>
    <row r="4469" spans="1:7" x14ac:dyDescent="0.3">
      <c r="A4469" s="1">
        <v>44171</v>
      </c>
      <c r="B4469">
        <v>34121515088</v>
      </c>
      <c r="C4469" s="2" t="s">
        <v>96</v>
      </c>
      <c r="D4469" s="4" t="s">
        <v>10</v>
      </c>
      <c r="E4469" s="2" t="s">
        <v>8</v>
      </c>
      <c r="F4469" s="14">
        <f>IF(historico_incidencia_concello[[#This Row],[CASOS]]=" entre 1 e 9",5,VALUE(historico_incidencia_concello[[#This Row],[CASOS]]))</f>
        <v>5</v>
      </c>
      <c r="G4469" s="2" t="str">
        <f>VLOOKUP(historico_incidencia_concello[[#This Row],[NOME]],I14_Concello!B:D,3,FALSE)</f>
        <v>Santiago</v>
      </c>
    </row>
    <row r="4470" spans="1:7" x14ac:dyDescent="0.3">
      <c r="A4470" s="1">
        <v>44171</v>
      </c>
      <c r="B4470">
        <v>34121515089</v>
      </c>
      <c r="C4470" s="2" t="s">
        <v>97</v>
      </c>
      <c r="D4470" s="4" t="s">
        <v>10</v>
      </c>
      <c r="E4470" s="2" t="s">
        <v>35</v>
      </c>
      <c r="F4470" s="14">
        <f>IF(historico_incidencia_concello[[#This Row],[CASOS]]=" entre 1 e 9",5,VALUE(historico_incidencia_concello[[#This Row],[CASOS]]))</f>
        <v>5</v>
      </c>
      <c r="G4470" s="2" t="str">
        <f>VLOOKUP(historico_incidencia_concello[[#This Row],[NOME]],I14_Concello!B:D,3,FALSE)</f>
        <v>Santiago</v>
      </c>
    </row>
    <row r="4471" spans="1:7" x14ac:dyDescent="0.3">
      <c r="A4471" s="1">
        <v>44171</v>
      </c>
      <c r="B4471">
        <v>34121515090</v>
      </c>
      <c r="C4471" s="2" t="s">
        <v>98</v>
      </c>
      <c r="D4471" s="4" t="s">
        <v>10</v>
      </c>
      <c r="E4471" s="2" t="s">
        <v>6</v>
      </c>
      <c r="F4471" s="14">
        <f>IF(historico_incidencia_concello[[#This Row],[CASOS]]=" entre 1 e 9",5,VALUE(historico_incidencia_concello[[#This Row],[CASOS]]))</f>
        <v>5</v>
      </c>
      <c r="G4471" s="2" t="str">
        <f>VLOOKUP(historico_incidencia_concello[[#This Row],[NOME]],I14_Concello!B:D,3,FALSE)</f>
        <v>Coruña</v>
      </c>
    </row>
    <row r="4472" spans="1:7" x14ac:dyDescent="0.3">
      <c r="A4472" s="1">
        <v>44171</v>
      </c>
      <c r="B4472">
        <v>34121515091</v>
      </c>
      <c r="C4472" s="2" t="s">
        <v>99</v>
      </c>
      <c r="D4472" s="4" t="s">
        <v>10</v>
      </c>
      <c r="E4472" s="2" t="s">
        <v>8</v>
      </c>
      <c r="F4472" s="14">
        <f>IF(historico_incidencia_concello[[#This Row],[CASOS]]=" entre 1 e 9",5,VALUE(historico_incidencia_concello[[#This Row],[CASOS]]))</f>
        <v>5</v>
      </c>
      <c r="G4472" s="2" t="str">
        <f>VLOOKUP(historico_incidencia_concello[[#This Row],[NOME]],I14_Concello!B:D,3,FALSE)</f>
        <v>Coruña</v>
      </c>
    </row>
    <row r="4473" spans="1:7" x14ac:dyDescent="0.3">
      <c r="A4473" s="1">
        <v>44171</v>
      </c>
      <c r="B4473">
        <v>34121515092</v>
      </c>
      <c r="C4473" s="2" t="s">
        <v>100</v>
      </c>
      <c r="D4473" s="4" t="s">
        <v>343</v>
      </c>
      <c r="E4473" s="2" t="s">
        <v>11</v>
      </c>
      <c r="F4473" s="14">
        <f>IF(historico_incidencia_concello[[#This Row],[CASOS]]=" entre 1 e 9",5,VALUE(historico_incidencia_concello[[#This Row],[CASOS]]))</f>
        <v>23</v>
      </c>
      <c r="G4473" s="2" t="str">
        <f>VLOOKUP(historico_incidencia_concello[[#This Row],[NOME]],I14_Concello!B:D,3,FALSE)</f>
        <v>Coruña</v>
      </c>
    </row>
    <row r="4474" spans="1:7" x14ac:dyDescent="0.3">
      <c r="A4474" s="1">
        <v>44171</v>
      </c>
      <c r="B4474">
        <v>34121515093</v>
      </c>
      <c r="C4474" s="2" t="s">
        <v>101</v>
      </c>
      <c r="D4474" s="4" t="s">
        <v>329</v>
      </c>
      <c r="E4474" s="2" t="s">
        <v>11</v>
      </c>
      <c r="F4474" s="14">
        <f>IF(historico_incidencia_concello[[#This Row],[CASOS]]=" entre 1 e 9",5,VALUE(historico_incidencia_concello[[#This Row],[CASOS]]))</f>
        <v>19</v>
      </c>
      <c r="G4474" s="2" t="str">
        <f>VLOOKUP(historico_incidencia_concello[[#This Row],[NOME]],I14_Concello!B:D,3,FALSE)</f>
        <v>Coruña</v>
      </c>
    </row>
    <row r="4475" spans="1:7" x14ac:dyDescent="0.3">
      <c r="A4475" s="1">
        <v>44171</v>
      </c>
      <c r="B4475">
        <v>34121515901</v>
      </c>
      <c r="C4475" s="2" t="s">
        <v>102</v>
      </c>
      <c r="D4475" s="4" t="s">
        <v>10</v>
      </c>
      <c r="E4475" s="2" t="s">
        <v>8</v>
      </c>
      <c r="F4475" s="14">
        <f>IF(historico_incidencia_concello[[#This Row],[CASOS]]=" entre 1 e 9",5,VALUE(historico_incidencia_concello[[#This Row],[CASOS]]))</f>
        <v>5</v>
      </c>
      <c r="G4475" s="2" t="str">
        <f>VLOOKUP(historico_incidencia_concello[[#This Row],[NOME]],I14_Concello!B:D,3,FALSE)</f>
        <v>Ferrol</v>
      </c>
    </row>
    <row r="4476" spans="1:7" x14ac:dyDescent="0.3">
      <c r="A4476" s="1">
        <v>44171</v>
      </c>
      <c r="B4476">
        <v>34121515902</v>
      </c>
      <c r="C4476" s="2" t="s">
        <v>103</v>
      </c>
      <c r="D4476" s="4" t="s">
        <v>10</v>
      </c>
      <c r="E4476" s="2" t="s">
        <v>8</v>
      </c>
      <c r="F4476" s="14">
        <f>IF(historico_incidencia_concello[[#This Row],[CASOS]]=" entre 1 e 9",5,VALUE(historico_incidencia_concello[[#This Row],[CASOS]]))</f>
        <v>5</v>
      </c>
      <c r="G4476" s="2" t="str">
        <f>VLOOKUP(historico_incidencia_concello[[#This Row],[NOME]],I14_Concello!B:D,3,FALSE)</f>
        <v>Coruña</v>
      </c>
    </row>
    <row r="4477" spans="1:7" x14ac:dyDescent="0.3">
      <c r="A4477" s="1">
        <v>44171</v>
      </c>
      <c r="B4477">
        <v>34122727001</v>
      </c>
      <c r="C4477" s="2" t="s">
        <v>104</v>
      </c>
      <c r="D4477" s="4" t="s">
        <v>10</v>
      </c>
      <c r="E4477" s="2" t="s">
        <v>11</v>
      </c>
      <c r="F4477" s="14">
        <f>IF(historico_incidencia_concello[[#This Row],[CASOS]]=" entre 1 e 9",5,VALUE(historico_incidencia_concello[[#This Row],[CASOS]]))</f>
        <v>5</v>
      </c>
      <c r="G4477" s="2" t="str">
        <f>VLOOKUP(historico_incidencia_concello[[#This Row],[NOME]],I14_Concello!B:D,3,FALSE)</f>
        <v>Lugo</v>
      </c>
    </row>
    <row r="4478" spans="1:7" x14ac:dyDescent="0.3">
      <c r="A4478" s="1">
        <v>44171</v>
      </c>
      <c r="B4478">
        <v>34122727002</v>
      </c>
      <c r="C4478" s="2" t="s">
        <v>105</v>
      </c>
      <c r="D4478" s="4" t="s">
        <v>10</v>
      </c>
      <c r="E4478" s="2" t="s">
        <v>11</v>
      </c>
      <c r="F4478" s="14">
        <f>IF(historico_incidencia_concello[[#This Row],[CASOS]]=" entre 1 e 9",5,VALUE(historico_incidencia_concello[[#This Row],[CASOS]]))</f>
        <v>5</v>
      </c>
      <c r="G4478" s="2" t="str">
        <f>VLOOKUP(historico_incidencia_concello[[#This Row],[NOME]],I14_Concello!B:D,3,FALSE)</f>
        <v>Lugo</v>
      </c>
    </row>
    <row r="4479" spans="1:7" x14ac:dyDescent="0.3">
      <c r="A4479" s="1">
        <v>44171</v>
      </c>
      <c r="B4479">
        <v>34122727003</v>
      </c>
      <c r="C4479" s="2" t="s">
        <v>106</v>
      </c>
      <c r="D4479" s="4" t="s">
        <v>359</v>
      </c>
      <c r="E4479" s="2" t="s">
        <v>11</v>
      </c>
      <c r="F4479" s="14">
        <f>IF(historico_incidencia_concello[[#This Row],[CASOS]]=" entre 1 e 9",5,VALUE(historico_incidencia_concello[[#This Row],[CASOS]]))</f>
        <v>20</v>
      </c>
      <c r="G4479" s="2" t="str">
        <f>VLOOKUP(historico_incidencia_concello[[#This Row],[NOME]],I14_Concello!B:D,3,FALSE)</f>
        <v>Lugo</v>
      </c>
    </row>
    <row r="4480" spans="1:7" x14ac:dyDescent="0.3">
      <c r="A4480" s="1">
        <v>44171</v>
      </c>
      <c r="B4480">
        <v>34122727004</v>
      </c>
      <c r="C4480" s="2" t="s">
        <v>107</v>
      </c>
      <c r="D4480" s="4" t="s">
        <v>10</v>
      </c>
      <c r="E4480" s="2" t="s">
        <v>11</v>
      </c>
      <c r="F4480" s="14">
        <f>IF(historico_incidencia_concello[[#This Row],[CASOS]]=" entre 1 e 9",5,VALUE(historico_incidencia_concello[[#This Row],[CASOS]]))</f>
        <v>5</v>
      </c>
      <c r="G4480" s="2" t="str">
        <f>VLOOKUP(historico_incidencia_concello[[#This Row],[NOME]],I14_Concello!B:D,3,FALSE)</f>
        <v>Lugo</v>
      </c>
    </row>
    <row r="4481" spans="1:7" x14ac:dyDescent="0.3">
      <c r="A4481" s="1">
        <v>44171</v>
      </c>
      <c r="B4481">
        <v>34122727005</v>
      </c>
      <c r="C4481" s="2" t="s">
        <v>108</v>
      </c>
      <c r="D4481" s="4" t="s">
        <v>338</v>
      </c>
      <c r="E4481" s="2" t="s">
        <v>35</v>
      </c>
      <c r="F4481" s="14">
        <f>IF(historico_incidencia_concello[[#This Row],[CASOS]]=" entre 1 e 9",5,VALUE(historico_incidencia_concello[[#This Row],[CASOS]]))</f>
        <v>0</v>
      </c>
      <c r="G4481" s="2" t="str">
        <f>VLOOKUP(historico_incidencia_concello[[#This Row],[NOME]],I14_Concello!B:D,3,FALSE)</f>
        <v>Lugo</v>
      </c>
    </row>
    <row r="4482" spans="1:7" x14ac:dyDescent="0.3">
      <c r="A4482" s="1">
        <v>44171</v>
      </c>
      <c r="B4482">
        <v>34122727006</v>
      </c>
      <c r="C4482" s="2" t="s">
        <v>109</v>
      </c>
      <c r="D4482" s="4" t="s">
        <v>338</v>
      </c>
      <c r="E4482" s="2" t="s">
        <v>35</v>
      </c>
      <c r="F4482" s="14">
        <f>IF(historico_incidencia_concello[[#This Row],[CASOS]]=" entre 1 e 9",5,VALUE(historico_incidencia_concello[[#This Row],[CASOS]]))</f>
        <v>0</v>
      </c>
      <c r="G4482" s="2" t="str">
        <f>VLOOKUP(historico_incidencia_concello[[#This Row],[NOME]],I14_Concello!B:D,3,FALSE)</f>
        <v>Lugo</v>
      </c>
    </row>
    <row r="4483" spans="1:7" x14ac:dyDescent="0.3">
      <c r="A4483" s="1">
        <v>44171</v>
      </c>
      <c r="B4483">
        <v>34122727007</v>
      </c>
      <c r="C4483" s="2" t="s">
        <v>110</v>
      </c>
      <c r="D4483" s="4" t="s">
        <v>10</v>
      </c>
      <c r="E4483" s="2" t="s">
        <v>21</v>
      </c>
      <c r="F4483" s="14">
        <f>IF(historico_incidencia_concello[[#This Row],[CASOS]]=" entre 1 e 9",5,VALUE(historico_incidencia_concello[[#This Row],[CASOS]]))</f>
        <v>5</v>
      </c>
      <c r="G4483" s="2" t="str">
        <f>VLOOKUP(historico_incidencia_concello[[#This Row],[NOME]],I14_Concello!B:D,3,FALSE)</f>
        <v>Lugo</v>
      </c>
    </row>
    <row r="4484" spans="1:7" x14ac:dyDescent="0.3">
      <c r="A4484" s="1">
        <v>44171</v>
      </c>
      <c r="B4484">
        <v>34122727008</v>
      </c>
      <c r="C4484" s="2" t="s">
        <v>111</v>
      </c>
      <c r="D4484" s="4" t="s">
        <v>10</v>
      </c>
      <c r="E4484" s="2" t="s">
        <v>11</v>
      </c>
      <c r="F4484" s="14">
        <f>IF(historico_incidencia_concello[[#This Row],[CASOS]]=" entre 1 e 9",5,VALUE(historico_incidencia_concello[[#This Row],[CASOS]]))</f>
        <v>5</v>
      </c>
      <c r="G4484" s="2" t="str">
        <f>VLOOKUP(historico_incidencia_concello[[#This Row],[NOME]],I14_Concello!B:D,3,FALSE)</f>
        <v>Lugo</v>
      </c>
    </row>
    <row r="4485" spans="1:7" x14ac:dyDescent="0.3">
      <c r="A4485" s="1">
        <v>44171</v>
      </c>
      <c r="B4485">
        <v>34122727009</v>
      </c>
      <c r="C4485" s="2" t="s">
        <v>112</v>
      </c>
      <c r="D4485" s="4" t="s">
        <v>10</v>
      </c>
      <c r="E4485" s="2" t="s">
        <v>8</v>
      </c>
      <c r="F4485" s="14">
        <f>IF(historico_incidencia_concello[[#This Row],[CASOS]]=" entre 1 e 9",5,VALUE(historico_incidencia_concello[[#This Row],[CASOS]]))</f>
        <v>5</v>
      </c>
      <c r="G4485" s="2" t="str">
        <f>VLOOKUP(historico_incidencia_concello[[#This Row],[NOME]],I14_Concello!B:D,3,FALSE)</f>
        <v>Lugo</v>
      </c>
    </row>
    <row r="4486" spans="1:7" x14ac:dyDescent="0.3">
      <c r="A4486" s="1">
        <v>44171</v>
      </c>
      <c r="B4486">
        <v>34122727010</v>
      </c>
      <c r="C4486" s="2" t="s">
        <v>113</v>
      </c>
      <c r="D4486" s="4" t="s">
        <v>329</v>
      </c>
      <c r="E4486" s="2" t="s">
        <v>11</v>
      </c>
      <c r="F4486" s="14">
        <f>IF(historico_incidencia_concello[[#This Row],[CASOS]]=" entre 1 e 9",5,VALUE(historico_incidencia_concello[[#This Row],[CASOS]]))</f>
        <v>19</v>
      </c>
      <c r="G4486" s="2" t="str">
        <f>VLOOKUP(historico_incidencia_concello[[#This Row],[NOME]],I14_Concello!B:D,3,FALSE)</f>
        <v>Lugo</v>
      </c>
    </row>
    <row r="4487" spans="1:7" x14ac:dyDescent="0.3">
      <c r="A4487" s="1">
        <v>44171</v>
      </c>
      <c r="B4487">
        <v>34122727011</v>
      </c>
      <c r="C4487" s="2" t="s">
        <v>114</v>
      </c>
      <c r="D4487" s="4" t="s">
        <v>10</v>
      </c>
      <c r="E4487" s="2" t="s">
        <v>6</v>
      </c>
      <c r="F4487" s="14">
        <f>IF(historico_incidencia_concello[[#This Row],[CASOS]]=" entre 1 e 9",5,VALUE(historico_incidencia_concello[[#This Row],[CASOS]]))</f>
        <v>5</v>
      </c>
      <c r="G4487" s="2" t="str">
        <f>VLOOKUP(historico_incidencia_concello[[#This Row],[NOME]],I14_Concello!B:D,3,FALSE)</f>
        <v>Lugo</v>
      </c>
    </row>
    <row r="4488" spans="1:7" x14ac:dyDescent="0.3">
      <c r="A4488" s="1">
        <v>44171</v>
      </c>
      <c r="B4488">
        <v>34122727012</v>
      </c>
      <c r="C4488" s="2" t="s">
        <v>115</v>
      </c>
      <c r="D4488" s="4" t="s">
        <v>338</v>
      </c>
      <c r="E4488" s="2" t="s">
        <v>35</v>
      </c>
      <c r="F4488" s="14">
        <f>IF(historico_incidencia_concello[[#This Row],[CASOS]]=" entre 1 e 9",5,VALUE(historico_incidencia_concello[[#This Row],[CASOS]]))</f>
        <v>0</v>
      </c>
      <c r="G4488" s="2" t="str">
        <f>VLOOKUP(historico_incidencia_concello[[#This Row],[NOME]],I14_Concello!B:D,3,FALSE)</f>
        <v>Lugo</v>
      </c>
    </row>
    <row r="4489" spans="1:7" x14ac:dyDescent="0.3">
      <c r="A4489" s="1">
        <v>44171</v>
      </c>
      <c r="B4489">
        <v>34122727013</v>
      </c>
      <c r="C4489" s="2" t="s">
        <v>116</v>
      </c>
      <c r="D4489" s="4" t="s">
        <v>10</v>
      </c>
      <c r="E4489" s="2" t="s">
        <v>6</v>
      </c>
      <c r="F4489" s="14">
        <f>IF(historico_incidencia_concello[[#This Row],[CASOS]]=" entre 1 e 9",5,VALUE(historico_incidencia_concello[[#This Row],[CASOS]]))</f>
        <v>5</v>
      </c>
      <c r="G4489" s="2" t="str">
        <f>VLOOKUP(historico_incidencia_concello[[#This Row],[NOME]],I14_Concello!B:D,3,FALSE)</f>
        <v>Lugo</v>
      </c>
    </row>
    <row r="4490" spans="1:7" x14ac:dyDescent="0.3">
      <c r="A4490" s="1">
        <v>44171</v>
      </c>
      <c r="B4490">
        <v>34122727014</v>
      </c>
      <c r="C4490" s="2" t="s">
        <v>117</v>
      </c>
      <c r="D4490" s="4" t="s">
        <v>338</v>
      </c>
      <c r="E4490" s="2" t="s">
        <v>35</v>
      </c>
      <c r="F4490" s="14">
        <f>IF(historico_incidencia_concello[[#This Row],[CASOS]]=" entre 1 e 9",5,VALUE(historico_incidencia_concello[[#This Row],[CASOS]]))</f>
        <v>0</v>
      </c>
      <c r="G4490" s="2" t="str">
        <f>VLOOKUP(historico_incidencia_concello[[#This Row],[NOME]],I14_Concello!B:D,3,FALSE)</f>
        <v>Lugo</v>
      </c>
    </row>
    <row r="4491" spans="1:7" x14ac:dyDescent="0.3">
      <c r="A4491" s="1">
        <v>44171</v>
      </c>
      <c r="B4491">
        <v>34122727015</v>
      </c>
      <c r="C4491" s="2" t="s">
        <v>118</v>
      </c>
      <c r="D4491" s="4" t="s">
        <v>359</v>
      </c>
      <c r="E4491" s="2" t="s">
        <v>11</v>
      </c>
      <c r="F4491" s="14">
        <f>IF(historico_incidencia_concello[[#This Row],[CASOS]]=" entre 1 e 9",5,VALUE(historico_incidencia_concello[[#This Row],[CASOS]]))</f>
        <v>20</v>
      </c>
      <c r="G4491" s="2" t="str">
        <f>VLOOKUP(historico_incidencia_concello[[#This Row],[NOME]],I14_Concello!B:D,3,FALSE)</f>
        <v>Lugo</v>
      </c>
    </row>
    <row r="4492" spans="1:7" x14ac:dyDescent="0.3">
      <c r="A4492" s="1">
        <v>44171</v>
      </c>
      <c r="B4492">
        <v>34122727016</v>
      </c>
      <c r="C4492" s="2" t="s">
        <v>119</v>
      </c>
      <c r="D4492" s="4" t="s">
        <v>359</v>
      </c>
      <c r="E4492" s="2" t="s">
        <v>6</v>
      </c>
      <c r="F4492" s="14">
        <f>IF(historico_incidencia_concello[[#This Row],[CASOS]]=" entre 1 e 9",5,VALUE(historico_incidencia_concello[[#This Row],[CASOS]]))</f>
        <v>20</v>
      </c>
      <c r="G4492" s="2" t="str">
        <f>VLOOKUP(historico_incidencia_concello[[#This Row],[NOME]],I14_Concello!B:D,3,FALSE)</f>
        <v>Lugo</v>
      </c>
    </row>
    <row r="4493" spans="1:7" x14ac:dyDescent="0.3">
      <c r="A4493" s="1">
        <v>44171</v>
      </c>
      <c r="B4493">
        <v>34122727017</v>
      </c>
      <c r="C4493" s="2" t="s">
        <v>120</v>
      </c>
      <c r="D4493" s="4" t="s">
        <v>338</v>
      </c>
      <c r="E4493" s="2" t="s">
        <v>35</v>
      </c>
      <c r="F4493" s="14">
        <f>IF(historico_incidencia_concello[[#This Row],[CASOS]]=" entre 1 e 9",5,VALUE(historico_incidencia_concello[[#This Row],[CASOS]]))</f>
        <v>0</v>
      </c>
      <c r="G4493" s="2" t="str">
        <f>VLOOKUP(historico_incidencia_concello[[#This Row],[NOME]],I14_Concello!B:D,3,FALSE)</f>
        <v>Lugo</v>
      </c>
    </row>
    <row r="4494" spans="1:7" x14ac:dyDescent="0.3">
      <c r="A4494" s="1">
        <v>44171</v>
      </c>
      <c r="B4494">
        <v>34122727018</v>
      </c>
      <c r="C4494" s="2" t="s">
        <v>121</v>
      </c>
      <c r="D4494" s="4" t="s">
        <v>338</v>
      </c>
      <c r="E4494" s="2" t="s">
        <v>35</v>
      </c>
      <c r="F4494" s="14">
        <f>IF(historico_incidencia_concello[[#This Row],[CASOS]]=" entre 1 e 9",5,VALUE(historico_incidencia_concello[[#This Row],[CASOS]]))</f>
        <v>0</v>
      </c>
      <c r="G4494" s="2" t="str">
        <f>VLOOKUP(historico_incidencia_concello[[#This Row],[NOME]],I14_Concello!B:D,3,FALSE)</f>
        <v>Lugo</v>
      </c>
    </row>
    <row r="4495" spans="1:7" x14ac:dyDescent="0.3">
      <c r="A4495" s="1">
        <v>44171</v>
      </c>
      <c r="B4495">
        <v>34122727019</v>
      </c>
      <c r="C4495" s="2" t="s">
        <v>122</v>
      </c>
      <c r="D4495" s="4" t="s">
        <v>326</v>
      </c>
      <c r="E4495" s="2" t="s">
        <v>6</v>
      </c>
      <c r="F4495" s="14">
        <f>IF(historico_incidencia_concello[[#This Row],[CASOS]]=" entre 1 e 9",5,VALUE(historico_incidencia_concello[[#This Row],[CASOS]]))</f>
        <v>15</v>
      </c>
      <c r="G4495" s="2" t="str">
        <f>VLOOKUP(historico_incidencia_concello[[#This Row],[NOME]],I14_Concello!B:D,3,FALSE)</f>
        <v>Lugo</v>
      </c>
    </row>
    <row r="4496" spans="1:7" x14ac:dyDescent="0.3">
      <c r="A4496" s="1">
        <v>44171</v>
      </c>
      <c r="B4496">
        <v>34122727020</v>
      </c>
      <c r="C4496" s="2" t="s">
        <v>123</v>
      </c>
      <c r="D4496" s="4" t="s">
        <v>10</v>
      </c>
      <c r="E4496" s="2" t="s">
        <v>8</v>
      </c>
      <c r="F4496" s="14">
        <f>IF(historico_incidencia_concello[[#This Row],[CASOS]]=" entre 1 e 9",5,VALUE(historico_incidencia_concello[[#This Row],[CASOS]]))</f>
        <v>5</v>
      </c>
      <c r="G4496" s="2" t="str">
        <f>VLOOKUP(historico_incidencia_concello[[#This Row],[NOME]],I14_Concello!B:D,3,FALSE)</f>
        <v>Lugo</v>
      </c>
    </row>
    <row r="4497" spans="1:7" x14ac:dyDescent="0.3">
      <c r="A4497" s="1">
        <v>44171</v>
      </c>
      <c r="B4497">
        <v>34122727021</v>
      </c>
      <c r="C4497" s="2" t="s">
        <v>124</v>
      </c>
      <c r="D4497" s="4" t="s">
        <v>10</v>
      </c>
      <c r="E4497" s="2" t="s">
        <v>8</v>
      </c>
      <c r="F4497" s="14">
        <f>IF(historico_incidencia_concello[[#This Row],[CASOS]]=" entre 1 e 9",5,VALUE(historico_incidencia_concello[[#This Row],[CASOS]]))</f>
        <v>5</v>
      </c>
      <c r="G4497" s="2" t="str">
        <f>VLOOKUP(historico_incidencia_concello[[#This Row],[NOME]],I14_Concello!B:D,3,FALSE)</f>
        <v>Lugo</v>
      </c>
    </row>
    <row r="4498" spans="1:7" x14ac:dyDescent="0.3">
      <c r="A4498" s="1">
        <v>44171</v>
      </c>
      <c r="B4498">
        <v>34122727022</v>
      </c>
      <c r="C4498" s="2" t="s">
        <v>125</v>
      </c>
      <c r="D4498" s="4" t="s">
        <v>10</v>
      </c>
      <c r="E4498" s="2" t="s">
        <v>8</v>
      </c>
      <c r="F4498" s="14">
        <f>IF(historico_incidencia_concello[[#This Row],[CASOS]]=" entre 1 e 9",5,VALUE(historico_incidencia_concello[[#This Row],[CASOS]]))</f>
        <v>5</v>
      </c>
      <c r="G4498" s="2" t="str">
        <f>VLOOKUP(historico_incidencia_concello[[#This Row],[NOME]],I14_Concello!B:D,3,FALSE)</f>
        <v>Lugo</v>
      </c>
    </row>
    <row r="4499" spans="1:7" x14ac:dyDescent="0.3">
      <c r="A4499" s="1">
        <v>44171</v>
      </c>
      <c r="B4499">
        <v>34122727023</v>
      </c>
      <c r="C4499" s="2" t="s">
        <v>126</v>
      </c>
      <c r="D4499" s="4" t="s">
        <v>360</v>
      </c>
      <c r="E4499" s="2" t="s">
        <v>11</v>
      </c>
      <c r="F4499" s="14">
        <f>IF(historico_incidencia_concello[[#This Row],[CASOS]]=" entre 1 e 9",5,VALUE(historico_incidencia_concello[[#This Row],[CASOS]]))</f>
        <v>29</v>
      </c>
      <c r="G4499" s="2" t="str">
        <f>VLOOKUP(historico_incidencia_concello[[#This Row],[NOME]],I14_Concello!B:D,3,FALSE)</f>
        <v>Lugo</v>
      </c>
    </row>
    <row r="4500" spans="1:7" x14ac:dyDescent="0.3">
      <c r="A4500" s="1">
        <v>44171</v>
      </c>
      <c r="B4500">
        <v>34122727024</v>
      </c>
      <c r="C4500" s="2" t="s">
        <v>127</v>
      </c>
      <c r="D4500" s="4" t="s">
        <v>338</v>
      </c>
      <c r="E4500" s="2" t="s">
        <v>35</v>
      </c>
      <c r="F4500" s="14">
        <f>IF(historico_incidencia_concello[[#This Row],[CASOS]]=" entre 1 e 9",5,VALUE(historico_incidencia_concello[[#This Row],[CASOS]]))</f>
        <v>0</v>
      </c>
      <c r="G4500" s="2" t="str">
        <f>VLOOKUP(historico_incidencia_concello[[#This Row],[NOME]],I14_Concello!B:D,3,FALSE)</f>
        <v>Lugo</v>
      </c>
    </row>
    <row r="4501" spans="1:7" x14ac:dyDescent="0.3">
      <c r="A4501" s="1">
        <v>44171</v>
      </c>
      <c r="B4501">
        <v>34122727025</v>
      </c>
      <c r="C4501" s="2" t="s">
        <v>128</v>
      </c>
      <c r="D4501" s="4" t="s">
        <v>10</v>
      </c>
      <c r="E4501" s="2" t="s">
        <v>6</v>
      </c>
      <c r="F4501" s="14">
        <f>IF(historico_incidencia_concello[[#This Row],[CASOS]]=" entre 1 e 9",5,VALUE(historico_incidencia_concello[[#This Row],[CASOS]]))</f>
        <v>5</v>
      </c>
      <c r="G4501" s="2" t="str">
        <f>VLOOKUP(historico_incidencia_concello[[#This Row],[NOME]],I14_Concello!B:D,3,FALSE)</f>
        <v>Lugo</v>
      </c>
    </row>
    <row r="4502" spans="1:7" x14ac:dyDescent="0.3">
      <c r="A4502" s="1">
        <v>44171</v>
      </c>
      <c r="B4502">
        <v>34122727026</v>
      </c>
      <c r="C4502" s="2" t="s">
        <v>129</v>
      </c>
      <c r="D4502" s="4" t="s">
        <v>10</v>
      </c>
      <c r="E4502" s="2" t="s">
        <v>11</v>
      </c>
      <c r="F4502" s="14">
        <f>IF(historico_incidencia_concello[[#This Row],[CASOS]]=" entre 1 e 9",5,VALUE(historico_incidencia_concello[[#This Row],[CASOS]]))</f>
        <v>5</v>
      </c>
      <c r="G4502" s="2" t="str">
        <f>VLOOKUP(historico_incidencia_concello[[#This Row],[NOME]],I14_Concello!B:D,3,FALSE)</f>
        <v>Lugo</v>
      </c>
    </row>
    <row r="4503" spans="1:7" x14ac:dyDescent="0.3">
      <c r="A4503" s="1">
        <v>44171</v>
      </c>
      <c r="B4503">
        <v>34122727027</v>
      </c>
      <c r="C4503" s="2" t="s">
        <v>130</v>
      </c>
      <c r="D4503" s="4" t="s">
        <v>10</v>
      </c>
      <c r="E4503" s="2" t="s">
        <v>8</v>
      </c>
      <c r="F4503" s="14">
        <f>IF(historico_incidencia_concello[[#This Row],[CASOS]]=" entre 1 e 9",5,VALUE(historico_incidencia_concello[[#This Row],[CASOS]]))</f>
        <v>5</v>
      </c>
      <c r="G4503" s="2" t="str">
        <f>VLOOKUP(historico_incidencia_concello[[#This Row],[NOME]],I14_Concello!B:D,3,FALSE)</f>
        <v>Lugo</v>
      </c>
    </row>
    <row r="4504" spans="1:7" x14ac:dyDescent="0.3">
      <c r="A4504" s="1">
        <v>44171</v>
      </c>
      <c r="B4504">
        <v>34122727028</v>
      </c>
      <c r="C4504" s="2" t="s">
        <v>131</v>
      </c>
      <c r="D4504" s="4" t="s">
        <v>555</v>
      </c>
      <c r="E4504" s="2" t="s">
        <v>6</v>
      </c>
      <c r="F4504" s="14">
        <f>IF(historico_incidencia_concello[[#This Row],[CASOS]]=" entre 1 e 9",5,VALUE(historico_incidencia_concello[[#This Row],[CASOS]]))</f>
        <v>181</v>
      </c>
      <c r="G4504" s="2" t="str">
        <f>VLOOKUP(historico_incidencia_concello[[#This Row],[NOME]],I14_Concello!B:D,3,FALSE)</f>
        <v>Lugo</v>
      </c>
    </row>
    <row r="4505" spans="1:7" x14ac:dyDescent="0.3">
      <c r="A4505" s="1">
        <v>44171</v>
      </c>
      <c r="B4505">
        <v>34122727029</v>
      </c>
      <c r="C4505" s="2" t="s">
        <v>132</v>
      </c>
      <c r="D4505" s="4" t="s">
        <v>338</v>
      </c>
      <c r="E4505" s="2" t="s">
        <v>35</v>
      </c>
      <c r="F4505" s="14">
        <f>IF(historico_incidencia_concello[[#This Row],[CASOS]]=" entre 1 e 9",5,VALUE(historico_incidencia_concello[[#This Row],[CASOS]]))</f>
        <v>0</v>
      </c>
      <c r="G4505" s="2" t="str">
        <f>VLOOKUP(historico_incidencia_concello[[#This Row],[NOME]],I14_Concello!B:D,3,FALSE)</f>
        <v>Lugo</v>
      </c>
    </row>
    <row r="4506" spans="1:7" x14ac:dyDescent="0.3">
      <c r="A4506" s="1">
        <v>44171</v>
      </c>
      <c r="B4506">
        <v>34122727030</v>
      </c>
      <c r="C4506" s="2" t="s">
        <v>133</v>
      </c>
      <c r="D4506" s="4" t="s">
        <v>10</v>
      </c>
      <c r="E4506" s="2" t="s">
        <v>8</v>
      </c>
      <c r="F4506" s="14">
        <f>IF(historico_incidencia_concello[[#This Row],[CASOS]]=" entre 1 e 9",5,VALUE(historico_incidencia_concello[[#This Row],[CASOS]]))</f>
        <v>5</v>
      </c>
      <c r="G4506" s="2" t="str">
        <f>VLOOKUP(historico_incidencia_concello[[#This Row],[NOME]],I14_Concello!B:D,3,FALSE)</f>
        <v>Lugo</v>
      </c>
    </row>
    <row r="4507" spans="1:7" x14ac:dyDescent="0.3">
      <c r="A4507" s="1">
        <v>44171</v>
      </c>
      <c r="B4507">
        <v>34122727031</v>
      </c>
      <c r="C4507" s="2" t="s">
        <v>134</v>
      </c>
      <c r="D4507" s="4" t="s">
        <v>10</v>
      </c>
      <c r="E4507" s="2" t="s">
        <v>21</v>
      </c>
      <c r="F4507" s="14">
        <f>IF(historico_incidencia_concello[[#This Row],[CASOS]]=" entre 1 e 9",5,VALUE(historico_incidencia_concello[[#This Row],[CASOS]]))</f>
        <v>5</v>
      </c>
      <c r="G4507" s="2" t="str">
        <f>VLOOKUP(historico_incidencia_concello[[#This Row],[NOME]],I14_Concello!B:D,3,FALSE)</f>
        <v>Lugo</v>
      </c>
    </row>
    <row r="4508" spans="1:7" x14ac:dyDescent="0.3">
      <c r="A4508" s="1">
        <v>44171</v>
      </c>
      <c r="B4508">
        <v>34122727032</v>
      </c>
      <c r="C4508" s="2" t="s">
        <v>135</v>
      </c>
      <c r="D4508" s="4" t="s">
        <v>326</v>
      </c>
      <c r="E4508" s="2" t="s">
        <v>11</v>
      </c>
      <c r="F4508" s="14">
        <f>IF(historico_incidencia_concello[[#This Row],[CASOS]]=" entre 1 e 9",5,VALUE(historico_incidencia_concello[[#This Row],[CASOS]]))</f>
        <v>15</v>
      </c>
      <c r="G4508" s="2" t="str">
        <f>VLOOKUP(historico_incidencia_concello[[#This Row],[NOME]],I14_Concello!B:D,3,FALSE)</f>
        <v>Lugo</v>
      </c>
    </row>
    <row r="4509" spans="1:7" x14ac:dyDescent="0.3">
      <c r="A4509" s="1">
        <v>44171</v>
      </c>
      <c r="B4509">
        <v>34122727033</v>
      </c>
      <c r="C4509" s="2" t="s">
        <v>136</v>
      </c>
      <c r="D4509" s="4" t="s">
        <v>10</v>
      </c>
      <c r="E4509" s="2" t="s">
        <v>11</v>
      </c>
      <c r="F4509" s="14">
        <f>IF(historico_incidencia_concello[[#This Row],[CASOS]]=" entre 1 e 9",5,VALUE(historico_incidencia_concello[[#This Row],[CASOS]]))</f>
        <v>5</v>
      </c>
      <c r="G4509" s="2" t="str">
        <f>VLOOKUP(historico_incidencia_concello[[#This Row],[NOME]],I14_Concello!B:D,3,FALSE)</f>
        <v>Lugo</v>
      </c>
    </row>
    <row r="4510" spans="1:7" x14ac:dyDescent="0.3">
      <c r="A4510" s="1">
        <v>44171</v>
      </c>
      <c r="B4510">
        <v>34122727034</v>
      </c>
      <c r="C4510" s="2" t="s">
        <v>137</v>
      </c>
      <c r="D4510" s="4" t="s">
        <v>338</v>
      </c>
      <c r="E4510" s="2" t="s">
        <v>35</v>
      </c>
      <c r="F4510" s="14">
        <f>IF(historico_incidencia_concello[[#This Row],[CASOS]]=" entre 1 e 9",5,VALUE(historico_incidencia_concello[[#This Row],[CASOS]]))</f>
        <v>0</v>
      </c>
      <c r="G4510" s="2" t="str">
        <f>VLOOKUP(historico_incidencia_concello[[#This Row],[NOME]],I14_Concello!B:D,3,FALSE)</f>
        <v>Lugo</v>
      </c>
    </row>
    <row r="4511" spans="1:7" x14ac:dyDescent="0.3">
      <c r="A4511" s="1">
        <v>44171</v>
      </c>
      <c r="B4511">
        <v>34122727035</v>
      </c>
      <c r="C4511" s="2" t="s">
        <v>138</v>
      </c>
      <c r="D4511" s="4" t="s">
        <v>338</v>
      </c>
      <c r="E4511" s="2" t="s">
        <v>35</v>
      </c>
      <c r="F4511" s="14">
        <f>IF(historico_incidencia_concello[[#This Row],[CASOS]]=" entre 1 e 9",5,VALUE(historico_incidencia_concello[[#This Row],[CASOS]]))</f>
        <v>0</v>
      </c>
      <c r="G4511" s="2" t="str">
        <f>VLOOKUP(historico_incidencia_concello[[#This Row],[NOME]],I14_Concello!B:D,3,FALSE)</f>
        <v>Lugo</v>
      </c>
    </row>
    <row r="4512" spans="1:7" x14ac:dyDescent="0.3">
      <c r="A4512" s="1">
        <v>44171</v>
      </c>
      <c r="B4512">
        <v>34122727037</v>
      </c>
      <c r="C4512" s="2" t="s">
        <v>139</v>
      </c>
      <c r="D4512" s="4" t="s">
        <v>338</v>
      </c>
      <c r="E4512" s="2" t="s">
        <v>35</v>
      </c>
      <c r="F4512" s="14">
        <f>IF(historico_incidencia_concello[[#This Row],[CASOS]]=" entre 1 e 9",5,VALUE(historico_incidencia_concello[[#This Row],[CASOS]]))</f>
        <v>0</v>
      </c>
      <c r="G4512" s="2" t="str">
        <f>VLOOKUP(historico_incidencia_concello[[#This Row],[NOME]],I14_Concello!B:D,3,FALSE)</f>
        <v>Lugo</v>
      </c>
    </row>
    <row r="4513" spans="1:7" x14ac:dyDescent="0.3">
      <c r="A4513" s="1">
        <v>44171</v>
      </c>
      <c r="B4513">
        <v>34122727038</v>
      </c>
      <c r="C4513" s="2" t="s">
        <v>140</v>
      </c>
      <c r="D4513" s="4" t="s">
        <v>338</v>
      </c>
      <c r="E4513" s="2" t="s">
        <v>35</v>
      </c>
      <c r="F4513" s="14">
        <f>IF(historico_incidencia_concello[[#This Row],[CASOS]]=" entre 1 e 9",5,VALUE(historico_incidencia_concello[[#This Row],[CASOS]]))</f>
        <v>0</v>
      </c>
      <c r="G4513" s="2" t="str">
        <f>VLOOKUP(historico_incidencia_concello[[#This Row],[NOME]],I14_Concello!B:D,3,FALSE)</f>
        <v>Lugo</v>
      </c>
    </row>
    <row r="4514" spans="1:7" x14ac:dyDescent="0.3">
      <c r="A4514" s="1">
        <v>44171</v>
      </c>
      <c r="B4514">
        <v>34122727039</v>
      </c>
      <c r="C4514" s="2" t="s">
        <v>141</v>
      </c>
      <c r="D4514" s="4" t="s">
        <v>324</v>
      </c>
      <c r="E4514" s="2" t="s">
        <v>6</v>
      </c>
      <c r="F4514" s="14">
        <f>IF(historico_incidencia_concello[[#This Row],[CASOS]]=" entre 1 e 9",5,VALUE(historico_incidencia_concello[[#This Row],[CASOS]]))</f>
        <v>11</v>
      </c>
      <c r="G4514" s="2" t="str">
        <f>VLOOKUP(historico_incidencia_concello[[#This Row],[NOME]],I14_Concello!B:D,3,FALSE)</f>
        <v>Lugo</v>
      </c>
    </row>
    <row r="4515" spans="1:7" x14ac:dyDescent="0.3">
      <c r="A4515" s="1">
        <v>44171</v>
      </c>
      <c r="B4515">
        <v>34122727040</v>
      </c>
      <c r="C4515" s="2" t="s">
        <v>142</v>
      </c>
      <c r="D4515" s="4" t="s">
        <v>336</v>
      </c>
      <c r="E4515" s="2" t="s">
        <v>11</v>
      </c>
      <c r="F4515" s="14">
        <f>IF(historico_incidencia_concello[[#This Row],[CASOS]]=" entre 1 e 9",5,VALUE(historico_incidencia_concello[[#This Row],[CASOS]]))</f>
        <v>10</v>
      </c>
      <c r="G4515" s="2" t="str">
        <f>VLOOKUP(historico_incidencia_concello[[#This Row],[NOME]],I14_Concello!B:D,3,FALSE)</f>
        <v>Lugo</v>
      </c>
    </row>
    <row r="4516" spans="1:7" x14ac:dyDescent="0.3">
      <c r="A4516" s="1">
        <v>44171</v>
      </c>
      <c r="B4516">
        <v>34122727041</v>
      </c>
      <c r="C4516" s="2" t="s">
        <v>143</v>
      </c>
      <c r="D4516" s="4" t="s">
        <v>10</v>
      </c>
      <c r="E4516" s="2" t="s">
        <v>6</v>
      </c>
      <c r="F4516" s="14">
        <f>IF(historico_incidencia_concello[[#This Row],[CASOS]]=" entre 1 e 9",5,VALUE(historico_incidencia_concello[[#This Row],[CASOS]]))</f>
        <v>5</v>
      </c>
      <c r="G4516" s="2" t="str">
        <f>VLOOKUP(historico_incidencia_concello[[#This Row],[NOME]],I14_Concello!B:D,3,FALSE)</f>
        <v>Lugo</v>
      </c>
    </row>
    <row r="4517" spans="1:7" x14ac:dyDescent="0.3">
      <c r="A4517" s="1">
        <v>44171</v>
      </c>
      <c r="B4517">
        <v>34122727042</v>
      </c>
      <c r="C4517" s="2" t="s">
        <v>144</v>
      </c>
      <c r="D4517" s="4" t="s">
        <v>10</v>
      </c>
      <c r="E4517" s="2" t="s">
        <v>11</v>
      </c>
      <c r="F4517" s="14">
        <f>IF(historico_incidencia_concello[[#This Row],[CASOS]]=" entre 1 e 9",5,VALUE(historico_incidencia_concello[[#This Row],[CASOS]]))</f>
        <v>5</v>
      </c>
      <c r="G4517" s="2" t="str">
        <f>VLOOKUP(historico_incidencia_concello[[#This Row],[NOME]],I14_Concello!B:D,3,FALSE)</f>
        <v>Lugo</v>
      </c>
    </row>
    <row r="4518" spans="1:7" x14ac:dyDescent="0.3">
      <c r="A4518" s="1">
        <v>44171</v>
      </c>
      <c r="B4518">
        <v>34122727043</v>
      </c>
      <c r="C4518" s="2" t="s">
        <v>145</v>
      </c>
      <c r="D4518" s="4" t="s">
        <v>10</v>
      </c>
      <c r="E4518" s="2" t="s">
        <v>8</v>
      </c>
      <c r="F4518" s="14">
        <f>IF(historico_incidencia_concello[[#This Row],[CASOS]]=" entre 1 e 9",5,VALUE(historico_incidencia_concello[[#This Row],[CASOS]]))</f>
        <v>5</v>
      </c>
      <c r="G4518" s="2" t="str">
        <f>VLOOKUP(historico_incidencia_concello[[#This Row],[NOME]],I14_Concello!B:D,3,FALSE)</f>
        <v>Lugo</v>
      </c>
    </row>
    <row r="4519" spans="1:7" x14ac:dyDescent="0.3">
      <c r="A4519" s="1">
        <v>44171</v>
      </c>
      <c r="B4519">
        <v>34122727044</v>
      </c>
      <c r="C4519" s="2" t="s">
        <v>146</v>
      </c>
      <c r="D4519" s="4" t="s">
        <v>338</v>
      </c>
      <c r="E4519" s="2" t="s">
        <v>35</v>
      </c>
      <c r="F4519" s="14">
        <f>IF(historico_incidencia_concello[[#This Row],[CASOS]]=" entre 1 e 9",5,VALUE(historico_incidencia_concello[[#This Row],[CASOS]]))</f>
        <v>0</v>
      </c>
      <c r="G4519" s="2" t="str">
        <f>VLOOKUP(historico_incidencia_concello[[#This Row],[NOME]],I14_Concello!B:D,3,FALSE)</f>
        <v>Lugo</v>
      </c>
    </row>
    <row r="4520" spans="1:7" x14ac:dyDescent="0.3">
      <c r="A4520" s="1">
        <v>44171</v>
      </c>
      <c r="B4520">
        <v>34122727045</v>
      </c>
      <c r="C4520" s="2" t="s">
        <v>147</v>
      </c>
      <c r="D4520" s="4" t="s">
        <v>338</v>
      </c>
      <c r="E4520" s="2" t="s">
        <v>35</v>
      </c>
      <c r="F4520" s="14">
        <f>IF(historico_incidencia_concello[[#This Row],[CASOS]]=" entre 1 e 9",5,VALUE(historico_incidencia_concello[[#This Row],[CASOS]]))</f>
        <v>0</v>
      </c>
      <c r="G4520" s="2" t="str">
        <f>VLOOKUP(historico_incidencia_concello[[#This Row],[NOME]],I14_Concello!B:D,3,FALSE)</f>
        <v>Lugo</v>
      </c>
    </row>
    <row r="4521" spans="1:7" x14ac:dyDescent="0.3">
      <c r="A4521" s="1">
        <v>44171</v>
      </c>
      <c r="B4521">
        <v>34122727046</v>
      </c>
      <c r="C4521" s="2" t="s">
        <v>148</v>
      </c>
      <c r="D4521" s="4" t="s">
        <v>338</v>
      </c>
      <c r="E4521" s="2" t="s">
        <v>35</v>
      </c>
      <c r="F4521" s="14">
        <f>IF(historico_incidencia_concello[[#This Row],[CASOS]]=" entre 1 e 9",5,VALUE(historico_incidencia_concello[[#This Row],[CASOS]]))</f>
        <v>0</v>
      </c>
      <c r="G4521" s="2" t="str">
        <f>VLOOKUP(historico_incidencia_concello[[#This Row],[NOME]],I14_Concello!B:D,3,FALSE)</f>
        <v>Lugo</v>
      </c>
    </row>
    <row r="4522" spans="1:7" x14ac:dyDescent="0.3">
      <c r="A4522" s="1">
        <v>44171</v>
      </c>
      <c r="B4522">
        <v>34122727047</v>
      </c>
      <c r="C4522" s="2" t="s">
        <v>149</v>
      </c>
      <c r="D4522" s="4" t="s">
        <v>338</v>
      </c>
      <c r="E4522" s="2" t="s">
        <v>35</v>
      </c>
      <c r="F4522" s="14">
        <f>IF(historico_incidencia_concello[[#This Row],[CASOS]]=" entre 1 e 9",5,VALUE(historico_incidencia_concello[[#This Row],[CASOS]]))</f>
        <v>0</v>
      </c>
      <c r="G4522" s="2" t="str">
        <f>VLOOKUP(historico_incidencia_concello[[#This Row],[NOME]],I14_Concello!B:D,3,FALSE)</f>
        <v>Lugo</v>
      </c>
    </row>
    <row r="4523" spans="1:7" x14ac:dyDescent="0.3">
      <c r="A4523" s="1">
        <v>44171</v>
      </c>
      <c r="B4523">
        <v>34122727048</v>
      </c>
      <c r="C4523" s="2" t="s">
        <v>150</v>
      </c>
      <c r="D4523" s="4" t="s">
        <v>10</v>
      </c>
      <c r="E4523" s="2" t="s">
        <v>8</v>
      </c>
      <c r="F4523" s="14">
        <f>IF(historico_incidencia_concello[[#This Row],[CASOS]]=" entre 1 e 9",5,VALUE(historico_incidencia_concello[[#This Row],[CASOS]]))</f>
        <v>5</v>
      </c>
      <c r="G4523" s="2" t="str">
        <f>VLOOKUP(historico_incidencia_concello[[#This Row],[NOME]],I14_Concello!B:D,3,FALSE)</f>
        <v>Lugo</v>
      </c>
    </row>
    <row r="4524" spans="1:7" x14ac:dyDescent="0.3">
      <c r="A4524" s="1">
        <v>44171</v>
      </c>
      <c r="B4524">
        <v>34122727049</v>
      </c>
      <c r="C4524" s="2" t="s">
        <v>151</v>
      </c>
      <c r="D4524" s="4" t="s">
        <v>10</v>
      </c>
      <c r="E4524" s="2" t="s">
        <v>8</v>
      </c>
      <c r="F4524" s="14">
        <f>IF(historico_incidencia_concello[[#This Row],[CASOS]]=" entre 1 e 9",5,VALUE(historico_incidencia_concello[[#This Row],[CASOS]]))</f>
        <v>5</v>
      </c>
      <c r="G4524" s="2" t="str">
        <f>VLOOKUP(historico_incidencia_concello[[#This Row],[NOME]],I14_Concello!B:D,3,FALSE)</f>
        <v>Lugo</v>
      </c>
    </row>
    <row r="4525" spans="1:7" x14ac:dyDescent="0.3">
      <c r="A4525" s="1">
        <v>44171</v>
      </c>
      <c r="B4525">
        <v>34122727050</v>
      </c>
      <c r="C4525" s="2" t="s">
        <v>152</v>
      </c>
      <c r="D4525" s="4" t="s">
        <v>10</v>
      </c>
      <c r="E4525" s="2" t="s">
        <v>21</v>
      </c>
      <c r="F4525" s="14">
        <f>IF(historico_incidencia_concello[[#This Row],[CASOS]]=" entre 1 e 9",5,VALUE(historico_incidencia_concello[[#This Row],[CASOS]]))</f>
        <v>5</v>
      </c>
      <c r="G4525" s="2" t="str">
        <f>VLOOKUP(historico_incidencia_concello[[#This Row],[NOME]],I14_Concello!B:D,3,FALSE)</f>
        <v>Lugo</v>
      </c>
    </row>
    <row r="4526" spans="1:7" x14ac:dyDescent="0.3">
      <c r="A4526" s="1">
        <v>44171</v>
      </c>
      <c r="B4526">
        <v>34122727051</v>
      </c>
      <c r="C4526" s="2" t="s">
        <v>153</v>
      </c>
      <c r="D4526" s="4" t="s">
        <v>10</v>
      </c>
      <c r="E4526" s="2" t="s">
        <v>8</v>
      </c>
      <c r="F4526" s="14">
        <f>IF(historico_incidencia_concello[[#This Row],[CASOS]]=" entre 1 e 9",5,VALUE(historico_incidencia_concello[[#This Row],[CASOS]]))</f>
        <v>5</v>
      </c>
      <c r="G4526" s="2" t="str">
        <f>VLOOKUP(historico_incidencia_concello[[#This Row],[NOME]],I14_Concello!B:D,3,FALSE)</f>
        <v>Lugo</v>
      </c>
    </row>
    <row r="4527" spans="1:7" x14ac:dyDescent="0.3">
      <c r="A4527" s="1">
        <v>44171</v>
      </c>
      <c r="B4527">
        <v>34122727052</v>
      </c>
      <c r="C4527" s="2" t="s">
        <v>154</v>
      </c>
      <c r="D4527" s="4" t="s">
        <v>338</v>
      </c>
      <c r="E4527" s="2" t="s">
        <v>35</v>
      </c>
      <c r="F4527" s="14">
        <f>IF(historico_incidencia_concello[[#This Row],[CASOS]]=" entre 1 e 9",5,VALUE(historico_incidencia_concello[[#This Row],[CASOS]]))</f>
        <v>0</v>
      </c>
      <c r="G4527" s="2" t="str">
        <f>VLOOKUP(historico_incidencia_concello[[#This Row],[NOME]],I14_Concello!B:D,3,FALSE)</f>
        <v>Lugo</v>
      </c>
    </row>
    <row r="4528" spans="1:7" x14ac:dyDescent="0.3">
      <c r="A4528" s="1">
        <v>44171</v>
      </c>
      <c r="B4528">
        <v>34122727053</v>
      </c>
      <c r="C4528" s="2" t="s">
        <v>155</v>
      </c>
      <c r="D4528" s="4" t="s">
        <v>338</v>
      </c>
      <c r="E4528" s="2" t="s">
        <v>35</v>
      </c>
      <c r="F4528" s="14">
        <f>IF(historico_incidencia_concello[[#This Row],[CASOS]]=" entre 1 e 9",5,VALUE(historico_incidencia_concello[[#This Row],[CASOS]]))</f>
        <v>0</v>
      </c>
      <c r="G4528" s="2" t="str">
        <f>VLOOKUP(historico_incidencia_concello[[#This Row],[NOME]],I14_Concello!B:D,3,FALSE)</f>
        <v>Lugo</v>
      </c>
    </row>
    <row r="4529" spans="1:7" x14ac:dyDescent="0.3">
      <c r="A4529" s="1">
        <v>44171</v>
      </c>
      <c r="B4529">
        <v>34122727054</v>
      </c>
      <c r="C4529" s="2" t="s">
        <v>156</v>
      </c>
      <c r="D4529" s="4" t="s">
        <v>10</v>
      </c>
      <c r="E4529" s="2" t="s">
        <v>8</v>
      </c>
      <c r="F4529" s="14">
        <f>IF(historico_incidencia_concello[[#This Row],[CASOS]]=" entre 1 e 9",5,VALUE(historico_incidencia_concello[[#This Row],[CASOS]]))</f>
        <v>5</v>
      </c>
      <c r="G4529" s="2" t="str">
        <f>VLOOKUP(historico_incidencia_concello[[#This Row],[NOME]],I14_Concello!B:D,3,FALSE)</f>
        <v>Lugo</v>
      </c>
    </row>
    <row r="4530" spans="1:7" x14ac:dyDescent="0.3">
      <c r="A4530" s="1">
        <v>44171</v>
      </c>
      <c r="B4530">
        <v>34122727055</v>
      </c>
      <c r="C4530" s="2" t="s">
        <v>157</v>
      </c>
      <c r="D4530" s="4" t="s">
        <v>10</v>
      </c>
      <c r="E4530" s="2" t="s">
        <v>8</v>
      </c>
      <c r="F4530" s="14">
        <f>IF(historico_incidencia_concello[[#This Row],[CASOS]]=" entre 1 e 9",5,VALUE(historico_incidencia_concello[[#This Row],[CASOS]]))</f>
        <v>5</v>
      </c>
      <c r="G4530" s="2" t="str">
        <f>VLOOKUP(historico_incidencia_concello[[#This Row],[NOME]],I14_Concello!B:D,3,FALSE)</f>
        <v>Lugo</v>
      </c>
    </row>
    <row r="4531" spans="1:7" x14ac:dyDescent="0.3">
      <c r="A4531" s="1">
        <v>44171</v>
      </c>
      <c r="B4531">
        <v>34122727056</v>
      </c>
      <c r="C4531" s="2" t="s">
        <v>158</v>
      </c>
      <c r="D4531" s="4" t="s">
        <v>10</v>
      </c>
      <c r="E4531" s="2" t="s">
        <v>11</v>
      </c>
      <c r="F4531" s="14">
        <f>IF(historico_incidencia_concello[[#This Row],[CASOS]]=" entre 1 e 9",5,VALUE(historico_incidencia_concello[[#This Row],[CASOS]]))</f>
        <v>5</v>
      </c>
      <c r="G4531" s="2" t="str">
        <f>VLOOKUP(historico_incidencia_concello[[#This Row],[NOME]],I14_Concello!B:D,3,FALSE)</f>
        <v>Lugo</v>
      </c>
    </row>
    <row r="4532" spans="1:7" x14ac:dyDescent="0.3">
      <c r="A4532" s="1">
        <v>44171</v>
      </c>
      <c r="B4532">
        <v>34122727057</v>
      </c>
      <c r="C4532" s="2" t="s">
        <v>159</v>
      </c>
      <c r="D4532" s="4" t="s">
        <v>336</v>
      </c>
      <c r="E4532" s="2" t="s">
        <v>8</v>
      </c>
      <c r="F4532" s="14">
        <f>IF(historico_incidencia_concello[[#This Row],[CASOS]]=" entre 1 e 9",5,VALUE(historico_incidencia_concello[[#This Row],[CASOS]]))</f>
        <v>10</v>
      </c>
      <c r="G4532" s="2" t="str">
        <f>VLOOKUP(historico_incidencia_concello[[#This Row],[NOME]],I14_Concello!B:D,3,FALSE)</f>
        <v>Lugo</v>
      </c>
    </row>
    <row r="4533" spans="1:7" x14ac:dyDescent="0.3">
      <c r="A4533" s="1">
        <v>44171</v>
      </c>
      <c r="B4533">
        <v>34122727058</v>
      </c>
      <c r="C4533" s="2" t="s">
        <v>160</v>
      </c>
      <c r="D4533" s="4" t="s">
        <v>10</v>
      </c>
      <c r="E4533" s="2" t="s">
        <v>21</v>
      </c>
      <c r="F4533" s="14">
        <f>IF(historico_incidencia_concello[[#This Row],[CASOS]]=" entre 1 e 9",5,VALUE(historico_incidencia_concello[[#This Row],[CASOS]]))</f>
        <v>5</v>
      </c>
      <c r="G4533" s="2" t="str">
        <f>VLOOKUP(historico_incidencia_concello[[#This Row],[NOME]],I14_Concello!B:D,3,FALSE)</f>
        <v>Lugo</v>
      </c>
    </row>
    <row r="4534" spans="1:7" x14ac:dyDescent="0.3">
      <c r="A4534" s="1">
        <v>44171</v>
      </c>
      <c r="B4534">
        <v>34122727059</v>
      </c>
      <c r="C4534" s="2" t="s">
        <v>161</v>
      </c>
      <c r="D4534" s="4" t="s">
        <v>10</v>
      </c>
      <c r="E4534" s="2" t="s">
        <v>21</v>
      </c>
      <c r="F4534" s="14">
        <f>IF(historico_incidencia_concello[[#This Row],[CASOS]]=" entre 1 e 9",5,VALUE(historico_incidencia_concello[[#This Row],[CASOS]]))</f>
        <v>5</v>
      </c>
      <c r="G4534" s="2" t="str">
        <f>VLOOKUP(historico_incidencia_concello[[#This Row],[NOME]],I14_Concello!B:D,3,FALSE)</f>
        <v>Lugo</v>
      </c>
    </row>
    <row r="4535" spans="1:7" x14ac:dyDescent="0.3">
      <c r="A4535" s="1">
        <v>44171</v>
      </c>
      <c r="B4535">
        <v>34122727060</v>
      </c>
      <c r="C4535" s="2" t="s">
        <v>162</v>
      </c>
      <c r="D4535" s="4" t="s">
        <v>10</v>
      </c>
      <c r="E4535" s="2" t="s">
        <v>8</v>
      </c>
      <c r="F4535" s="14">
        <f>IF(historico_incidencia_concello[[#This Row],[CASOS]]=" entre 1 e 9",5,VALUE(historico_incidencia_concello[[#This Row],[CASOS]]))</f>
        <v>5</v>
      </c>
      <c r="G4535" s="2" t="str">
        <f>VLOOKUP(historico_incidencia_concello[[#This Row],[NOME]],I14_Concello!B:D,3,FALSE)</f>
        <v>Lugo</v>
      </c>
    </row>
    <row r="4536" spans="1:7" x14ac:dyDescent="0.3">
      <c r="A4536" s="1">
        <v>44171</v>
      </c>
      <c r="B4536">
        <v>34122727061</v>
      </c>
      <c r="C4536" s="2" t="s">
        <v>163</v>
      </c>
      <c r="D4536" s="4" t="s">
        <v>338</v>
      </c>
      <c r="E4536" s="2" t="s">
        <v>35</v>
      </c>
      <c r="F4536" s="14">
        <f>IF(historico_incidencia_concello[[#This Row],[CASOS]]=" entre 1 e 9",5,VALUE(historico_incidencia_concello[[#This Row],[CASOS]]))</f>
        <v>0</v>
      </c>
      <c r="G4536" s="2" t="str">
        <f>VLOOKUP(historico_incidencia_concello[[#This Row],[NOME]],I14_Concello!B:D,3,FALSE)</f>
        <v>Lugo</v>
      </c>
    </row>
    <row r="4537" spans="1:7" x14ac:dyDescent="0.3">
      <c r="A4537" s="1">
        <v>44171</v>
      </c>
      <c r="B4537">
        <v>34122727062</v>
      </c>
      <c r="C4537" s="2" t="s">
        <v>164</v>
      </c>
      <c r="D4537" s="4" t="s">
        <v>10</v>
      </c>
      <c r="E4537" s="2" t="s">
        <v>11</v>
      </c>
      <c r="F4537" s="14">
        <f>IF(historico_incidencia_concello[[#This Row],[CASOS]]=" entre 1 e 9",5,VALUE(historico_incidencia_concello[[#This Row],[CASOS]]))</f>
        <v>5</v>
      </c>
      <c r="G4537" s="2" t="str">
        <f>VLOOKUP(historico_incidencia_concello[[#This Row],[NOME]],I14_Concello!B:D,3,FALSE)</f>
        <v>Lugo</v>
      </c>
    </row>
    <row r="4538" spans="1:7" x14ac:dyDescent="0.3">
      <c r="A4538" s="1">
        <v>44171</v>
      </c>
      <c r="B4538">
        <v>34122727063</v>
      </c>
      <c r="C4538" s="2" t="s">
        <v>165</v>
      </c>
      <c r="D4538" s="4" t="s">
        <v>338</v>
      </c>
      <c r="E4538" s="2" t="s">
        <v>35</v>
      </c>
      <c r="F4538" s="14">
        <f>IF(historico_incidencia_concello[[#This Row],[CASOS]]=" entre 1 e 9",5,VALUE(historico_incidencia_concello[[#This Row],[CASOS]]))</f>
        <v>0</v>
      </c>
      <c r="G4538" s="2" t="str">
        <f>VLOOKUP(historico_incidencia_concello[[#This Row],[NOME]],I14_Concello!B:D,3,FALSE)</f>
        <v>Lugo</v>
      </c>
    </row>
    <row r="4539" spans="1:7" x14ac:dyDescent="0.3">
      <c r="A4539" s="1">
        <v>44171</v>
      </c>
      <c r="B4539">
        <v>34122727064</v>
      </c>
      <c r="C4539" s="2" t="s">
        <v>166</v>
      </c>
      <c r="D4539" s="4" t="s">
        <v>338</v>
      </c>
      <c r="E4539" s="2" t="s">
        <v>35</v>
      </c>
      <c r="F4539" s="14">
        <f>IF(historico_incidencia_concello[[#This Row],[CASOS]]=" entre 1 e 9",5,VALUE(historico_incidencia_concello[[#This Row],[CASOS]]))</f>
        <v>0</v>
      </c>
      <c r="G4539" s="2" t="str">
        <f>VLOOKUP(historico_incidencia_concello[[#This Row],[NOME]],I14_Concello!B:D,3,FALSE)</f>
        <v>Lugo</v>
      </c>
    </row>
    <row r="4540" spans="1:7" x14ac:dyDescent="0.3">
      <c r="A4540" s="1">
        <v>44171</v>
      </c>
      <c r="B4540">
        <v>34122727065</v>
      </c>
      <c r="C4540" s="2" t="s">
        <v>167</v>
      </c>
      <c r="D4540" s="4" t="s">
        <v>392</v>
      </c>
      <c r="E4540" s="2" t="s">
        <v>11</v>
      </c>
      <c r="F4540" s="14">
        <f>IF(historico_incidencia_concello[[#This Row],[CASOS]]=" entre 1 e 9",5,VALUE(historico_incidencia_concello[[#This Row],[CASOS]]))</f>
        <v>66</v>
      </c>
      <c r="G4540" s="2" t="str">
        <f>VLOOKUP(historico_incidencia_concello[[#This Row],[NOME]],I14_Concello!B:D,3,FALSE)</f>
        <v>Lugo</v>
      </c>
    </row>
    <row r="4541" spans="1:7" x14ac:dyDescent="0.3">
      <c r="A4541" s="1">
        <v>44171</v>
      </c>
      <c r="B4541">
        <v>34122727066</v>
      </c>
      <c r="C4541" s="2" t="s">
        <v>168</v>
      </c>
      <c r="D4541" s="4" t="s">
        <v>10</v>
      </c>
      <c r="E4541" s="2" t="s">
        <v>35</v>
      </c>
      <c r="F4541" s="14">
        <f>IF(historico_incidencia_concello[[#This Row],[CASOS]]=" entre 1 e 9",5,VALUE(historico_incidencia_concello[[#This Row],[CASOS]]))</f>
        <v>5</v>
      </c>
      <c r="G4541" s="2" t="str">
        <f>VLOOKUP(historico_incidencia_concello[[#This Row],[NOME]],I14_Concello!B:D,3,FALSE)</f>
        <v>Lugo</v>
      </c>
    </row>
    <row r="4542" spans="1:7" x14ac:dyDescent="0.3">
      <c r="A4542" s="1">
        <v>44171</v>
      </c>
      <c r="B4542">
        <v>34122727901</v>
      </c>
      <c r="C4542" s="2" t="s">
        <v>169</v>
      </c>
      <c r="D4542" s="4" t="s">
        <v>10</v>
      </c>
      <c r="E4542" s="2" t="s">
        <v>6</v>
      </c>
      <c r="F4542" s="14">
        <f>IF(historico_incidencia_concello[[#This Row],[CASOS]]=" entre 1 e 9",5,VALUE(historico_incidencia_concello[[#This Row],[CASOS]]))</f>
        <v>5</v>
      </c>
      <c r="G4542" s="2" t="str">
        <f>VLOOKUP(historico_incidencia_concello[[#This Row],[NOME]],I14_Concello!B:D,3,FALSE)</f>
        <v>Lugo</v>
      </c>
    </row>
    <row r="4543" spans="1:7" x14ac:dyDescent="0.3">
      <c r="A4543" s="1">
        <v>44171</v>
      </c>
      <c r="B4543">
        <v>34122727902</v>
      </c>
      <c r="C4543" s="2" t="s">
        <v>170</v>
      </c>
      <c r="D4543" s="4" t="s">
        <v>332</v>
      </c>
      <c r="E4543" s="2" t="s">
        <v>8</v>
      </c>
      <c r="F4543" s="14">
        <f>IF(historico_incidencia_concello[[#This Row],[CASOS]]=" entre 1 e 9",5,VALUE(historico_incidencia_concello[[#This Row],[CASOS]]))</f>
        <v>12</v>
      </c>
      <c r="G4543" s="2" t="str">
        <f>VLOOKUP(historico_incidencia_concello[[#This Row],[NOME]],I14_Concello!B:D,3,FALSE)</f>
        <v>Lugo</v>
      </c>
    </row>
    <row r="4544" spans="1:7" x14ac:dyDescent="0.3">
      <c r="A4544" s="1">
        <v>44171</v>
      </c>
      <c r="B4544">
        <v>34123232001</v>
      </c>
      <c r="C4544" s="2" t="s">
        <v>171</v>
      </c>
      <c r="D4544" s="4" t="s">
        <v>10</v>
      </c>
      <c r="E4544" s="2" t="s">
        <v>35</v>
      </c>
      <c r="F4544" s="14">
        <f>IF(historico_incidencia_concello[[#This Row],[CASOS]]=" entre 1 e 9",5,VALUE(historico_incidencia_concello[[#This Row],[CASOS]]))</f>
        <v>5</v>
      </c>
      <c r="G4544" s="2" t="str">
        <f>VLOOKUP(historico_incidencia_concello[[#This Row],[NOME]],I14_Concello!B:D,3,FALSE)</f>
        <v>Ourense</v>
      </c>
    </row>
    <row r="4545" spans="1:7" x14ac:dyDescent="0.3">
      <c r="A4545" s="1">
        <v>44171</v>
      </c>
      <c r="B4545">
        <v>34123232002</v>
      </c>
      <c r="C4545" s="2" t="s">
        <v>172</v>
      </c>
      <c r="D4545" s="4" t="s">
        <v>10</v>
      </c>
      <c r="E4545" s="2" t="s">
        <v>6</v>
      </c>
      <c r="F4545" s="14">
        <f>IF(historico_incidencia_concello[[#This Row],[CASOS]]=" entre 1 e 9",5,VALUE(historico_incidencia_concello[[#This Row],[CASOS]]))</f>
        <v>5</v>
      </c>
      <c r="G4545" s="2" t="str">
        <f>VLOOKUP(historico_incidencia_concello[[#This Row],[NOME]],I14_Concello!B:D,3,FALSE)</f>
        <v>Ourense</v>
      </c>
    </row>
    <row r="4546" spans="1:7" x14ac:dyDescent="0.3">
      <c r="A4546" s="1">
        <v>44171</v>
      </c>
      <c r="B4546">
        <v>34123232003</v>
      </c>
      <c r="C4546" s="2" t="s">
        <v>173</v>
      </c>
      <c r="D4546" s="4" t="s">
        <v>338</v>
      </c>
      <c r="E4546" s="2" t="s">
        <v>35</v>
      </c>
      <c r="F4546" s="14">
        <f>IF(historico_incidencia_concello[[#This Row],[CASOS]]=" entre 1 e 9",5,VALUE(historico_incidencia_concello[[#This Row],[CASOS]]))</f>
        <v>0</v>
      </c>
      <c r="G4546" s="2" t="str">
        <f>VLOOKUP(historico_incidencia_concello[[#This Row],[NOME]],I14_Concello!B:D,3,FALSE)</f>
        <v>Ourense</v>
      </c>
    </row>
    <row r="4547" spans="1:7" x14ac:dyDescent="0.3">
      <c r="A4547" s="1">
        <v>44171</v>
      </c>
      <c r="B4547">
        <v>34123232004</v>
      </c>
      <c r="C4547" s="2" t="s">
        <v>174</v>
      </c>
      <c r="D4547" s="4" t="s">
        <v>10</v>
      </c>
      <c r="E4547" s="2" t="s">
        <v>8</v>
      </c>
      <c r="F4547" s="14">
        <f>IF(historico_incidencia_concello[[#This Row],[CASOS]]=" entre 1 e 9",5,VALUE(historico_incidencia_concello[[#This Row],[CASOS]]))</f>
        <v>5</v>
      </c>
      <c r="G4547" s="2" t="str">
        <f>VLOOKUP(historico_incidencia_concello[[#This Row],[NOME]],I14_Concello!B:D,3,FALSE)</f>
        <v>Ourense</v>
      </c>
    </row>
    <row r="4548" spans="1:7" x14ac:dyDescent="0.3">
      <c r="A4548" s="1">
        <v>44171</v>
      </c>
      <c r="B4548">
        <v>34123232005</v>
      </c>
      <c r="C4548" s="2" t="s">
        <v>175</v>
      </c>
      <c r="D4548" s="4" t="s">
        <v>10</v>
      </c>
      <c r="E4548" s="2" t="s">
        <v>11</v>
      </c>
      <c r="F4548" s="14">
        <f>IF(historico_incidencia_concello[[#This Row],[CASOS]]=" entre 1 e 9",5,VALUE(historico_incidencia_concello[[#This Row],[CASOS]]))</f>
        <v>5</v>
      </c>
      <c r="G4548" s="2" t="str">
        <f>VLOOKUP(historico_incidencia_concello[[#This Row],[NOME]],I14_Concello!B:D,3,FALSE)</f>
        <v>Ourense</v>
      </c>
    </row>
    <row r="4549" spans="1:7" x14ac:dyDescent="0.3">
      <c r="A4549" s="1">
        <v>44171</v>
      </c>
      <c r="B4549">
        <v>34123232006</v>
      </c>
      <c r="C4549" s="2" t="s">
        <v>176</v>
      </c>
      <c r="D4549" s="4" t="s">
        <v>338</v>
      </c>
      <c r="E4549" s="2" t="s">
        <v>35</v>
      </c>
      <c r="F4549" s="14">
        <f>IF(historico_incidencia_concello[[#This Row],[CASOS]]=" entre 1 e 9",5,VALUE(historico_incidencia_concello[[#This Row],[CASOS]]))</f>
        <v>0</v>
      </c>
      <c r="G4549" s="2" t="str">
        <f>VLOOKUP(historico_incidencia_concello[[#This Row],[NOME]],I14_Concello!B:D,3,FALSE)</f>
        <v>Ourense</v>
      </c>
    </row>
    <row r="4550" spans="1:7" x14ac:dyDescent="0.3">
      <c r="A4550" s="1">
        <v>44171</v>
      </c>
      <c r="B4550">
        <v>34123232007</v>
      </c>
      <c r="C4550" s="2" t="s">
        <v>177</v>
      </c>
      <c r="D4550" s="4" t="s">
        <v>338</v>
      </c>
      <c r="E4550" s="2" t="s">
        <v>35</v>
      </c>
      <c r="F4550" s="14">
        <f>IF(historico_incidencia_concello[[#This Row],[CASOS]]=" entre 1 e 9",5,VALUE(historico_incidencia_concello[[#This Row],[CASOS]]))</f>
        <v>0</v>
      </c>
      <c r="G4550" s="2" t="str">
        <f>VLOOKUP(historico_incidencia_concello[[#This Row],[NOME]],I14_Concello!B:D,3,FALSE)</f>
        <v>Ourense</v>
      </c>
    </row>
    <row r="4551" spans="1:7" x14ac:dyDescent="0.3">
      <c r="A4551" s="1">
        <v>44171</v>
      </c>
      <c r="B4551">
        <v>34123232008</v>
      </c>
      <c r="C4551" s="2" t="s">
        <v>178</v>
      </c>
      <c r="D4551" s="4" t="s">
        <v>336</v>
      </c>
      <c r="E4551" s="2" t="s">
        <v>8</v>
      </c>
      <c r="F4551" s="14">
        <f>IF(historico_incidencia_concello[[#This Row],[CASOS]]=" entre 1 e 9",5,VALUE(historico_incidencia_concello[[#This Row],[CASOS]]))</f>
        <v>10</v>
      </c>
      <c r="G4551" s="2" t="str">
        <f>VLOOKUP(historico_incidencia_concello[[#This Row],[NOME]],I14_Concello!B:D,3,FALSE)</f>
        <v>Ourense</v>
      </c>
    </row>
    <row r="4552" spans="1:7" x14ac:dyDescent="0.3">
      <c r="A4552" s="1">
        <v>44171</v>
      </c>
      <c r="B4552">
        <v>34123232009</v>
      </c>
      <c r="C4552" s="2" t="s">
        <v>179</v>
      </c>
      <c r="D4552" s="4" t="s">
        <v>350</v>
      </c>
      <c r="E4552" s="2" t="s">
        <v>8</v>
      </c>
      <c r="F4552" s="14">
        <f>IF(historico_incidencia_concello[[#This Row],[CASOS]]=" entre 1 e 9",5,VALUE(historico_incidencia_concello[[#This Row],[CASOS]]))</f>
        <v>17</v>
      </c>
      <c r="G4552" s="2" t="str">
        <f>VLOOKUP(historico_incidencia_concello[[#This Row],[NOME]],I14_Concello!B:D,3,FALSE)</f>
        <v>Ourense</v>
      </c>
    </row>
    <row r="4553" spans="1:7" x14ac:dyDescent="0.3">
      <c r="A4553" s="1">
        <v>44171</v>
      </c>
      <c r="B4553">
        <v>34123232010</v>
      </c>
      <c r="C4553" s="2" t="s">
        <v>180</v>
      </c>
      <c r="D4553" s="4" t="s">
        <v>338</v>
      </c>
      <c r="E4553" s="2" t="s">
        <v>35</v>
      </c>
      <c r="F4553" s="14">
        <f>IF(historico_incidencia_concello[[#This Row],[CASOS]]=" entre 1 e 9",5,VALUE(historico_incidencia_concello[[#This Row],[CASOS]]))</f>
        <v>0</v>
      </c>
      <c r="G4553" s="2" t="str">
        <f>VLOOKUP(historico_incidencia_concello[[#This Row],[NOME]],I14_Concello!B:D,3,FALSE)</f>
        <v>Ourense</v>
      </c>
    </row>
    <row r="4554" spans="1:7" x14ac:dyDescent="0.3">
      <c r="A4554" s="1">
        <v>44171</v>
      </c>
      <c r="B4554">
        <v>34123232011</v>
      </c>
      <c r="C4554" s="2" t="s">
        <v>181</v>
      </c>
      <c r="D4554" s="4" t="s">
        <v>345</v>
      </c>
      <c r="E4554" s="2" t="s">
        <v>11</v>
      </c>
      <c r="F4554" s="14">
        <f>IF(historico_incidencia_concello[[#This Row],[CASOS]]=" entre 1 e 9",5,VALUE(historico_incidencia_concello[[#This Row],[CASOS]]))</f>
        <v>18</v>
      </c>
      <c r="G4554" s="2" t="str">
        <f>VLOOKUP(historico_incidencia_concello[[#This Row],[NOME]],I14_Concello!B:D,3,FALSE)</f>
        <v>Ourense</v>
      </c>
    </row>
    <row r="4555" spans="1:7" x14ac:dyDescent="0.3">
      <c r="A4555" s="1">
        <v>44171</v>
      </c>
      <c r="B4555">
        <v>34123232012</v>
      </c>
      <c r="C4555" s="2" t="s">
        <v>182</v>
      </c>
      <c r="D4555" s="4" t="s">
        <v>10</v>
      </c>
      <c r="E4555" s="2" t="s">
        <v>8</v>
      </c>
      <c r="F4555" s="14">
        <f>IF(historico_incidencia_concello[[#This Row],[CASOS]]=" entre 1 e 9",5,VALUE(historico_incidencia_concello[[#This Row],[CASOS]]))</f>
        <v>5</v>
      </c>
      <c r="G4555" s="2" t="str">
        <f>VLOOKUP(historico_incidencia_concello[[#This Row],[NOME]],I14_Concello!B:D,3,FALSE)</f>
        <v>Ourense</v>
      </c>
    </row>
    <row r="4556" spans="1:7" x14ac:dyDescent="0.3">
      <c r="A4556" s="1">
        <v>44171</v>
      </c>
      <c r="B4556">
        <v>34123232013</v>
      </c>
      <c r="C4556" s="2" t="s">
        <v>183</v>
      </c>
      <c r="D4556" s="4" t="s">
        <v>10</v>
      </c>
      <c r="E4556" s="2" t="s">
        <v>21</v>
      </c>
      <c r="F4556" s="14">
        <f>IF(historico_incidencia_concello[[#This Row],[CASOS]]=" entre 1 e 9",5,VALUE(historico_incidencia_concello[[#This Row],[CASOS]]))</f>
        <v>5</v>
      </c>
      <c r="G4556" s="2" t="str">
        <f>VLOOKUP(historico_incidencia_concello[[#This Row],[NOME]],I14_Concello!B:D,3,FALSE)</f>
        <v>Ourense</v>
      </c>
    </row>
    <row r="4557" spans="1:7" x14ac:dyDescent="0.3">
      <c r="A4557" s="1">
        <v>44171</v>
      </c>
      <c r="B4557">
        <v>34123232014</v>
      </c>
      <c r="C4557" s="2" t="s">
        <v>184</v>
      </c>
      <c r="D4557" s="4" t="s">
        <v>338</v>
      </c>
      <c r="E4557" s="2" t="s">
        <v>35</v>
      </c>
      <c r="F4557" s="14">
        <f>IF(historico_incidencia_concello[[#This Row],[CASOS]]=" entre 1 e 9",5,VALUE(historico_incidencia_concello[[#This Row],[CASOS]]))</f>
        <v>0</v>
      </c>
      <c r="G4557" s="2" t="str">
        <f>VLOOKUP(historico_incidencia_concello[[#This Row],[NOME]],I14_Concello!B:D,3,FALSE)</f>
        <v>Ourense</v>
      </c>
    </row>
    <row r="4558" spans="1:7" x14ac:dyDescent="0.3">
      <c r="A4558" s="1">
        <v>44171</v>
      </c>
      <c r="B4558">
        <v>34123232015</v>
      </c>
      <c r="C4558" s="2" t="s">
        <v>185</v>
      </c>
      <c r="D4558" s="4" t="s">
        <v>338</v>
      </c>
      <c r="E4558" s="2" t="s">
        <v>35</v>
      </c>
      <c r="F4558" s="14">
        <f>IF(historico_incidencia_concello[[#This Row],[CASOS]]=" entre 1 e 9",5,VALUE(historico_incidencia_concello[[#This Row],[CASOS]]))</f>
        <v>0</v>
      </c>
      <c r="G4558" s="2" t="str">
        <f>VLOOKUP(historico_incidencia_concello[[#This Row],[NOME]],I14_Concello!B:D,3,FALSE)</f>
        <v>Ourense</v>
      </c>
    </row>
    <row r="4559" spans="1:7" x14ac:dyDescent="0.3">
      <c r="A4559" s="1">
        <v>44171</v>
      </c>
      <c r="B4559">
        <v>34123232016</v>
      </c>
      <c r="C4559" s="2" t="s">
        <v>186</v>
      </c>
      <c r="D4559" s="4" t="s">
        <v>10</v>
      </c>
      <c r="E4559" s="2" t="s">
        <v>11</v>
      </c>
      <c r="F4559" s="14">
        <f>IF(historico_incidencia_concello[[#This Row],[CASOS]]=" entre 1 e 9",5,VALUE(historico_incidencia_concello[[#This Row],[CASOS]]))</f>
        <v>5</v>
      </c>
      <c r="G4559" s="2" t="str">
        <f>VLOOKUP(historico_incidencia_concello[[#This Row],[NOME]],I14_Concello!B:D,3,FALSE)</f>
        <v>Ourense</v>
      </c>
    </row>
    <row r="4560" spans="1:7" x14ac:dyDescent="0.3">
      <c r="A4560" s="1">
        <v>44171</v>
      </c>
      <c r="B4560">
        <v>34123232017</v>
      </c>
      <c r="C4560" s="2" t="s">
        <v>187</v>
      </c>
      <c r="D4560" s="4" t="s">
        <v>338</v>
      </c>
      <c r="E4560" s="2" t="s">
        <v>35</v>
      </c>
      <c r="F4560" s="14">
        <f>IF(historico_incidencia_concello[[#This Row],[CASOS]]=" entre 1 e 9",5,VALUE(historico_incidencia_concello[[#This Row],[CASOS]]))</f>
        <v>0</v>
      </c>
      <c r="G4560" s="2" t="str">
        <f>VLOOKUP(historico_incidencia_concello[[#This Row],[NOME]],I14_Concello!B:D,3,FALSE)</f>
        <v>Ourense</v>
      </c>
    </row>
    <row r="4561" spans="1:7" x14ac:dyDescent="0.3">
      <c r="A4561" s="1">
        <v>44171</v>
      </c>
      <c r="B4561">
        <v>34123232018</v>
      </c>
      <c r="C4561" s="2" t="s">
        <v>188</v>
      </c>
      <c r="D4561" s="4" t="s">
        <v>10</v>
      </c>
      <c r="E4561" s="2" t="s">
        <v>6</v>
      </c>
      <c r="F4561" s="14">
        <f>IF(historico_incidencia_concello[[#This Row],[CASOS]]=" entre 1 e 9",5,VALUE(historico_incidencia_concello[[#This Row],[CASOS]]))</f>
        <v>5</v>
      </c>
      <c r="G4561" s="2" t="str">
        <f>VLOOKUP(historico_incidencia_concello[[#This Row],[NOME]],I14_Concello!B:D,3,FALSE)</f>
        <v>Ourense</v>
      </c>
    </row>
    <row r="4562" spans="1:7" x14ac:dyDescent="0.3">
      <c r="A4562" s="1">
        <v>44171</v>
      </c>
      <c r="B4562">
        <v>34123232019</v>
      </c>
      <c r="C4562" s="2" t="s">
        <v>189</v>
      </c>
      <c r="D4562" s="4" t="s">
        <v>10</v>
      </c>
      <c r="E4562" s="2" t="s">
        <v>21</v>
      </c>
      <c r="F4562" s="14">
        <f>IF(historico_incidencia_concello[[#This Row],[CASOS]]=" entre 1 e 9",5,VALUE(historico_incidencia_concello[[#This Row],[CASOS]]))</f>
        <v>5</v>
      </c>
      <c r="G4562" s="2" t="str">
        <f>VLOOKUP(historico_incidencia_concello[[#This Row],[NOME]],I14_Concello!B:D,3,FALSE)</f>
        <v>Ourense</v>
      </c>
    </row>
    <row r="4563" spans="1:7" x14ac:dyDescent="0.3">
      <c r="A4563" s="1">
        <v>44171</v>
      </c>
      <c r="B4563">
        <v>34123232020</v>
      </c>
      <c r="C4563" s="2" t="s">
        <v>190</v>
      </c>
      <c r="D4563" s="4" t="s">
        <v>338</v>
      </c>
      <c r="E4563" s="2" t="s">
        <v>35</v>
      </c>
      <c r="F4563" s="14">
        <f>IF(historico_incidencia_concello[[#This Row],[CASOS]]=" entre 1 e 9",5,VALUE(historico_incidencia_concello[[#This Row],[CASOS]]))</f>
        <v>0</v>
      </c>
      <c r="G4563" s="2" t="str">
        <f>VLOOKUP(historico_incidencia_concello[[#This Row],[NOME]],I14_Concello!B:D,3,FALSE)</f>
        <v>Ourense</v>
      </c>
    </row>
    <row r="4564" spans="1:7" x14ac:dyDescent="0.3">
      <c r="A4564" s="1">
        <v>44171</v>
      </c>
      <c r="B4564">
        <v>34123232021</v>
      </c>
      <c r="C4564" s="2" t="s">
        <v>191</v>
      </c>
      <c r="D4564" s="4" t="s">
        <v>338</v>
      </c>
      <c r="E4564" s="2" t="s">
        <v>35</v>
      </c>
      <c r="F4564" s="14">
        <f>IF(historico_incidencia_concello[[#This Row],[CASOS]]=" entre 1 e 9",5,VALUE(historico_incidencia_concello[[#This Row],[CASOS]]))</f>
        <v>0</v>
      </c>
      <c r="G4564" s="2" t="str">
        <f>VLOOKUP(historico_incidencia_concello[[#This Row],[NOME]],I14_Concello!B:D,3,FALSE)</f>
        <v>Ourense</v>
      </c>
    </row>
    <row r="4565" spans="1:7" x14ac:dyDescent="0.3">
      <c r="A4565" s="1">
        <v>44171</v>
      </c>
      <c r="B4565">
        <v>34123232022</v>
      </c>
      <c r="C4565" s="2" t="s">
        <v>192</v>
      </c>
      <c r="D4565" s="4" t="s">
        <v>326</v>
      </c>
      <c r="E4565" s="2" t="s">
        <v>11</v>
      </c>
      <c r="F4565" s="14">
        <f>IF(historico_incidencia_concello[[#This Row],[CASOS]]=" entre 1 e 9",5,VALUE(historico_incidencia_concello[[#This Row],[CASOS]]))</f>
        <v>15</v>
      </c>
      <c r="G4565" s="2" t="str">
        <f>VLOOKUP(historico_incidencia_concello[[#This Row],[NOME]],I14_Concello!B:D,3,FALSE)</f>
        <v>Ourense</v>
      </c>
    </row>
    <row r="4566" spans="1:7" x14ac:dyDescent="0.3">
      <c r="A4566" s="1">
        <v>44171</v>
      </c>
      <c r="B4566">
        <v>34123232023</v>
      </c>
      <c r="C4566" s="2" t="s">
        <v>193</v>
      </c>
      <c r="D4566" s="4" t="s">
        <v>338</v>
      </c>
      <c r="E4566" s="2" t="s">
        <v>35</v>
      </c>
      <c r="F4566" s="14">
        <f>IF(historico_incidencia_concello[[#This Row],[CASOS]]=" entre 1 e 9",5,VALUE(historico_incidencia_concello[[#This Row],[CASOS]]))</f>
        <v>0</v>
      </c>
      <c r="G4566" s="2" t="str">
        <f>VLOOKUP(historico_incidencia_concello[[#This Row],[NOME]],I14_Concello!B:D,3,FALSE)</f>
        <v>Ourense</v>
      </c>
    </row>
    <row r="4567" spans="1:7" x14ac:dyDescent="0.3">
      <c r="A4567" s="1">
        <v>44171</v>
      </c>
      <c r="B4567">
        <v>34123232024</v>
      </c>
      <c r="C4567" s="2" t="s">
        <v>194</v>
      </c>
      <c r="D4567" s="4" t="s">
        <v>10</v>
      </c>
      <c r="E4567" s="2" t="s">
        <v>8</v>
      </c>
      <c r="F4567" s="14">
        <f>IF(historico_incidencia_concello[[#This Row],[CASOS]]=" entre 1 e 9",5,VALUE(historico_incidencia_concello[[#This Row],[CASOS]]))</f>
        <v>5</v>
      </c>
      <c r="G4567" s="2" t="str">
        <f>VLOOKUP(historico_incidencia_concello[[#This Row],[NOME]],I14_Concello!B:D,3,FALSE)</f>
        <v>Ourense</v>
      </c>
    </row>
    <row r="4568" spans="1:7" x14ac:dyDescent="0.3">
      <c r="A4568" s="1">
        <v>44171</v>
      </c>
      <c r="B4568">
        <v>34123232025</v>
      </c>
      <c r="C4568" s="2" t="s">
        <v>195</v>
      </c>
      <c r="D4568" s="4" t="s">
        <v>338</v>
      </c>
      <c r="E4568" s="2" t="s">
        <v>35</v>
      </c>
      <c r="F4568" s="14">
        <f>IF(historico_incidencia_concello[[#This Row],[CASOS]]=" entre 1 e 9",5,VALUE(historico_incidencia_concello[[#This Row],[CASOS]]))</f>
        <v>0</v>
      </c>
      <c r="G4568" s="2" t="str">
        <f>VLOOKUP(historico_incidencia_concello[[#This Row],[NOME]],I14_Concello!B:D,3,FALSE)</f>
        <v>Ourense</v>
      </c>
    </row>
    <row r="4569" spans="1:7" x14ac:dyDescent="0.3">
      <c r="A4569" s="1">
        <v>44171</v>
      </c>
      <c r="B4569">
        <v>34123232026</v>
      </c>
      <c r="C4569" s="2" t="s">
        <v>196</v>
      </c>
      <c r="D4569" s="4" t="s">
        <v>338</v>
      </c>
      <c r="E4569" s="2" t="s">
        <v>35</v>
      </c>
      <c r="F4569" s="14">
        <f>IF(historico_incidencia_concello[[#This Row],[CASOS]]=" entre 1 e 9",5,VALUE(historico_incidencia_concello[[#This Row],[CASOS]]))</f>
        <v>0</v>
      </c>
      <c r="G4569" s="2" t="str">
        <f>VLOOKUP(historico_incidencia_concello[[#This Row],[NOME]],I14_Concello!B:D,3,FALSE)</f>
        <v>Ourense</v>
      </c>
    </row>
    <row r="4570" spans="1:7" x14ac:dyDescent="0.3">
      <c r="A4570" s="1">
        <v>44171</v>
      </c>
      <c r="B4570">
        <v>34123232027</v>
      </c>
      <c r="C4570" s="2" t="s">
        <v>197</v>
      </c>
      <c r="D4570" s="4" t="s">
        <v>10</v>
      </c>
      <c r="E4570" s="2" t="s">
        <v>8</v>
      </c>
      <c r="F4570" s="14">
        <f>IF(historico_incidencia_concello[[#This Row],[CASOS]]=" entre 1 e 9",5,VALUE(historico_incidencia_concello[[#This Row],[CASOS]]))</f>
        <v>5</v>
      </c>
      <c r="G4570" s="2" t="str">
        <f>VLOOKUP(historico_incidencia_concello[[#This Row],[NOME]],I14_Concello!B:D,3,FALSE)</f>
        <v>Ourense</v>
      </c>
    </row>
    <row r="4571" spans="1:7" x14ac:dyDescent="0.3">
      <c r="A4571" s="1">
        <v>44171</v>
      </c>
      <c r="B4571">
        <v>34123232028</v>
      </c>
      <c r="C4571" s="2" t="s">
        <v>198</v>
      </c>
      <c r="D4571" s="4" t="s">
        <v>10</v>
      </c>
      <c r="E4571" s="2" t="s">
        <v>8</v>
      </c>
      <c r="F4571" s="14">
        <f>IF(historico_incidencia_concello[[#This Row],[CASOS]]=" entre 1 e 9",5,VALUE(historico_incidencia_concello[[#This Row],[CASOS]]))</f>
        <v>5</v>
      </c>
      <c r="G4571" s="2" t="str">
        <f>VLOOKUP(historico_incidencia_concello[[#This Row],[NOME]],I14_Concello!B:D,3,FALSE)</f>
        <v>Ourense</v>
      </c>
    </row>
    <row r="4572" spans="1:7" x14ac:dyDescent="0.3">
      <c r="A4572" s="1">
        <v>44171</v>
      </c>
      <c r="B4572">
        <v>34123232029</v>
      </c>
      <c r="C4572" s="2" t="s">
        <v>199</v>
      </c>
      <c r="D4572" s="4" t="s">
        <v>338</v>
      </c>
      <c r="E4572" s="2" t="s">
        <v>35</v>
      </c>
      <c r="F4572" s="14">
        <f>IF(historico_incidencia_concello[[#This Row],[CASOS]]=" entre 1 e 9",5,VALUE(historico_incidencia_concello[[#This Row],[CASOS]]))</f>
        <v>0</v>
      </c>
      <c r="G4572" s="2" t="str">
        <f>VLOOKUP(historico_incidencia_concello[[#This Row],[NOME]],I14_Concello!B:D,3,FALSE)</f>
        <v>Ourense</v>
      </c>
    </row>
    <row r="4573" spans="1:7" x14ac:dyDescent="0.3">
      <c r="A4573" s="1">
        <v>44171</v>
      </c>
      <c r="B4573">
        <v>34123232030</v>
      </c>
      <c r="C4573" s="2" t="s">
        <v>200</v>
      </c>
      <c r="D4573" s="4" t="s">
        <v>338</v>
      </c>
      <c r="E4573" s="2" t="s">
        <v>35</v>
      </c>
      <c r="F4573" s="14">
        <f>IF(historico_incidencia_concello[[#This Row],[CASOS]]=" entre 1 e 9",5,VALUE(historico_incidencia_concello[[#This Row],[CASOS]]))</f>
        <v>0</v>
      </c>
      <c r="G4573" s="2" t="str">
        <f>VLOOKUP(historico_incidencia_concello[[#This Row],[NOME]],I14_Concello!B:D,3,FALSE)</f>
        <v>Ourense</v>
      </c>
    </row>
    <row r="4574" spans="1:7" x14ac:dyDescent="0.3">
      <c r="A4574" s="1">
        <v>44171</v>
      </c>
      <c r="B4574">
        <v>34123232031</v>
      </c>
      <c r="C4574" s="2" t="s">
        <v>201</v>
      </c>
      <c r="D4574" s="4" t="s">
        <v>338</v>
      </c>
      <c r="E4574" s="2" t="s">
        <v>35</v>
      </c>
      <c r="F4574" s="14">
        <f>IF(historico_incidencia_concello[[#This Row],[CASOS]]=" entre 1 e 9",5,VALUE(historico_incidencia_concello[[#This Row],[CASOS]]))</f>
        <v>0</v>
      </c>
      <c r="G4574" s="2" t="str">
        <f>VLOOKUP(historico_incidencia_concello[[#This Row],[NOME]],I14_Concello!B:D,3,FALSE)</f>
        <v>Ourense</v>
      </c>
    </row>
    <row r="4575" spans="1:7" x14ac:dyDescent="0.3">
      <c r="A4575" s="1">
        <v>44171</v>
      </c>
      <c r="B4575">
        <v>34123232032</v>
      </c>
      <c r="C4575" s="2" t="s">
        <v>202</v>
      </c>
      <c r="D4575" s="4" t="s">
        <v>350</v>
      </c>
      <c r="E4575" s="2" t="s">
        <v>6</v>
      </c>
      <c r="F4575" s="14">
        <f>IF(historico_incidencia_concello[[#This Row],[CASOS]]=" entre 1 e 9",5,VALUE(historico_incidencia_concello[[#This Row],[CASOS]]))</f>
        <v>17</v>
      </c>
      <c r="G4575" s="2" t="str">
        <f>VLOOKUP(historico_incidencia_concello[[#This Row],[NOME]],I14_Concello!B:D,3,FALSE)</f>
        <v>Ourense</v>
      </c>
    </row>
    <row r="4576" spans="1:7" x14ac:dyDescent="0.3">
      <c r="A4576" s="1">
        <v>44171</v>
      </c>
      <c r="B4576">
        <v>34123232033</v>
      </c>
      <c r="C4576" s="2" t="s">
        <v>203</v>
      </c>
      <c r="D4576" s="4" t="s">
        <v>338</v>
      </c>
      <c r="E4576" s="2" t="s">
        <v>35</v>
      </c>
      <c r="F4576" s="14">
        <f>IF(historico_incidencia_concello[[#This Row],[CASOS]]=" entre 1 e 9",5,VALUE(historico_incidencia_concello[[#This Row],[CASOS]]))</f>
        <v>0</v>
      </c>
      <c r="G4576" s="2" t="str">
        <f>VLOOKUP(historico_incidencia_concello[[#This Row],[NOME]],I14_Concello!B:D,3,FALSE)</f>
        <v>Ourense</v>
      </c>
    </row>
    <row r="4577" spans="1:7" x14ac:dyDescent="0.3">
      <c r="A4577" s="1">
        <v>44171</v>
      </c>
      <c r="B4577">
        <v>34123232034</v>
      </c>
      <c r="C4577" s="2" t="s">
        <v>204</v>
      </c>
      <c r="D4577" s="4" t="s">
        <v>338</v>
      </c>
      <c r="E4577" s="2" t="s">
        <v>35</v>
      </c>
      <c r="F4577" s="14">
        <f>IF(historico_incidencia_concello[[#This Row],[CASOS]]=" entre 1 e 9",5,VALUE(historico_incidencia_concello[[#This Row],[CASOS]]))</f>
        <v>0</v>
      </c>
      <c r="G4577" s="2" t="str">
        <f>VLOOKUP(historico_incidencia_concello[[#This Row],[NOME]],I14_Concello!B:D,3,FALSE)</f>
        <v>Ourense</v>
      </c>
    </row>
    <row r="4578" spans="1:7" x14ac:dyDescent="0.3">
      <c r="A4578" s="1">
        <v>44171</v>
      </c>
      <c r="B4578">
        <v>34123232035</v>
      </c>
      <c r="C4578" s="2" t="s">
        <v>205</v>
      </c>
      <c r="D4578" s="4" t="s">
        <v>338</v>
      </c>
      <c r="E4578" s="2" t="s">
        <v>35</v>
      </c>
      <c r="F4578" s="14">
        <f>IF(historico_incidencia_concello[[#This Row],[CASOS]]=" entre 1 e 9",5,VALUE(historico_incidencia_concello[[#This Row],[CASOS]]))</f>
        <v>0</v>
      </c>
      <c r="G4578" s="2" t="str">
        <f>VLOOKUP(historico_incidencia_concello[[#This Row],[NOME]],I14_Concello!B:D,3,FALSE)</f>
        <v>Ourense</v>
      </c>
    </row>
    <row r="4579" spans="1:7" x14ac:dyDescent="0.3">
      <c r="A4579" s="1">
        <v>44171</v>
      </c>
      <c r="B4579">
        <v>34123232036</v>
      </c>
      <c r="C4579" s="2" t="s">
        <v>206</v>
      </c>
      <c r="D4579" s="4" t="s">
        <v>338</v>
      </c>
      <c r="E4579" s="2" t="s">
        <v>35</v>
      </c>
      <c r="F4579" s="14">
        <f>IF(historico_incidencia_concello[[#This Row],[CASOS]]=" entre 1 e 9",5,VALUE(historico_incidencia_concello[[#This Row],[CASOS]]))</f>
        <v>0</v>
      </c>
      <c r="G4579" s="2" t="str">
        <f>VLOOKUP(historico_incidencia_concello[[#This Row],[NOME]],I14_Concello!B:D,3,FALSE)</f>
        <v>Ourense</v>
      </c>
    </row>
    <row r="4580" spans="1:7" x14ac:dyDescent="0.3">
      <c r="A4580" s="1">
        <v>44171</v>
      </c>
      <c r="B4580">
        <v>34123232037</v>
      </c>
      <c r="C4580" s="2" t="s">
        <v>207</v>
      </c>
      <c r="D4580" s="4" t="s">
        <v>338</v>
      </c>
      <c r="E4580" s="2" t="s">
        <v>35</v>
      </c>
      <c r="F4580" s="14">
        <f>IF(historico_incidencia_concello[[#This Row],[CASOS]]=" entre 1 e 9",5,VALUE(historico_incidencia_concello[[#This Row],[CASOS]]))</f>
        <v>0</v>
      </c>
      <c r="G4580" s="2" t="str">
        <f>VLOOKUP(historico_incidencia_concello[[#This Row],[NOME]],I14_Concello!B:D,3,FALSE)</f>
        <v>Ourense</v>
      </c>
    </row>
    <row r="4581" spans="1:7" x14ac:dyDescent="0.3">
      <c r="A4581" s="1">
        <v>44171</v>
      </c>
      <c r="B4581">
        <v>34123232038</v>
      </c>
      <c r="C4581" s="2" t="s">
        <v>208</v>
      </c>
      <c r="D4581" s="4" t="s">
        <v>338</v>
      </c>
      <c r="E4581" s="2" t="s">
        <v>35</v>
      </c>
      <c r="F4581" s="14">
        <f>IF(historico_incidencia_concello[[#This Row],[CASOS]]=" entre 1 e 9",5,VALUE(historico_incidencia_concello[[#This Row],[CASOS]]))</f>
        <v>0</v>
      </c>
      <c r="G4581" s="2" t="str">
        <f>VLOOKUP(historico_incidencia_concello[[#This Row],[NOME]],I14_Concello!B:D,3,FALSE)</f>
        <v>Ourense</v>
      </c>
    </row>
    <row r="4582" spans="1:7" x14ac:dyDescent="0.3">
      <c r="A4582" s="1">
        <v>44171</v>
      </c>
      <c r="B4582">
        <v>34123232039</v>
      </c>
      <c r="C4582" s="2" t="s">
        <v>209</v>
      </c>
      <c r="D4582" s="4" t="s">
        <v>338</v>
      </c>
      <c r="E4582" s="2" t="s">
        <v>35</v>
      </c>
      <c r="F4582" s="14">
        <f>IF(historico_incidencia_concello[[#This Row],[CASOS]]=" entre 1 e 9",5,VALUE(historico_incidencia_concello[[#This Row],[CASOS]]))</f>
        <v>0</v>
      </c>
      <c r="G4582" s="2" t="str">
        <f>VLOOKUP(historico_incidencia_concello[[#This Row],[NOME]],I14_Concello!B:D,3,FALSE)</f>
        <v>Ourense</v>
      </c>
    </row>
    <row r="4583" spans="1:7" x14ac:dyDescent="0.3">
      <c r="A4583" s="1">
        <v>44171</v>
      </c>
      <c r="B4583">
        <v>34123232040</v>
      </c>
      <c r="C4583" s="2" t="s">
        <v>210</v>
      </c>
      <c r="D4583" s="4" t="s">
        <v>10</v>
      </c>
      <c r="E4583" s="2" t="s">
        <v>6</v>
      </c>
      <c r="F4583" s="14">
        <f>IF(historico_incidencia_concello[[#This Row],[CASOS]]=" entre 1 e 9",5,VALUE(historico_incidencia_concello[[#This Row],[CASOS]]))</f>
        <v>5</v>
      </c>
      <c r="G4583" s="2" t="str">
        <f>VLOOKUP(historico_incidencia_concello[[#This Row],[NOME]],I14_Concello!B:D,3,FALSE)</f>
        <v>Ourense</v>
      </c>
    </row>
    <row r="4584" spans="1:7" x14ac:dyDescent="0.3">
      <c r="A4584" s="1">
        <v>44171</v>
      </c>
      <c r="B4584">
        <v>34123232041</v>
      </c>
      <c r="C4584" s="2" t="s">
        <v>211</v>
      </c>
      <c r="D4584" s="4" t="s">
        <v>338</v>
      </c>
      <c r="E4584" s="2" t="s">
        <v>35</v>
      </c>
      <c r="F4584" s="14">
        <f>IF(historico_incidencia_concello[[#This Row],[CASOS]]=" entre 1 e 9",5,VALUE(historico_incidencia_concello[[#This Row],[CASOS]]))</f>
        <v>0</v>
      </c>
      <c r="G4584" s="2" t="str">
        <f>VLOOKUP(historico_incidencia_concello[[#This Row],[NOME]],I14_Concello!B:D,3,FALSE)</f>
        <v>Ourense</v>
      </c>
    </row>
    <row r="4585" spans="1:7" x14ac:dyDescent="0.3">
      <c r="A4585" s="1">
        <v>44171</v>
      </c>
      <c r="B4585">
        <v>34123232042</v>
      </c>
      <c r="C4585" s="2" t="s">
        <v>212</v>
      </c>
      <c r="D4585" s="4" t="s">
        <v>10</v>
      </c>
      <c r="E4585" s="2" t="s">
        <v>6</v>
      </c>
      <c r="F4585" s="14">
        <f>IF(historico_incidencia_concello[[#This Row],[CASOS]]=" entre 1 e 9",5,VALUE(historico_incidencia_concello[[#This Row],[CASOS]]))</f>
        <v>5</v>
      </c>
      <c r="G4585" s="2" t="str">
        <f>VLOOKUP(historico_incidencia_concello[[#This Row],[NOME]],I14_Concello!B:D,3,FALSE)</f>
        <v>Ourense</v>
      </c>
    </row>
    <row r="4586" spans="1:7" x14ac:dyDescent="0.3">
      <c r="A4586" s="1">
        <v>44171</v>
      </c>
      <c r="B4586">
        <v>34123232043</v>
      </c>
      <c r="C4586" s="2" t="s">
        <v>213</v>
      </c>
      <c r="D4586" s="4" t="s">
        <v>10</v>
      </c>
      <c r="E4586" s="2" t="s">
        <v>6</v>
      </c>
      <c r="F4586" s="14">
        <f>IF(historico_incidencia_concello[[#This Row],[CASOS]]=" entre 1 e 9",5,VALUE(historico_incidencia_concello[[#This Row],[CASOS]]))</f>
        <v>5</v>
      </c>
      <c r="G4586" s="2" t="str">
        <f>VLOOKUP(historico_incidencia_concello[[#This Row],[NOME]],I14_Concello!B:D,3,FALSE)</f>
        <v>Ourense</v>
      </c>
    </row>
    <row r="4587" spans="1:7" x14ac:dyDescent="0.3">
      <c r="A4587" s="1">
        <v>44171</v>
      </c>
      <c r="B4587">
        <v>34123232044</v>
      </c>
      <c r="C4587" s="2" t="s">
        <v>214</v>
      </c>
      <c r="D4587" s="4" t="s">
        <v>10</v>
      </c>
      <c r="E4587" s="2" t="s">
        <v>8</v>
      </c>
      <c r="F4587" s="14">
        <f>IF(historico_incidencia_concello[[#This Row],[CASOS]]=" entre 1 e 9",5,VALUE(historico_incidencia_concello[[#This Row],[CASOS]]))</f>
        <v>5</v>
      </c>
      <c r="G4587" s="2" t="str">
        <f>VLOOKUP(historico_incidencia_concello[[#This Row],[NOME]],I14_Concello!B:D,3,FALSE)</f>
        <v>Ourense</v>
      </c>
    </row>
    <row r="4588" spans="1:7" x14ac:dyDescent="0.3">
      <c r="A4588" s="1">
        <v>44171</v>
      </c>
      <c r="B4588">
        <v>34123232045</v>
      </c>
      <c r="C4588" s="2" t="s">
        <v>215</v>
      </c>
      <c r="D4588" s="4" t="s">
        <v>10</v>
      </c>
      <c r="E4588" s="2" t="s">
        <v>21</v>
      </c>
      <c r="F4588" s="14">
        <f>IF(historico_incidencia_concello[[#This Row],[CASOS]]=" entre 1 e 9",5,VALUE(historico_incidencia_concello[[#This Row],[CASOS]]))</f>
        <v>5</v>
      </c>
      <c r="G4588" s="2" t="str">
        <f>VLOOKUP(historico_incidencia_concello[[#This Row],[NOME]],I14_Concello!B:D,3,FALSE)</f>
        <v>Ourense</v>
      </c>
    </row>
    <row r="4589" spans="1:7" x14ac:dyDescent="0.3">
      <c r="A4589" s="1">
        <v>44171</v>
      </c>
      <c r="B4589">
        <v>34123232046</v>
      </c>
      <c r="C4589" s="2" t="s">
        <v>216</v>
      </c>
      <c r="D4589" s="4" t="s">
        <v>338</v>
      </c>
      <c r="E4589" s="2" t="s">
        <v>35</v>
      </c>
      <c r="F4589" s="14">
        <f>IF(historico_incidencia_concello[[#This Row],[CASOS]]=" entre 1 e 9",5,VALUE(historico_incidencia_concello[[#This Row],[CASOS]]))</f>
        <v>0</v>
      </c>
      <c r="G4589" s="2" t="str">
        <f>VLOOKUP(historico_incidencia_concello[[#This Row],[NOME]],I14_Concello!B:D,3,FALSE)</f>
        <v>Ourense</v>
      </c>
    </row>
    <row r="4590" spans="1:7" x14ac:dyDescent="0.3">
      <c r="A4590" s="1">
        <v>44171</v>
      </c>
      <c r="B4590">
        <v>34123232047</v>
      </c>
      <c r="C4590" s="2" t="s">
        <v>217</v>
      </c>
      <c r="D4590" s="4" t="s">
        <v>10</v>
      </c>
      <c r="E4590" s="2" t="s">
        <v>8</v>
      </c>
      <c r="F4590" s="14">
        <f>IF(historico_incidencia_concello[[#This Row],[CASOS]]=" entre 1 e 9",5,VALUE(historico_incidencia_concello[[#This Row],[CASOS]]))</f>
        <v>5</v>
      </c>
      <c r="G4590" s="2" t="str">
        <f>VLOOKUP(historico_incidencia_concello[[#This Row],[NOME]],I14_Concello!B:D,3,FALSE)</f>
        <v>Ourense</v>
      </c>
    </row>
    <row r="4591" spans="1:7" x14ac:dyDescent="0.3">
      <c r="A4591" s="1">
        <v>44171</v>
      </c>
      <c r="B4591">
        <v>34123232048</v>
      </c>
      <c r="C4591" s="2" t="s">
        <v>218</v>
      </c>
      <c r="D4591" s="4" t="s">
        <v>338</v>
      </c>
      <c r="E4591" s="2" t="s">
        <v>35</v>
      </c>
      <c r="F4591" s="14">
        <f>IF(historico_incidencia_concello[[#This Row],[CASOS]]=" entre 1 e 9",5,VALUE(historico_incidencia_concello[[#This Row],[CASOS]]))</f>
        <v>0</v>
      </c>
      <c r="G4591" s="2" t="str">
        <f>VLOOKUP(historico_incidencia_concello[[#This Row],[NOME]],I14_Concello!B:D,3,FALSE)</f>
        <v>Ourense</v>
      </c>
    </row>
    <row r="4592" spans="1:7" x14ac:dyDescent="0.3">
      <c r="A4592" s="1">
        <v>44171</v>
      </c>
      <c r="B4592">
        <v>34123232049</v>
      </c>
      <c r="C4592" s="2" t="s">
        <v>219</v>
      </c>
      <c r="D4592" s="4" t="s">
        <v>338</v>
      </c>
      <c r="E4592" s="2" t="s">
        <v>35</v>
      </c>
      <c r="F4592" s="14">
        <f>IF(historico_incidencia_concello[[#This Row],[CASOS]]=" entre 1 e 9",5,VALUE(historico_incidencia_concello[[#This Row],[CASOS]]))</f>
        <v>0</v>
      </c>
      <c r="G4592" s="2" t="str">
        <f>VLOOKUP(historico_incidencia_concello[[#This Row],[NOME]],I14_Concello!B:D,3,FALSE)</f>
        <v>Ourense</v>
      </c>
    </row>
    <row r="4593" spans="1:7" x14ac:dyDescent="0.3">
      <c r="A4593" s="1">
        <v>44171</v>
      </c>
      <c r="B4593">
        <v>34123232050</v>
      </c>
      <c r="C4593" s="2" t="s">
        <v>220</v>
      </c>
      <c r="D4593" s="4" t="s">
        <v>338</v>
      </c>
      <c r="E4593" s="2" t="s">
        <v>35</v>
      </c>
      <c r="F4593" s="14">
        <f>IF(historico_incidencia_concello[[#This Row],[CASOS]]=" entre 1 e 9",5,VALUE(historico_incidencia_concello[[#This Row],[CASOS]]))</f>
        <v>0</v>
      </c>
      <c r="G4593" s="2" t="str">
        <f>VLOOKUP(historico_incidencia_concello[[#This Row],[NOME]],I14_Concello!B:D,3,FALSE)</f>
        <v>Ourense</v>
      </c>
    </row>
    <row r="4594" spans="1:7" x14ac:dyDescent="0.3">
      <c r="A4594" s="1">
        <v>44171</v>
      </c>
      <c r="B4594">
        <v>34123232051</v>
      </c>
      <c r="C4594" s="2" t="s">
        <v>221</v>
      </c>
      <c r="D4594" s="4" t="s">
        <v>10</v>
      </c>
      <c r="E4594" s="2" t="s">
        <v>8</v>
      </c>
      <c r="F4594" s="14">
        <f>IF(historico_incidencia_concello[[#This Row],[CASOS]]=" entre 1 e 9",5,VALUE(historico_incidencia_concello[[#This Row],[CASOS]]))</f>
        <v>5</v>
      </c>
      <c r="G4594" s="2" t="str">
        <f>VLOOKUP(historico_incidencia_concello[[#This Row],[NOME]],I14_Concello!B:D,3,FALSE)</f>
        <v>Ourense</v>
      </c>
    </row>
    <row r="4595" spans="1:7" x14ac:dyDescent="0.3">
      <c r="A4595" s="1">
        <v>44171</v>
      </c>
      <c r="B4595">
        <v>34123232052</v>
      </c>
      <c r="C4595" s="2" t="s">
        <v>222</v>
      </c>
      <c r="D4595" s="4" t="s">
        <v>10</v>
      </c>
      <c r="E4595" s="2" t="s">
        <v>8</v>
      </c>
      <c r="F4595" s="14">
        <f>IF(historico_incidencia_concello[[#This Row],[CASOS]]=" entre 1 e 9",5,VALUE(historico_incidencia_concello[[#This Row],[CASOS]]))</f>
        <v>5</v>
      </c>
      <c r="G4595" s="2" t="str">
        <f>VLOOKUP(historico_incidencia_concello[[#This Row],[NOME]],I14_Concello!B:D,3,FALSE)</f>
        <v>Ourense</v>
      </c>
    </row>
    <row r="4596" spans="1:7" x14ac:dyDescent="0.3">
      <c r="A4596" s="1">
        <v>44171</v>
      </c>
      <c r="B4596">
        <v>34123232053</v>
      </c>
      <c r="C4596" s="2" t="s">
        <v>223</v>
      </c>
      <c r="D4596" s="4" t="s">
        <v>10</v>
      </c>
      <c r="E4596" s="2" t="s">
        <v>8</v>
      </c>
      <c r="F4596" s="14">
        <f>IF(historico_incidencia_concello[[#This Row],[CASOS]]=" entre 1 e 9",5,VALUE(historico_incidencia_concello[[#This Row],[CASOS]]))</f>
        <v>5</v>
      </c>
      <c r="G4596" s="2" t="str">
        <f>VLOOKUP(historico_incidencia_concello[[#This Row],[NOME]],I14_Concello!B:D,3,FALSE)</f>
        <v>Ourense</v>
      </c>
    </row>
    <row r="4597" spans="1:7" x14ac:dyDescent="0.3">
      <c r="A4597" s="1">
        <v>44171</v>
      </c>
      <c r="B4597">
        <v>34123232054</v>
      </c>
      <c r="C4597" s="2" t="s">
        <v>224</v>
      </c>
      <c r="D4597" s="4" t="s">
        <v>437</v>
      </c>
      <c r="E4597" s="2" t="s">
        <v>8</v>
      </c>
      <c r="F4597" s="14">
        <f>IF(historico_incidencia_concello[[#This Row],[CASOS]]=" entre 1 e 9",5,VALUE(historico_incidencia_concello[[#This Row],[CASOS]]))</f>
        <v>99</v>
      </c>
      <c r="G4597" s="2" t="str">
        <f>VLOOKUP(historico_incidencia_concello[[#This Row],[NOME]],I14_Concello!B:D,3,FALSE)</f>
        <v>Ourense</v>
      </c>
    </row>
    <row r="4598" spans="1:7" x14ac:dyDescent="0.3">
      <c r="A4598" s="1">
        <v>44171</v>
      </c>
      <c r="B4598">
        <v>34123232055</v>
      </c>
      <c r="C4598" s="2" t="s">
        <v>225</v>
      </c>
      <c r="D4598" s="4" t="s">
        <v>338</v>
      </c>
      <c r="E4598" s="2" t="s">
        <v>35</v>
      </c>
      <c r="F4598" s="14">
        <f>IF(historico_incidencia_concello[[#This Row],[CASOS]]=" entre 1 e 9",5,VALUE(historico_incidencia_concello[[#This Row],[CASOS]]))</f>
        <v>0</v>
      </c>
      <c r="G4598" s="2" t="str">
        <f>VLOOKUP(historico_incidencia_concello[[#This Row],[NOME]],I14_Concello!B:D,3,FALSE)</f>
        <v>Ourense</v>
      </c>
    </row>
    <row r="4599" spans="1:7" x14ac:dyDescent="0.3">
      <c r="A4599" s="1">
        <v>44171</v>
      </c>
      <c r="B4599">
        <v>34123232056</v>
      </c>
      <c r="C4599" s="2" t="s">
        <v>226</v>
      </c>
      <c r="D4599" s="4" t="s">
        <v>338</v>
      </c>
      <c r="E4599" s="2" t="s">
        <v>35</v>
      </c>
      <c r="F4599" s="14">
        <f>IF(historico_incidencia_concello[[#This Row],[CASOS]]=" entre 1 e 9",5,VALUE(historico_incidencia_concello[[#This Row],[CASOS]]))</f>
        <v>0</v>
      </c>
      <c r="G4599" s="2" t="str">
        <f>VLOOKUP(historico_incidencia_concello[[#This Row],[NOME]],I14_Concello!B:D,3,FALSE)</f>
        <v>Ourense</v>
      </c>
    </row>
    <row r="4600" spans="1:7" x14ac:dyDescent="0.3">
      <c r="A4600" s="1">
        <v>44171</v>
      </c>
      <c r="B4600">
        <v>34123232057</v>
      </c>
      <c r="C4600" s="2" t="s">
        <v>227</v>
      </c>
      <c r="D4600" s="4" t="s">
        <v>338</v>
      </c>
      <c r="E4600" s="2" t="s">
        <v>35</v>
      </c>
      <c r="F4600" s="14">
        <f>IF(historico_incidencia_concello[[#This Row],[CASOS]]=" entre 1 e 9",5,VALUE(historico_incidencia_concello[[#This Row],[CASOS]]))</f>
        <v>0</v>
      </c>
      <c r="G4600" s="2" t="str">
        <f>VLOOKUP(historico_incidencia_concello[[#This Row],[NOME]],I14_Concello!B:D,3,FALSE)</f>
        <v>Ourense</v>
      </c>
    </row>
    <row r="4601" spans="1:7" x14ac:dyDescent="0.3">
      <c r="A4601" s="1">
        <v>44171</v>
      </c>
      <c r="B4601">
        <v>34123232058</v>
      </c>
      <c r="C4601" s="2" t="s">
        <v>228</v>
      </c>
      <c r="D4601" s="4" t="s">
        <v>10</v>
      </c>
      <c r="E4601" s="2" t="s">
        <v>21</v>
      </c>
      <c r="F4601" s="14">
        <f>IF(historico_incidencia_concello[[#This Row],[CASOS]]=" entre 1 e 9",5,VALUE(historico_incidencia_concello[[#This Row],[CASOS]]))</f>
        <v>5</v>
      </c>
      <c r="G4601" s="2" t="str">
        <f>VLOOKUP(historico_incidencia_concello[[#This Row],[NOME]],I14_Concello!B:D,3,FALSE)</f>
        <v>Ourense</v>
      </c>
    </row>
    <row r="4602" spans="1:7" x14ac:dyDescent="0.3">
      <c r="A4602" s="1">
        <v>44171</v>
      </c>
      <c r="B4602">
        <v>34123232059</v>
      </c>
      <c r="C4602" s="2" t="s">
        <v>229</v>
      </c>
      <c r="D4602" s="4" t="s">
        <v>338</v>
      </c>
      <c r="E4602" s="2" t="s">
        <v>35</v>
      </c>
      <c r="F4602" s="14">
        <f>IF(historico_incidencia_concello[[#This Row],[CASOS]]=" entre 1 e 9",5,VALUE(historico_incidencia_concello[[#This Row],[CASOS]]))</f>
        <v>0</v>
      </c>
      <c r="G4602" s="2" t="str">
        <f>VLOOKUP(historico_incidencia_concello[[#This Row],[NOME]],I14_Concello!B:D,3,FALSE)</f>
        <v>Ourense</v>
      </c>
    </row>
    <row r="4603" spans="1:7" x14ac:dyDescent="0.3">
      <c r="A4603" s="1">
        <v>44171</v>
      </c>
      <c r="B4603">
        <v>34123232060</v>
      </c>
      <c r="C4603" s="2" t="s">
        <v>230</v>
      </c>
      <c r="D4603" s="4" t="s">
        <v>10</v>
      </c>
      <c r="E4603" s="2" t="s">
        <v>8</v>
      </c>
      <c r="F4603" s="14">
        <f>IF(historico_incidencia_concello[[#This Row],[CASOS]]=" entre 1 e 9",5,VALUE(historico_incidencia_concello[[#This Row],[CASOS]]))</f>
        <v>5</v>
      </c>
      <c r="G4603" s="2" t="str">
        <f>VLOOKUP(historico_incidencia_concello[[#This Row],[NOME]],I14_Concello!B:D,3,FALSE)</f>
        <v>Ourense</v>
      </c>
    </row>
    <row r="4604" spans="1:7" x14ac:dyDescent="0.3">
      <c r="A4604" s="1">
        <v>44171</v>
      </c>
      <c r="B4604">
        <v>34123232061</v>
      </c>
      <c r="C4604" s="2" t="s">
        <v>231</v>
      </c>
      <c r="D4604" s="4" t="s">
        <v>338</v>
      </c>
      <c r="E4604" s="2" t="s">
        <v>35</v>
      </c>
      <c r="F4604" s="14">
        <f>IF(historico_incidencia_concello[[#This Row],[CASOS]]=" entre 1 e 9",5,VALUE(historico_incidencia_concello[[#This Row],[CASOS]]))</f>
        <v>0</v>
      </c>
      <c r="G4604" s="2" t="str">
        <f>VLOOKUP(historico_incidencia_concello[[#This Row],[NOME]],I14_Concello!B:D,3,FALSE)</f>
        <v>Ourense</v>
      </c>
    </row>
    <row r="4605" spans="1:7" x14ac:dyDescent="0.3">
      <c r="A4605" s="1">
        <v>44171</v>
      </c>
      <c r="B4605">
        <v>34123232062</v>
      </c>
      <c r="C4605" s="2" t="s">
        <v>232</v>
      </c>
      <c r="D4605" s="4" t="s">
        <v>10</v>
      </c>
      <c r="E4605" s="2" t="s">
        <v>8</v>
      </c>
      <c r="F4605" s="14">
        <f>IF(historico_incidencia_concello[[#This Row],[CASOS]]=" entre 1 e 9",5,VALUE(historico_incidencia_concello[[#This Row],[CASOS]]))</f>
        <v>5</v>
      </c>
      <c r="G4605" s="2" t="str">
        <f>VLOOKUP(historico_incidencia_concello[[#This Row],[NOME]],I14_Concello!B:D,3,FALSE)</f>
        <v>Ourense</v>
      </c>
    </row>
    <row r="4606" spans="1:7" x14ac:dyDescent="0.3">
      <c r="A4606" s="1">
        <v>44171</v>
      </c>
      <c r="B4606">
        <v>34123232063</v>
      </c>
      <c r="C4606" s="2" t="s">
        <v>233</v>
      </c>
      <c r="D4606" s="4" t="s">
        <v>338</v>
      </c>
      <c r="E4606" s="2" t="s">
        <v>35</v>
      </c>
      <c r="F4606" s="14">
        <f>IF(historico_incidencia_concello[[#This Row],[CASOS]]=" entre 1 e 9",5,VALUE(historico_incidencia_concello[[#This Row],[CASOS]]))</f>
        <v>0</v>
      </c>
      <c r="G4606" s="2" t="str">
        <f>VLOOKUP(historico_incidencia_concello[[#This Row],[NOME]],I14_Concello!B:D,3,FALSE)</f>
        <v>Ourense</v>
      </c>
    </row>
    <row r="4607" spans="1:7" x14ac:dyDescent="0.3">
      <c r="A4607" s="1">
        <v>44171</v>
      </c>
      <c r="B4607">
        <v>34123232064</v>
      </c>
      <c r="C4607" s="2" t="s">
        <v>234</v>
      </c>
      <c r="D4607" s="4" t="s">
        <v>338</v>
      </c>
      <c r="E4607" s="2" t="s">
        <v>35</v>
      </c>
      <c r="F4607" s="14">
        <f>IF(historico_incidencia_concello[[#This Row],[CASOS]]=" entre 1 e 9",5,VALUE(historico_incidencia_concello[[#This Row],[CASOS]]))</f>
        <v>0</v>
      </c>
      <c r="G4607" s="2" t="str">
        <f>VLOOKUP(historico_incidencia_concello[[#This Row],[NOME]],I14_Concello!B:D,3,FALSE)</f>
        <v>Ourense</v>
      </c>
    </row>
    <row r="4608" spans="1:7" x14ac:dyDescent="0.3">
      <c r="A4608" s="1">
        <v>44171</v>
      </c>
      <c r="B4608">
        <v>34123232065</v>
      </c>
      <c r="C4608" s="2" t="s">
        <v>235</v>
      </c>
      <c r="D4608" s="4" t="s">
        <v>338</v>
      </c>
      <c r="E4608" s="2" t="s">
        <v>35</v>
      </c>
      <c r="F4608" s="14">
        <f>IF(historico_incidencia_concello[[#This Row],[CASOS]]=" entre 1 e 9",5,VALUE(historico_incidencia_concello[[#This Row],[CASOS]]))</f>
        <v>0</v>
      </c>
      <c r="G4608" s="2" t="str">
        <f>VLOOKUP(historico_incidencia_concello[[#This Row],[NOME]],I14_Concello!B:D,3,FALSE)</f>
        <v>Ourense</v>
      </c>
    </row>
    <row r="4609" spans="1:7" x14ac:dyDescent="0.3">
      <c r="A4609" s="1">
        <v>44171</v>
      </c>
      <c r="B4609">
        <v>34123232066</v>
      </c>
      <c r="C4609" s="2" t="s">
        <v>236</v>
      </c>
      <c r="D4609" s="4" t="s">
        <v>338</v>
      </c>
      <c r="E4609" s="2" t="s">
        <v>35</v>
      </c>
      <c r="F4609" s="14">
        <f>IF(historico_incidencia_concello[[#This Row],[CASOS]]=" entre 1 e 9",5,VALUE(historico_incidencia_concello[[#This Row],[CASOS]]))</f>
        <v>0</v>
      </c>
      <c r="G4609" s="2" t="str">
        <f>VLOOKUP(historico_incidencia_concello[[#This Row],[NOME]],I14_Concello!B:D,3,FALSE)</f>
        <v>Ourense</v>
      </c>
    </row>
    <row r="4610" spans="1:7" x14ac:dyDescent="0.3">
      <c r="A4610" s="1">
        <v>44171</v>
      </c>
      <c r="B4610">
        <v>34123232067</v>
      </c>
      <c r="C4610" s="2" t="s">
        <v>237</v>
      </c>
      <c r="D4610" s="4" t="s">
        <v>338</v>
      </c>
      <c r="E4610" s="2" t="s">
        <v>35</v>
      </c>
      <c r="F4610" s="14">
        <f>IF(historico_incidencia_concello[[#This Row],[CASOS]]=" entre 1 e 9",5,VALUE(historico_incidencia_concello[[#This Row],[CASOS]]))</f>
        <v>0</v>
      </c>
      <c r="G4610" s="2" t="str">
        <f>VLOOKUP(historico_incidencia_concello[[#This Row],[NOME]],I14_Concello!B:D,3,FALSE)</f>
        <v>Ourense</v>
      </c>
    </row>
    <row r="4611" spans="1:7" x14ac:dyDescent="0.3">
      <c r="A4611" s="1">
        <v>44171</v>
      </c>
      <c r="B4611">
        <v>34123232068</v>
      </c>
      <c r="C4611" s="2" t="s">
        <v>238</v>
      </c>
      <c r="D4611" s="4" t="s">
        <v>338</v>
      </c>
      <c r="E4611" s="2" t="s">
        <v>35</v>
      </c>
      <c r="F4611" s="14">
        <f>IF(historico_incidencia_concello[[#This Row],[CASOS]]=" entre 1 e 9",5,VALUE(historico_incidencia_concello[[#This Row],[CASOS]]))</f>
        <v>0</v>
      </c>
      <c r="G4611" s="2" t="str">
        <f>VLOOKUP(historico_incidencia_concello[[#This Row],[NOME]],I14_Concello!B:D,3,FALSE)</f>
        <v>Ourense</v>
      </c>
    </row>
    <row r="4612" spans="1:7" x14ac:dyDescent="0.3">
      <c r="A4612" s="1">
        <v>44171</v>
      </c>
      <c r="B4612">
        <v>34123232069</v>
      </c>
      <c r="C4612" s="2" t="s">
        <v>239</v>
      </c>
      <c r="D4612" s="4" t="s">
        <v>10</v>
      </c>
      <c r="E4612" s="2" t="s">
        <v>8</v>
      </c>
      <c r="F4612" s="14">
        <f>IF(historico_incidencia_concello[[#This Row],[CASOS]]=" entre 1 e 9",5,VALUE(historico_incidencia_concello[[#This Row],[CASOS]]))</f>
        <v>5</v>
      </c>
      <c r="G4612" s="2" t="str">
        <f>VLOOKUP(historico_incidencia_concello[[#This Row],[NOME]],I14_Concello!B:D,3,FALSE)</f>
        <v>Ourense</v>
      </c>
    </row>
    <row r="4613" spans="1:7" x14ac:dyDescent="0.3">
      <c r="A4613" s="1">
        <v>44171</v>
      </c>
      <c r="B4613">
        <v>34123232070</v>
      </c>
      <c r="C4613" s="2" t="s">
        <v>240</v>
      </c>
      <c r="D4613" s="4" t="s">
        <v>338</v>
      </c>
      <c r="E4613" s="2" t="s">
        <v>35</v>
      </c>
      <c r="F4613" s="14">
        <f>IF(historico_incidencia_concello[[#This Row],[CASOS]]=" entre 1 e 9",5,VALUE(historico_incidencia_concello[[#This Row],[CASOS]]))</f>
        <v>0</v>
      </c>
      <c r="G4613" s="2" t="str">
        <f>VLOOKUP(historico_incidencia_concello[[#This Row],[NOME]],I14_Concello!B:D,3,FALSE)</f>
        <v>Ourense</v>
      </c>
    </row>
    <row r="4614" spans="1:7" x14ac:dyDescent="0.3">
      <c r="A4614" s="1">
        <v>44171</v>
      </c>
      <c r="B4614">
        <v>34123232071</v>
      </c>
      <c r="C4614" s="2" t="s">
        <v>241</v>
      </c>
      <c r="D4614" s="4" t="s">
        <v>10</v>
      </c>
      <c r="E4614" s="2" t="s">
        <v>8</v>
      </c>
      <c r="F4614" s="14">
        <f>IF(historico_incidencia_concello[[#This Row],[CASOS]]=" entre 1 e 9",5,VALUE(historico_incidencia_concello[[#This Row],[CASOS]]))</f>
        <v>5</v>
      </c>
      <c r="G4614" s="2" t="str">
        <f>VLOOKUP(historico_incidencia_concello[[#This Row],[NOME]],I14_Concello!B:D,3,FALSE)</f>
        <v>Ourense</v>
      </c>
    </row>
    <row r="4615" spans="1:7" x14ac:dyDescent="0.3">
      <c r="A4615" s="1">
        <v>44171</v>
      </c>
      <c r="B4615">
        <v>34123232072</v>
      </c>
      <c r="C4615" s="2" t="s">
        <v>242</v>
      </c>
      <c r="D4615" s="4" t="s">
        <v>326</v>
      </c>
      <c r="E4615" s="2" t="s">
        <v>11</v>
      </c>
      <c r="F4615" s="14">
        <f>IF(historico_incidencia_concello[[#This Row],[CASOS]]=" entre 1 e 9",5,VALUE(historico_incidencia_concello[[#This Row],[CASOS]]))</f>
        <v>15</v>
      </c>
      <c r="G4615" s="2" t="str">
        <f>VLOOKUP(historico_incidencia_concello[[#This Row],[NOME]],I14_Concello!B:D,3,FALSE)</f>
        <v>Ourense</v>
      </c>
    </row>
    <row r="4616" spans="1:7" x14ac:dyDescent="0.3">
      <c r="A4616" s="1">
        <v>44171</v>
      </c>
      <c r="B4616">
        <v>34123232073</v>
      </c>
      <c r="C4616" s="2" t="s">
        <v>243</v>
      </c>
      <c r="D4616" s="4" t="s">
        <v>10</v>
      </c>
      <c r="E4616" s="2" t="s">
        <v>8</v>
      </c>
      <c r="F4616" s="14">
        <f>IF(historico_incidencia_concello[[#This Row],[CASOS]]=" entre 1 e 9",5,VALUE(historico_incidencia_concello[[#This Row],[CASOS]]))</f>
        <v>5</v>
      </c>
      <c r="G4616" s="2" t="str">
        <f>VLOOKUP(historico_incidencia_concello[[#This Row],[NOME]],I14_Concello!B:D,3,FALSE)</f>
        <v>Ourense</v>
      </c>
    </row>
    <row r="4617" spans="1:7" x14ac:dyDescent="0.3">
      <c r="A4617" s="1">
        <v>44171</v>
      </c>
      <c r="B4617">
        <v>34123232074</v>
      </c>
      <c r="C4617" s="2" t="s">
        <v>244</v>
      </c>
      <c r="D4617" s="4" t="s">
        <v>338</v>
      </c>
      <c r="E4617" s="2" t="s">
        <v>35</v>
      </c>
      <c r="F4617" s="14">
        <f>IF(historico_incidencia_concello[[#This Row],[CASOS]]=" entre 1 e 9",5,VALUE(historico_incidencia_concello[[#This Row],[CASOS]]))</f>
        <v>0</v>
      </c>
      <c r="G4617" s="2" t="str">
        <f>VLOOKUP(historico_incidencia_concello[[#This Row],[NOME]],I14_Concello!B:D,3,FALSE)</f>
        <v>Ourense</v>
      </c>
    </row>
    <row r="4618" spans="1:7" x14ac:dyDescent="0.3">
      <c r="A4618" s="1">
        <v>44171</v>
      </c>
      <c r="B4618">
        <v>34123232075</v>
      </c>
      <c r="C4618" s="2" t="s">
        <v>245</v>
      </c>
      <c r="D4618" s="4" t="s">
        <v>10</v>
      </c>
      <c r="E4618" s="2" t="s">
        <v>35</v>
      </c>
      <c r="F4618" s="14">
        <f>IF(historico_incidencia_concello[[#This Row],[CASOS]]=" entre 1 e 9",5,VALUE(historico_incidencia_concello[[#This Row],[CASOS]]))</f>
        <v>5</v>
      </c>
      <c r="G4618" s="2" t="str">
        <f>VLOOKUP(historico_incidencia_concello[[#This Row],[NOME]],I14_Concello!B:D,3,FALSE)</f>
        <v>Ourense</v>
      </c>
    </row>
    <row r="4619" spans="1:7" x14ac:dyDescent="0.3">
      <c r="A4619" s="1">
        <v>44171</v>
      </c>
      <c r="B4619">
        <v>34123232076</v>
      </c>
      <c r="C4619" s="2" t="s">
        <v>246</v>
      </c>
      <c r="D4619" s="4" t="s">
        <v>338</v>
      </c>
      <c r="E4619" s="2" t="s">
        <v>35</v>
      </c>
      <c r="F4619" s="14">
        <f>IF(historico_incidencia_concello[[#This Row],[CASOS]]=" entre 1 e 9",5,VALUE(historico_incidencia_concello[[#This Row],[CASOS]]))</f>
        <v>0</v>
      </c>
      <c r="G4619" s="2" t="str">
        <f>VLOOKUP(historico_incidencia_concello[[#This Row],[NOME]],I14_Concello!B:D,3,FALSE)</f>
        <v>Ourense</v>
      </c>
    </row>
    <row r="4620" spans="1:7" x14ac:dyDescent="0.3">
      <c r="A4620" s="1">
        <v>44171</v>
      </c>
      <c r="B4620">
        <v>34123232077</v>
      </c>
      <c r="C4620" s="2" t="s">
        <v>247</v>
      </c>
      <c r="D4620" s="4" t="s">
        <v>10</v>
      </c>
      <c r="E4620" s="2" t="s">
        <v>6</v>
      </c>
      <c r="F4620" s="14">
        <f>IF(historico_incidencia_concello[[#This Row],[CASOS]]=" entre 1 e 9",5,VALUE(historico_incidencia_concello[[#This Row],[CASOS]]))</f>
        <v>5</v>
      </c>
      <c r="G4620" s="2" t="str">
        <f>VLOOKUP(historico_incidencia_concello[[#This Row],[NOME]],I14_Concello!B:D,3,FALSE)</f>
        <v>Ourense</v>
      </c>
    </row>
    <row r="4621" spans="1:7" x14ac:dyDescent="0.3">
      <c r="A4621" s="1">
        <v>44171</v>
      </c>
      <c r="B4621">
        <v>34123232078</v>
      </c>
      <c r="C4621" s="2" t="s">
        <v>248</v>
      </c>
      <c r="D4621" s="4" t="s">
        <v>349</v>
      </c>
      <c r="E4621" s="2" t="s">
        <v>11</v>
      </c>
      <c r="F4621" s="14">
        <f>IF(historico_incidencia_concello[[#This Row],[CASOS]]=" entre 1 e 9",5,VALUE(historico_incidencia_concello[[#This Row],[CASOS]]))</f>
        <v>14</v>
      </c>
      <c r="G4621" s="2" t="str">
        <f>VLOOKUP(historico_incidencia_concello[[#This Row],[NOME]],I14_Concello!B:D,3,FALSE)</f>
        <v>Ourense</v>
      </c>
    </row>
    <row r="4622" spans="1:7" x14ac:dyDescent="0.3">
      <c r="A4622" s="1">
        <v>44171</v>
      </c>
      <c r="B4622">
        <v>34123232079</v>
      </c>
      <c r="C4622" s="2" t="s">
        <v>249</v>
      </c>
      <c r="D4622" s="4" t="s">
        <v>10</v>
      </c>
      <c r="E4622" s="2" t="s">
        <v>8</v>
      </c>
      <c r="F4622" s="14">
        <f>IF(historico_incidencia_concello[[#This Row],[CASOS]]=" entre 1 e 9",5,VALUE(historico_incidencia_concello[[#This Row],[CASOS]]))</f>
        <v>5</v>
      </c>
      <c r="G4622" s="2" t="str">
        <f>VLOOKUP(historico_incidencia_concello[[#This Row],[NOME]],I14_Concello!B:D,3,FALSE)</f>
        <v>Ourense</v>
      </c>
    </row>
    <row r="4623" spans="1:7" x14ac:dyDescent="0.3">
      <c r="A4623" s="1">
        <v>44171</v>
      </c>
      <c r="B4623">
        <v>34123232080</v>
      </c>
      <c r="C4623" s="2" t="s">
        <v>250</v>
      </c>
      <c r="D4623" s="4" t="s">
        <v>338</v>
      </c>
      <c r="E4623" s="2" t="s">
        <v>35</v>
      </c>
      <c r="F4623" s="14">
        <f>IF(historico_incidencia_concello[[#This Row],[CASOS]]=" entre 1 e 9",5,VALUE(historico_incidencia_concello[[#This Row],[CASOS]]))</f>
        <v>0</v>
      </c>
      <c r="G4623" s="2" t="str">
        <f>VLOOKUP(historico_incidencia_concello[[#This Row],[NOME]],I14_Concello!B:D,3,FALSE)</f>
        <v>Ourense</v>
      </c>
    </row>
    <row r="4624" spans="1:7" x14ac:dyDescent="0.3">
      <c r="A4624" s="1">
        <v>44171</v>
      </c>
      <c r="B4624">
        <v>34123232081</v>
      </c>
      <c r="C4624" s="2" t="s">
        <v>251</v>
      </c>
      <c r="D4624" s="4" t="s">
        <v>10</v>
      </c>
      <c r="E4624" s="2" t="s">
        <v>8</v>
      </c>
      <c r="F4624" s="14">
        <f>IF(historico_incidencia_concello[[#This Row],[CASOS]]=" entre 1 e 9",5,VALUE(historico_incidencia_concello[[#This Row],[CASOS]]))</f>
        <v>5</v>
      </c>
      <c r="G4624" s="2" t="str">
        <f>VLOOKUP(historico_incidencia_concello[[#This Row],[NOME]],I14_Concello!B:D,3,FALSE)</f>
        <v>Ourense</v>
      </c>
    </row>
    <row r="4625" spans="1:7" x14ac:dyDescent="0.3">
      <c r="A4625" s="1">
        <v>44171</v>
      </c>
      <c r="B4625">
        <v>34123232082</v>
      </c>
      <c r="C4625" s="2" t="s">
        <v>252</v>
      </c>
      <c r="D4625" s="4" t="s">
        <v>10</v>
      </c>
      <c r="E4625" s="2" t="s">
        <v>6</v>
      </c>
      <c r="F4625" s="14">
        <f>IF(historico_incidencia_concello[[#This Row],[CASOS]]=" entre 1 e 9",5,VALUE(historico_incidencia_concello[[#This Row],[CASOS]]))</f>
        <v>5</v>
      </c>
      <c r="G4625" s="2" t="str">
        <f>VLOOKUP(historico_incidencia_concello[[#This Row],[NOME]],I14_Concello!B:D,3,FALSE)</f>
        <v>Ourense</v>
      </c>
    </row>
    <row r="4626" spans="1:7" x14ac:dyDescent="0.3">
      <c r="A4626" s="1">
        <v>44171</v>
      </c>
      <c r="B4626">
        <v>34123232083</v>
      </c>
      <c r="C4626" s="2" t="s">
        <v>253</v>
      </c>
      <c r="D4626" s="4" t="s">
        <v>10</v>
      </c>
      <c r="E4626" s="2" t="s">
        <v>8</v>
      </c>
      <c r="F4626" s="14">
        <f>IF(historico_incidencia_concello[[#This Row],[CASOS]]=" entre 1 e 9",5,VALUE(historico_incidencia_concello[[#This Row],[CASOS]]))</f>
        <v>5</v>
      </c>
      <c r="G4626" s="2" t="str">
        <f>VLOOKUP(historico_incidencia_concello[[#This Row],[NOME]],I14_Concello!B:D,3,FALSE)</f>
        <v>Ourense</v>
      </c>
    </row>
    <row r="4627" spans="1:7" x14ac:dyDescent="0.3">
      <c r="A4627" s="1">
        <v>44171</v>
      </c>
      <c r="B4627">
        <v>34123232084</v>
      </c>
      <c r="C4627" s="2" t="s">
        <v>254</v>
      </c>
      <c r="D4627" s="4" t="s">
        <v>338</v>
      </c>
      <c r="E4627" s="2" t="s">
        <v>35</v>
      </c>
      <c r="F4627" s="14">
        <f>IF(historico_incidencia_concello[[#This Row],[CASOS]]=" entre 1 e 9",5,VALUE(historico_incidencia_concello[[#This Row],[CASOS]]))</f>
        <v>0</v>
      </c>
      <c r="G4627" s="2" t="str">
        <f>VLOOKUP(historico_incidencia_concello[[#This Row],[NOME]],I14_Concello!B:D,3,FALSE)</f>
        <v>Ourense</v>
      </c>
    </row>
    <row r="4628" spans="1:7" x14ac:dyDescent="0.3">
      <c r="A4628" s="1">
        <v>44171</v>
      </c>
      <c r="B4628">
        <v>34123232085</v>
      </c>
      <c r="C4628" s="2" t="s">
        <v>255</v>
      </c>
      <c r="D4628" s="4" t="s">
        <v>10</v>
      </c>
      <c r="E4628" s="2" t="s">
        <v>21</v>
      </c>
      <c r="F4628" s="14">
        <f>IF(historico_incidencia_concello[[#This Row],[CASOS]]=" entre 1 e 9",5,VALUE(historico_incidencia_concello[[#This Row],[CASOS]]))</f>
        <v>5</v>
      </c>
      <c r="G4628" s="2" t="str">
        <f>VLOOKUP(historico_incidencia_concello[[#This Row],[NOME]],I14_Concello!B:D,3,FALSE)</f>
        <v>Ourense</v>
      </c>
    </row>
    <row r="4629" spans="1:7" x14ac:dyDescent="0.3">
      <c r="A4629" s="1">
        <v>44171</v>
      </c>
      <c r="B4629">
        <v>34123232086</v>
      </c>
      <c r="C4629" s="2" t="s">
        <v>256</v>
      </c>
      <c r="D4629" s="4" t="s">
        <v>10</v>
      </c>
      <c r="E4629" s="2" t="s">
        <v>8</v>
      </c>
      <c r="F4629" s="14">
        <f>IF(historico_incidencia_concello[[#This Row],[CASOS]]=" entre 1 e 9",5,VALUE(historico_incidencia_concello[[#This Row],[CASOS]]))</f>
        <v>5</v>
      </c>
      <c r="G4629" s="2" t="str">
        <f>VLOOKUP(historico_incidencia_concello[[#This Row],[NOME]],I14_Concello!B:D,3,FALSE)</f>
        <v>Ourense</v>
      </c>
    </row>
    <row r="4630" spans="1:7" x14ac:dyDescent="0.3">
      <c r="A4630" s="1">
        <v>44171</v>
      </c>
      <c r="B4630">
        <v>34123232087</v>
      </c>
      <c r="C4630" s="2" t="s">
        <v>257</v>
      </c>
      <c r="D4630" s="4" t="s">
        <v>338</v>
      </c>
      <c r="E4630" s="2" t="s">
        <v>35</v>
      </c>
      <c r="F4630" s="14">
        <f>IF(historico_incidencia_concello[[#This Row],[CASOS]]=" entre 1 e 9",5,VALUE(historico_incidencia_concello[[#This Row],[CASOS]]))</f>
        <v>0</v>
      </c>
      <c r="G4630" s="2" t="str">
        <f>VLOOKUP(historico_incidencia_concello[[#This Row],[NOME]],I14_Concello!B:D,3,FALSE)</f>
        <v>Ourense</v>
      </c>
    </row>
    <row r="4631" spans="1:7" x14ac:dyDescent="0.3">
      <c r="A4631" s="1">
        <v>44171</v>
      </c>
      <c r="B4631">
        <v>34123232088</v>
      </c>
      <c r="C4631" s="2" t="s">
        <v>258</v>
      </c>
      <c r="D4631" s="4" t="s">
        <v>10</v>
      </c>
      <c r="E4631" s="2" t="s">
        <v>8</v>
      </c>
      <c r="F4631" s="14">
        <f>IF(historico_incidencia_concello[[#This Row],[CASOS]]=" entre 1 e 9",5,VALUE(historico_incidencia_concello[[#This Row],[CASOS]]))</f>
        <v>5</v>
      </c>
      <c r="G4631" s="2" t="str">
        <f>VLOOKUP(historico_incidencia_concello[[#This Row],[NOME]],I14_Concello!B:D,3,FALSE)</f>
        <v>Ourense</v>
      </c>
    </row>
    <row r="4632" spans="1:7" x14ac:dyDescent="0.3">
      <c r="A4632" s="1">
        <v>44171</v>
      </c>
      <c r="B4632">
        <v>34123232089</v>
      </c>
      <c r="C4632" s="2" t="s">
        <v>259</v>
      </c>
      <c r="D4632" s="4" t="s">
        <v>338</v>
      </c>
      <c r="E4632" s="2" t="s">
        <v>35</v>
      </c>
      <c r="F4632" s="14">
        <f>IF(historico_incidencia_concello[[#This Row],[CASOS]]=" entre 1 e 9",5,VALUE(historico_incidencia_concello[[#This Row],[CASOS]]))</f>
        <v>0</v>
      </c>
      <c r="G4632" s="2" t="str">
        <f>VLOOKUP(historico_incidencia_concello[[#This Row],[NOME]],I14_Concello!B:D,3,FALSE)</f>
        <v>Ourense</v>
      </c>
    </row>
    <row r="4633" spans="1:7" x14ac:dyDescent="0.3">
      <c r="A4633" s="1">
        <v>44171</v>
      </c>
      <c r="B4633">
        <v>34123232090</v>
      </c>
      <c r="C4633" s="2" t="s">
        <v>260</v>
      </c>
      <c r="D4633" s="4" t="s">
        <v>10</v>
      </c>
      <c r="E4633" s="2" t="s">
        <v>8</v>
      </c>
      <c r="F4633" s="14">
        <f>IF(historico_incidencia_concello[[#This Row],[CASOS]]=" entre 1 e 9",5,VALUE(historico_incidencia_concello[[#This Row],[CASOS]]))</f>
        <v>5</v>
      </c>
      <c r="G4633" s="2" t="str">
        <f>VLOOKUP(historico_incidencia_concello[[#This Row],[NOME]],I14_Concello!B:D,3,FALSE)</f>
        <v>Ourense</v>
      </c>
    </row>
    <row r="4634" spans="1:7" x14ac:dyDescent="0.3">
      <c r="A4634" s="1">
        <v>44171</v>
      </c>
      <c r="B4634">
        <v>34123232091</v>
      </c>
      <c r="C4634" s="2" t="s">
        <v>261</v>
      </c>
      <c r="D4634" s="4" t="s">
        <v>10</v>
      </c>
      <c r="E4634" s="2" t="s">
        <v>8</v>
      </c>
      <c r="F4634" s="14">
        <f>IF(historico_incidencia_concello[[#This Row],[CASOS]]=" entre 1 e 9",5,VALUE(historico_incidencia_concello[[#This Row],[CASOS]]))</f>
        <v>5</v>
      </c>
      <c r="G4634" s="2" t="str">
        <f>VLOOKUP(historico_incidencia_concello[[#This Row],[NOME]],I14_Concello!B:D,3,FALSE)</f>
        <v>Ourense</v>
      </c>
    </row>
    <row r="4635" spans="1:7" x14ac:dyDescent="0.3">
      <c r="A4635" s="1">
        <v>44171</v>
      </c>
      <c r="B4635">
        <v>34123232092</v>
      </c>
      <c r="C4635" s="2" t="s">
        <v>262</v>
      </c>
      <c r="D4635" s="4" t="s">
        <v>338</v>
      </c>
      <c r="E4635" s="2" t="s">
        <v>35</v>
      </c>
      <c r="F4635" s="14">
        <f>IF(historico_incidencia_concello[[#This Row],[CASOS]]=" entre 1 e 9",5,VALUE(historico_incidencia_concello[[#This Row],[CASOS]]))</f>
        <v>0</v>
      </c>
      <c r="G4635" s="2" t="str">
        <f>VLOOKUP(historico_incidencia_concello[[#This Row],[NOME]],I14_Concello!B:D,3,FALSE)</f>
        <v>Ourense</v>
      </c>
    </row>
    <row r="4636" spans="1:7" x14ac:dyDescent="0.3">
      <c r="A4636" s="1">
        <v>44171</v>
      </c>
      <c r="B4636">
        <v>34123636001</v>
      </c>
      <c r="C4636" s="2" t="s">
        <v>263</v>
      </c>
      <c r="D4636" s="4" t="s">
        <v>338</v>
      </c>
      <c r="E4636" s="2" t="s">
        <v>35</v>
      </c>
      <c r="F4636" s="14">
        <f>IF(historico_incidencia_concello[[#This Row],[CASOS]]=" entre 1 e 9",5,VALUE(historico_incidencia_concello[[#This Row],[CASOS]]))</f>
        <v>0</v>
      </c>
      <c r="G4636" s="2" t="str">
        <f>VLOOKUP(historico_incidencia_concello[[#This Row],[NOME]],I14_Concello!B:D,3,FALSE)</f>
        <v>Vigo</v>
      </c>
    </row>
    <row r="4637" spans="1:7" x14ac:dyDescent="0.3">
      <c r="A4637" s="1">
        <v>44171</v>
      </c>
      <c r="B4637">
        <v>34123636002</v>
      </c>
      <c r="C4637" s="2" t="s">
        <v>264</v>
      </c>
      <c r="D4637" s="4" t="s">
        <v>10</v>
      </c>
      <c r="E4637" s="2" t="s">
        <v>8</v>
      </c>
      <c r="F4637" s="14">
        <f>IF(historico_incidencia_concello[[#This Row],[CASOS]]=" entre 1 e 9",5,VALUE(historico_incidencia_concello[[#This Row],[CASOS]]))</f>
        <v>5</v>
      </c>
      <c r="G4637" s="2" t="str">
        <f>VLOOKUP(historico_incidencia_concello[[#This Row],[NOME]],I14_Concello!B:D,3,FALSE)</f>
        <v>Pontevedra</v>
      </c>
    </row>
    <row r="4638" spans="1:7" x14ac:dyDescent="0.3">
      <c r="A4638" s="1">
        <v>44171</v>
      </c>
      <c r="B4638">
        <v>34123636003</v>
      </c>
      <c r="C4638" s="2" t="s">
        <v>265</v>
      </c>
      <c r="D4638" s="4" t="s">
        <v>325</v>
      </c>
      <c r="E4638" s="2" t="s">
        <v>11</v>
      </c>
      <c r="F4638" s="14">
        <f>IF(historico_incidencia_concello[[#This Row],[CASOS]]=" entre 1 e 9",5,VALUE(historico_incidencia_concello[[#This Row],[CASOS]]))</f>
        <v>33</v>
      </c>
      <c r="G4638" s="2" t="str">
        <f>VLOOKUP(historico_incidencia_concello[[#This Row],[NOME]],I14_Concello!B:D,3,FALSE)</f>
        <v>Vigo</v>
      </c>
    </row>
    <row r="4639" spans="1:7" x14ac:dyDescent="0.3">
      <c r="A4639" s="1">
        <v>44171</v>
      </c>
      <c r="B4639">
        <v>34123636004</v>
      </c>
      <c r="C4639" s="2" t="s">
        <v>266</v>
      </c>
      <c r="D4639" s="4" t="s">
        <v>349</v>
      </c>
      <c r="E4639" s="2" t="s">
        <v>8</v>
      </c>
      <c r="F4639" s="14">
        <f>IF(historico_incidencia_concello[[#This Row],[CASOS]]=" entre 1 e 9",5,VALUE(historico_incidencia_concello[[#This Row],[CASOS]]))</f>
        <v>14</v>
      </c>
      <c r="G4639" s="2" t="str">
        <f>VLOOKUP(historico_incidencia_concello[[#This Row],[NOME]],I14_Concello!B:D,3,FALSE)</f>
        <v>Pontevedra</v>
      </c>
    </row>
    <row r="4640" spans="1:7" x14ac:dyDescent="0.3">
      <c r="A4640" s="1">
        <v>44171</v>
      </c>
      <c r="B4640">
        <v>34123636005</v>
      </c>
      <c r="C4640" s="2" t="s">
        <v>267</v>
      </c>
      <c r="D4640" s="4" t="s">
        <v>336</v>
      </c>
      <c r="E4640" s="2" t="s">
        <v>8</v>
      </c>
      <c r="F4640" s="14">
        <f>IF(historico_incidencia_concello[[#This Row],[CASOS]]=" entre 1 e 9",5,VALUE(historico_incidencia_concello[[#This Row],[CASOS]]))</f>
        <v>10</v>
      </c>
      <c r="G4640" s="2" t="str">
        <f>VLOOKUP(historico_incidencia_concello[[#This Row],[NOME]],I14_Concello!B:D,3,FALSE)</f>
        <v>Pontevedra</v>
      </c>
    </row>
    <row r="4641" spans="1:7" x14ac:dyDescent="0.3">
      <c r="A4641" s="1">
        <v>44171</v>
      </c>
      <c r="B4641">
        <v>34123636006</v>
      </c>
      <c r="C4641" s="2" t="s">
        <v>268</v>
      </c>
      <c r="D4641" s="4" t="s">
        <v>337</v>
      </c>
      <c r="E4641" s="2" t="s">
        <v>11</v>
      </c>
      <c r="F4641" s="14">
        <f>IF(historico_incidencia_concello[[#This Row],[CASOS]]=" entre 1 e 9",5,VALUE(historico_incidencia_concello[[#This Row],[CASOS]]))</f>
        <v>38</v>
      </c>
      <c r="G4641" s="2" t="str">
        <f>VLOOKUP(historico_incidencia_concello[[#This Row],[NOME]],I14_Concello!B:D,3,FALSE)</f>
        <v>Pontevedra</v>
      </c>
    </row>
    <row r="4642" spans="1:7" x14ac:dyDescent="0.3">
      <c r="A4642" s="1">
        <v>44171</v>
      </c>
      <c r="B4642">
        <v>34123636007</v>
      </c>
      <c r="C4642" s="2" t="s">
        <v>269</v>
      </c>
      <c r="D4642" s="4" t="s">
        <v>338</v>
      </c>
      <c r="E4642" s="2" t="s">
        <v>35</v>
      </c>
      <c r="F4642" s="14">
        <f>IF(historico_incidencia_concello[[#This Row],[CASOS]]=" entre 1 e 9",5,VALUE(historico_incidencia_concello[[#This Row],[CASOS]]))</f>
        <v>0</v>
      </c>
      <c r="G4642" s="2" t="str">
        <f>VLOOKUP(historico_incidencia_concello[[#This Row],[NOME]],I14_Concello!B:D,3,FALSE)</f>
        <v>Pontevedra</v>
      </c>
    </row>
    <row r="4643" spans="1:7" x14ac:dyDescent="0.3">
      <c r="A4643" s="1">
        <v>44171</v>
      </c>
      <c r="B4643">
        <v>34123636008</v>
      </c>
      <c r="C4643" s="2" t="s">
        <v>270</v>
      </c>
      <c r="D4643" s="4" t="s">
        <v>368</v>
      </c>
      <c r="E4643" s="2" t="s">
        <v>6</v>
      </c>
      <c r="F4643" s="14">
        <f>IF(historico_incidencia_concello[[#This Row],[CASOS]]=" entre 1 e 9",5,VALUE(historico_incidencia_concello[[#This Row],[CASOS]]))</f>
        <v>59</v>
      </c>
      <c r="G4643" s="2" t="str">
        <f>VLOOKUP(historico_incidencia_concello[[#This Row],[NOME]],I14_Concello!B:D,3,FALSE)</f>
        <v>Vigo</v>
      </c>
    </row>
    <row r="4644" spans="1:7" x14ac:dyDescent="0.3">
      <c r="A4644" s="1">
        <v>44171</v>
      </c>
      <c r="B4644">
        <v>34123636009</v>
      </c>
      <c r="C4644" s="2" t="s">
        <v>271</v>
      </c>
      <c r="D4644" s="4" t="s">
        <v>10</v>
      </c>
      <c r="E4644" s="2" t="s">
        <v>6</v>
      </c>
      <c r="F4644" s="14">
        <f>IF(historico_incidencia_concello[[#This Row],[CASOS]]=" entre 1 e 9",5,VALUE(historico_incidencia_concello[[#This Row],[CASOS]]))</f>
        <v>5</v>
      </c>
      <c r="G4644" s="2" t="str">
        <f>VLOOKUP(historico_incidencia_concello[[#This Row],[NOME]],I14_Concello!B:D,3,FALSE)</f>
        <v>Vigo</v>
      </c>
    </row>
    <row r="4645" spans="1:7" x14ac:dyDescent="0.3">
      <c r="A4645" s="1">
        <v>44171</v>
      </c>
      <c r="B4645">
        <v>34123636010</v>
      </c>
      <c r="C4645" s="2" t="s">
        <v>272</v>
      </c>
      <c r="D4645" s="4" t="s">
        <v>338</v>
      </c>
      <c r="E4645" s="2" t="s">
        <v>35</v>
      </c>
      <c r="F4645" s="14">
        <f>IF(historico_incidencia_concello[[#This Row],[CASOS]]=" entre 1 e 9",5,VALUE(historico_incidencia_concello[[#This Row],[CASOS]]))</f>
        <v>0</v>
      </c>
      <c r="G4645" s="2" t="str">
        <f>VLOOKUP(historico_incidencia_concello[[#This Row],[NOME]],I14_Concello!B:D,3,FALSE)</f>
        <v>Pontevedra</v>
      </c>
    </row>
    <row r="4646" spans="1:7" x14ac:dyDescent="0.3">
      <c r="A4646" s="1">
        <v>44171</v>
      </c>
      <c r="B4646">
        <v>34123636013</v>
      </c>
      <c r="C4646" s="2" t="s">
        <v>273</v>
      </c>
      <c r="D4646" s="4" t="s">
        <v>10</v>
      </c>
      <c r="E4646" s="2" t="s">
        <v>8</v>
      </c>
      <c r="F4646" s="14">
        <f>IF(historico_incidencia_concello[[#This Row],[CASOS]]=" entre 1 e 9",5,VALUE(historico_incidencia_concello[[#This Row],[CASOS]]))</f>
        <v>5</v>
      </c>
      <c r="G4646" s="2" t="str">
        <f>VLOOKUP(historico_incidencia_concello[[#This Row],[NOME]],I14_Concello!B:D,3,FALSE)</f>
        <v>Vigo</v>
      </c>
    </row>
    <row r="4647" spans="1:7" x14ac:dyDescent="0.3">
      <c r="A4647" s="1">
        <v>44171</v>
      </c>
      <c r="B4647">
        <v>34123636014</v>
      </c>
      <c r="C4647" s="2" t="s">
        <v>274</v>
      </c>
      <c r="D4647" s="4" t="s">
        <v>10</v>
      </c>
      <c r="E4647" s="2" t="s">
        <v>21</v>
      </c>
      <c r="F4647" s="14">
        <f>IF(historico_incidencia_concello[[#This Row],[CASOS]]=" entre 1 e 9",5,VALUE(historico_incidencia_concello[[#This Row],[CASOS]]))</f>
        <v>5</v>
      </c>
      <c r="G4647" s="2" t="str">
        <f>VLOOKUP(historico_incidencia_concello[[#This Row],[NOME]],I14_Concello!B:D,3,FALSE)</f>
        <v>Vigo</v>
      </c>
    </row>
    <row r="4648" spans="1:7" x14ac:dyDescent="0.3">
      <c r="A4648" s="1">
        <v>44171</v>
      </c>
      <c r="B4648">
        <v>34123636015</v>
      </c>
      <c r="C4648" s="2" t="s">
        <v>275</v>
      </c>
      <c r="D4648" s="4" t="s">
        <v>10</v>
      </c>
      <c r="E4648" s="2" t="s">
        <v>8</v>
      </c>
      <c r="F4648" s="14">
        <f>IF(historico_incidencia_concello[[#This Row],[CASOS]]=" entre 1 e 9",5,VALUE(historico_incidencia_concello[[#This Row],[CASOS]]))</f>
        <v>5</v>
      </c>
      <c r="G4648" s="2" t="str">
        <f>VLOOKUP(historico_incidencia_concello[[#This Row],[NOME]],I14_Concello!B:D,3,FALSE)</f>
        <v>Pontevedra</v>
      </c>
    </row>
    <row r="4649" spans="1:7" x14ac:dyDescent="0.3">
      <c r="A4649" s="1">
        <v>44171</v>
      </c>
      <c r="B4649">
        <v>34123636016</v>
      </c>
      <c r="C4649" s="2" t="s">
        <v>276</v>
      </c>
      <c r="D4649" s="4" t="s">
        <v>338</v>
      </c>
      <c r="E4649" s="2" t="s">
        <v>35</v>
      </c>
      <c r="F4649" s="14">
        <f>IF(historico_incidencia_concello[[#This Row],[CASOS]]=" entre 1 e 9",5,VALUE(historico_incidencia_concello[[#This Row],[CASOS]]))</f>
        <v>0</v>
      </c>
      <c r="G4649" s="2" t="str">
        <f>VLOOKUP(historico_incidencia_concello[[#This Row],[NOME]],I14_Concello!B:D,3,FALSE)</f>
        <v>Santiago</v>
      </c>
    </row>
    <row r="4650" spans="1:7" x14ac:dyDescent="0.3">
      <c r="A4650" s="1">
        <v>44171</v>
      </c>
      <c r="B4650">
        <v>34123636017</v>
      </c>
      <c r="C4650" s="2" t="s">
        <v>277</v>
      </c>
      <c r="D4650" s="4" t="s">
        <v>324</v>
      </c>
      <c r="E4650" s="2" t="s">
        <v>8</v>
      </c>
      <c r="F4650" s="14">
        <f>IF(historico_incidencia_concello[[#This Row],[CASOS]]=" entre 1 e 9",5,VALUE(historico_incidencia_concello[[#This Row],[CASOS]]))</f>
        <v>11</v>
      </c>
      <c r="G4650" s="2" t="str">
        <f>VLOOKUP(historico_incidencia_concello[[#This Row],[NOME]],I14_Concello!B:D,3,FALSE)</f>
        <v>Santiago</v>
      </c>
    </row>
    <row r="4651" spans="1:7" x14ac:dyDescent="0.3">
      <c r="A4651" s="1">
        <v>44171</v>
      </c>
      <c r="B4651">
        <v>34123636018</v>
      </c>
      <c r="C4651" s="2" t="s">
        <v>278</v>
      </c>
      <c r="D4651" s="4" t="s">
        <v>10</v>
      </c>
      <c r="E4651" s="2" t="s">
        <v>8</v>
      </c>
      <c r="F4651" s="14">
        <f>IF(historico_incidencia_concello[[#This Row],[CASOS]]=" entre 1 e 9",5,VALUE(historico_incidencia_concello[[#This Row],[CASOS]]))</f>
        <v>5</v>
      </c>
      <c r="G4651" s="2" t="str">
        <f>VLOOKUP(historico_incidencia_concello[[#This Row],[NOME]],I14_Concello!B:D,3,FALSE)</f>
        <v>Pontevedra</v>
      </c>
    </row>
    <row r="4652" spans="1:7" x14ac:dyDescent="0.3">
      <c r="A4652" s="1">
        <v>44171</v>
      </c>
      <c r="B4652">
        <v>34123636019</v>
      </c>
      <c r="C4652" s="2" t="s">
        <v>279</v>
      </c>
      <c r="D4652" s="4" t="s">
        <v>338</v>
      </c>
      <c r="E4652" s="2" t="s">
        <v>35</v>
      </c>
      <c r="F4652" s="14">
        <f>IF(historico_incidencia_concello[[#This Row],[CASOS]]=" entre 1 e 9",5,VALUE(historico_incidencia_concello[[#This Row],[CASOS]]))</f>
        <v>0</v>
      </c>
      <c r="G4652" s="2" t="str">
        <f>VLOOKUP(historico_incidencia_concello[[#This Row],[NOME]],I14_Concello!B:D,3,FALSE)</f>
        <v>Vigo</v>
      </c>
    </row>
    <row r="4653" spans="1:7" x14ac:dyDescent="0.3">
      <c r="A4653" s="1">
        <v>44171</v>
      </c>
      <c r="B4653">
        <v>34123636020</v>
      </c>
      <c r="C4653" s="2" t="s">
        <v>280</v>
      </c>
      <c r="D4653" s="4" t="s">
        <v>336</v>
      </c>
      <c r="E4653" s="2" t="s">
        <v>11</v>
      </c>
      <c r="F4653" s="14">
        <f>IF(historico_incidencia_concello[[#This Row],[CASOS]]=" entre 1 e 9",5,VALUE(historico_incidencia_concello[[#This Row],[CASOS]]))</f>
        <v>10</v>
      </c>
      <c r="G4653" s="2" t="str">
        <f>VLOOKUP(historico_incidencia_concello[[#This Row],[NOME]],I14_Concello!B:D,3,FALSE)</f>
        <v>Santiago</v>
      </c>
    </row>
    <row r="4654" spans="1:7" x14ac:dyDescent="0.3">
      <c r="A4654" s="1">
        <v>44171</v>
      </c>
      <c r="B4654">
        <v>34123636021</v>
      </c>
      <c r="C4654" s="2" t="s">
        <v>281</v>
      </c>
      <c r="D4654" s="4" t="s">
        <v>442</v>
      </c>
      <c r="E4654" s="2" t="s">
        <v>11</v>
      </c>
      <c r="F4654" s="14">
        <f>IF(historico_incidencia_concello[[#This Row],[CASOS]]=" entre 1 e 9",5,VALUE(historico_incidencia_concello[[#This Row],[CASOS]]))</f>
        <v>125</v>
      </c>
      <c r="G4654" s="2" t="str">
        <f>VLOOKUP(historico_incidencia_concello[[#This Row],[NOME]],I14_Concello!B:D,3,FALSE)</f>
        <v>Vigo</v>
      </c>
    </row>
    <row r="4655" spans="1:7" x14ac:dyDescent="0.3">
      <c r="A4655" s="1">
        <v>44171</v>
      </c>
      <c r="B4655">
        <v>34123636022</v>
      </c>
      <c r="C4655" s="2" t="s">
        <v>282</v>
      </c>
      <c r="D4655" s="4" t="s">
        <v>353</v>
      </c>
      <c r="E4655" s="2" t="s">
        <v>11</v>
      </c>
      <c r="F4655" s="14">
        <f>IF(historico_incidencia_concello[[#This Row],[CASOS]]=" entre 1 e 9",5,VALUE(historico_incidencia_concello[[#This Row],[CASOS]]))</f>
        <v>36</v>
      </c>
      <c r="G4655" s="2" t="str">
        <f>VLOOKUP(historico_incidencia_concello[[#This Row],[NOME]],I14_Concello!B:D,3,FALSE)</f>
        <v>Pontevedra</v>
      </c>
    </row>
    <row r="4656" spans="1:7" x14ac:dyDescent="0.3">
      <c r="A4656" s="1">
        <v>44171</v>
      </c>
      <c r="B4656">
        <v>34123636023</v>
      </c>
      <c r="C4656" s="2" t="s">
        <v>283</v>
      </c>
      <c r="D4656" s="4" t="s">
        <v>403</v>
      </c>
      <c r="E4656" s="2" t="s">
        <v>11</v>
      </c>
      <c r="F4656" s="14">
        <f>IF(historico_incidencia_concello[[#This Row],[CASOS]]=" entre 1 e 9",5,VALUE(historico_incidencia_concello[[#This Row],[CASOS]]))</f>
        <v>39</v>
      </c>
      <c r="G4656" s="2" t="str">
        <f>VLOOKUP(historico_incidencia_concello[[#This Row],[NOME]],I14_Concello!B:D,3,FALSE)</f>
        <v>Vigo</v>
      </c>
    </row>
    <row r="4657" spans="1:7" x14ac:dyDescent="0.3">
      <c r="A4657" s="1">
        <v>44171</v>
      </c>
      <c r="B4657">
        <v>34123636024</v>
      </c>
      <c r="C4657" s="2" t="s">
        <v>284</v>
      </c>
      <c r="D4657" s="4" t="s">
        <v>10</v>
      </c>
      <c r="E4657" s="2" t="s">
        <v>21</v>
      </c>
      <c r="F4657" s="14">
        <f>IF(historico_incidencia_concello[[#This Row],[CASOS]]=" entre 1 e 9",5,VALUE(historico_incidencia_concello[[#This Row],[CASOS]]))</f>
        <v>5</v>
      </c>
      <c r="G4657" s="2" t="str">
        <f>VLOOKUP(historico_incidencia_concello[[#This Row],[NOME]],I14_Concello!B:D,3,FALSE)</f>
        <v>Santiago</v>
      </c>
    </row>
    <row r="4658" spans="1:7" x14ac:dyDescent="0.3">
      <c r="A4658" s="1">
        <v>44171</v>
      </c>
      <c r="B4658">
        <v>34123636025</v>
      </c>
      <c r="C4658" s="2" t="s">
        <v>285</v>
      </c>
      <c r="D4658" s="4" t="s">
        <v>10</v>
      </c>
      <c r="E4658" s="2" t="s">
        <v>11</v>
      </c>
      <c r="F4658" s="14">
        <f>IF(historico_incidencia_concello[[#This Row],[CASOS]]=" entre 1 e 9",5,VALUE(historico_incidencia_concello[[#This Row],[CASOS]]))</f>
        <v>5</v>
      </c>
      <c r="G4658" s="2" t="str">
        <f>VLOOKUP(historico_incidencia_concello[[#This Row],[NOME]],I14_Concello!B:D,3,FALSE)</f>
        <v>Pontevedra</v>
      </c>
    </row>
    <row r="4659" spans="1:7" x14ac:dyDescent="0.3">
      <c r="A4659" s="1">
        <v>44171</v>
      </c>
      <c r="B4659">
        <v>34123636026</v>
      </c>
      <c r="C4659" s="2" t="s">
        <v>286</v>
      </c>
      <c r="D4659" s="4" t="s">
        <v>425</v>
      </c>
      <c r="E4659" s="2" t="s">
        <v>6</v>
      </c>
      <c r="F4659" s="14">
        <f>IF(historico_incidencia_concello[[#This Row],[CASOS]]=" entre 1 e 9",5,VALUE(historico_incidencia_concello[[#This Row],[CASOS]]))</f>
        <v>43</v>
      </c>
      <c r="G4659" s="2" t="str">
        <f>VLOOKUP(historico_incidencia_concello[[#This Row],[NOME]],I14_Concello!B:D,3,FALSE)</f>
        <v>Pontevedra</v>
      </c>
    </row>
    <row r="4660" spans="1:7" x14ac:dyDescent="0.3">
      <c r="A4660" s="1">
        <v>44171</v>
      </c>
      <c r="B4660">
        <v>34123636027</v>
      </c>
      <c r="C4660" s="2" t="s">
        <v>287</v>
      </c>
      <c r="D4660" s="4" t="s">
        <v>329</v>
      </c>
      <c r="E4660" s="2" t="s">
        <v>11</v>
      </c>
      <c r="F4660" s="14">
        <f>IF(historico_incidencia_concello[[#This Row],[CASOS]]=" entre 1 e 9",5,VALUE(historico_incidencia_concello[[#This Row],[CASOS]]))</f>
        <v>19</v>
      </c>
      <c r="G4660" s="2" t="str">
        <f>VLOOKUP(historico_incidencia_concello[[#This Row],[NOME]],I14_Concello!B:D,3,FALSE)</f>
        <v>Pontevedra</v>
      </c>
    </row>
    <row r="4661" spans="1:7" x14ac:dyDescent="0.3">
      <c r="A4661" s="1">
        <v>44171</v>
      </c>
      <c r="B4661">
        <v>34123636028</v>
      </c>
      <c r="C4661" s="2" t="s">
        <v>288</v>
      </c>
      <c r="D4661" s="4" t="s">
        <v>349</v>
      </c>
      <c r="E4661" s="2" t="s">
        <v>11</v>
      </c>
      <c r="F4661" s="14">
        <f>IF(historico_incidencia_concello[[#This Row],[CASOS]]=" entre 1 e 9",5,VALUE(historico_incidencia_concello[[#This Row],[CASOS]]))</f>
        <v>14</v>
      </c>
      <c r="G4661" s="2" t="str">
        <f>VLOOKUP(historico_incidencia_concello[[#This Row],[NOME]],I14_Concello!B:D,3,FALSE)</f>
        <v>Pontevedra</v>
      </c>
    </row>
    <row r="4662" spans="1:7" x14ac:dyDescent="0.3">
      <c r="A4662" s="1">
        <v>44171</v>
      </c>
      <c r="B4662">
        <v>34123636029</v>
      </c>
      <c r="C4662" s="2" t="s">
        <v>289</v>
      </c>
      <c r="D4662" s="4" t="s">
        <v>426</v>
      </c>
      <c r="E4662" s="2" t="s">
        <v>11</v>
      </c>
      <c r="F4662" s="14">
        <f>IF(historico_incidencia_concello[[#This Row],[CASOS]]=" entre 1 e 9",5,VALUE(historico_incidencia_concello[[#This Row],[CASOS]]))</f>
        <v>52</v>
      </c>
      <c r="G4662" s="2" t="str">
        <f>VLOOKUP(historico_incidencia_concello[[#This Row],[NOME]],I14_Concello!B:D,3,FALSE)</f>
        <v>Vigo</v>
      </c>
    </row>
    <row r="4663" spans="1:7" x14ac:dyDescent="0.3">
      <c r="A4663" s="1">
        <v>44171</v>
      </c>
      <c r="B4663">
        <v>34123636030</v>
      </c>
      <c r="C4663" s="2" t="s">
        <v>290</v>
      </c>
      <c r="D4663" s="4" t="s">
        <v>10</v>
      </c>
      <c r="E4663" s="2" t="s">
        <v>8</v>
      </c>
      <c r="F4663" s="14">
        <f>IF(historico_incidencia_concello[[#This Row],[CASOS]]=" entre 1 e 9",5,VALUE(historico_incidencia_concello[[#This Row],[CASOS]]))</f>
        <v>5</v>
      </c>
      <c r="G4663" s="2" t="str">
        <f>VLOOKUP(historico_incidencia_concello[[#This Row],[NOME]],I14_Concello!B:D,3,FALSE)</f>
        <v>Vigo</v>
      </c>
    </row>
    <row r="4664" spans="1:7" x14ac:dyDescent="0.3">
      <c r="A4664" s="1">
        <v>44171</v>
      </c>
      <c r="B4664">
        <v>34123636031</v>
      </c>
      <c r="C4664" s="2" t="s">
        <v>291</v>
      </c>
      <c r="D4664" s="4" t="s">
        <v>338</v>
      </c>
      <c r="E4664" s="2" t="s">
        <v>35</v>
      </c>
      <c r="F4664" s="14">
        <f>IF(historico_incidencia_concello[[#This Row],[CASOS]]=" entre 1 e 9",5,VALUE(historico_incidencia_concello[[#This Row],[CASOS]]))</f>
        <v>0</v>
      </c>
      <c r="G4664" s="2" t="str">
        <f>VLOOKUP(historico_incidencia_concello[[#This Row],[NOME]],I14_Concello!B:D,3,FALSE)</f>
        <v>Vigo</v>
      </c>
    </row>
    <row r="4665" spans="1:7" x14ac:dyDescent="0.3">
      <c r="A4665" s="1">
        <v>44171</v>
      </c>
      <c r="B4665">
        <v>34123636032</v>
      </c>
      <c r="C4665" s="2" t="s">
        <v>292</v>
      </c>
      <c r="D4665" s="4" t="s">
        <v>10</v>
      </c>
      <c r="E4665" s="2" t="s">
        <v>6</v>
      </c>
      <c r="F4665" s="14">
        <f>IF(historico_incidencia_concello[[#This Row],[CASOS]]=" entre 1 e 9",5,VALUE(historico_incidencia_concello[[#This Row],[CASOS]]))</f>
        <v>5</v>
      </c>
      <c r="G4665" s="2" t="str">
        <f>VLOOKUP(historico_incidencia_concello[[#This Row],[NOME]],I14_Concello!B:D,3,FALSE)</f>
        <v>Pontevedra</v>
      </c>
    </row>
    <row r="4666" spans="1:7" x14ac:dyDescent="0.3">
      <c r="A4666" s="1">
        <v>44171</v>
      </c>
      <c r="B4666">
        <v>34123636033</v>
      </c>
      <c r="C4666" s="2" t="s">
        <v>293</v>
      </c>
      <c r="D4666" s="4" t="s">
        <v>395</v>
      </c>
      <c r="E4666" s="2" t="s">
        <v>6</v>
      </c>
      <c r="F4666" s="14">
        <f>IF(historico_incidencia_concello[[#This Row],[CASOS]]=" entre 1 e 9",5,VALUE(historico_incidencia_concello[[#This Row],[CASOS]]))</f>
        <v>35</v>
      </c>
      <c r="G4666" s="2" t="str">
        <f>VLOOKUP(historico_incidencia_concello[[#This Row],[NOME]],I14_Concello!B:D,3,FALSE)</f>
        <v>Vigo</v>
      </c>
    </row>
    <row r="4667" spans="1:7" x14ac:dyDescent="0.3">
      <c r="A4667" s="1">
        <v>44171</v>
      </c>
      <c r="B4667">
        <v>34123636034</v>
      </c>
      <c r="C4667" s="2" t="s">
        <v>294</v>
      </c>
      <c r="D4667" s="4" t="s">
        <v>10</v>
      </c>
      <c r="E4667" s="2" t="s">
        <v>6</v>
      </c>
      <c r="F4667" s="14">
        <f>IF(historico_incidencia_concello[[#This Row],[CASOS]]=" entre 1 e 9",5,VALUE(historico_incidencia_concello[[#This Row],[CASOS]]))</f>
        <v>5</v>
      </c>
      <c r="G4667" s="2" t="str">
        <f>VLOOKUP(historico_incidencia_concello[[#This Row],[NOME]],I14_Concello!B:D,3,FALSE)</f>
        <v>Vigo</v>
      </c>
    </row>
    <row r="4668" spans="1:7" x14ac:dyDescent="0.3">
      <c r="A4668" s="1">
        <v>44171</v>
      </c>
      <c r="B4668">
        <v>34123636035</v>
      </c>
      <c r="C4668" s="2" t="s">
        <v>295</v>
      </c>
      <c r="D4668" s="4" t="s">
        <v>354</v>
      </c>
      <c r="E4668" s="2" t="s">
        <v>8</v>
      </c>
      <c r="F4668" s="14">
        <f>IF(historico_incidencia_concello[[#This Row],[CASOS]]=" entre 1 e 9",5,VALUE(historico_incidencia_concello[[#This Row],[CASOS]]))</f>
        <v>25</v>
      </c>
      <c r="G4668" s="2" t="str">
        <f>VLOOKUP(historico_incidencia_concello[[#This Row],[NOME]],I14_Concello!B:D,3,FALSE)</f>
        <v>Vigo</v>
      </c>
    </row>
    <row r="4669" spans="1:7" x14ac:dyDescent="0.3">
      <c r="A4669" s="1">
        <v>44171</v>
      </c>
      <c r="B4669">
        <v>34123636036</v>
      </c>
      <c r="C4669" s="2" t="s">
        <v>296</v>
      </c>
      <c r="D4669" s="4" t="s">
        <v>338</v>
      </c>
      <c r="E4669" s="2" t="s">
        <v>35</v>
      </c>
      <c r="F4669" s="14">
        <f>IF(historico_incidencia_concello[[#This Row],[CASOS]]=" entre 1 e 9",5,VALUE(historico_incidencia_concello[[#This Row],[CASOS]]))</f>
        <v>0</v>
      </c>
      <c r="G4669" s="2" t="str">
        <f>VLOOKUP(historico_incidencia_concello[[#This Row],[NOME]],I14_Concello!B:D,3,FALSE)</f>
        <v>Vigo</v>
      </c>
    </row>
    <row r="4670" spans="1:7" x14ac:dyDescent="0.3">
      <c r="A4670" s="1">
        <v>44171</v>
      </c>
      <c r="B4670">
        <v>34123636037</v>
      </c>
      <c r="C4670" s="2" t="s">
        <v>297</v>
      </c>
      <c r="D4670" s="4" t="s">
        <v>10</v>
      </c>
      <c r="E4670" s="2" t="s">
        <v>6</v>
      </c>
      <c r="F4670" s="14">
        <f>IF(historico_incidencia_concello[[#This Row],[CASOS]]=" entre 1 e 9",5,VALUE(historico_incidencia_concello[[#This Row],[CASOS]]))</f>
        <v>5</v>
      </c>
      <c r="G4670" s="2" t="str">
        <f>VLOOKUP(historico_incidencia_concello[[#This Row],[NOME]],I14_Concello!B:D,3,FALSE)</f>
        <v>Vigo</v>
      </c>
    </row>
    <row r="4671" spans="1:7" x14ac:dyDescent="0.3">
      <c r="A4671" s="1">
        <v>44171</v>
      </c>
      <c r="B4671">
        <v>34123636038</v>
      </c>
      <c r="C4671" s="2" t="s">
        <v>298</v>
      </c>
      <c r="D4671" s="4" t="s">
        <v>556</v>
      </c>
      <c r="E4671" s="2" t="s">
        <v>6</v>
      </c>
      <c r="F4671" s="14">
        <f>IF(historico_incidencia_concello[[#This Row],[CASOS]]=" entre 1 e 9",5,VALUE(historico_incidencia_concello[[#This Row],[CASOS]]))</f>
        <v>191</v>
      </c>
      <c r="G4671" s="2" t="str">
        <f>VLOOKUP(historico_incidencia_concello[[#This Row],[NOME]],I14_Concello!B:D,3,FALSE)</f>
        <v>Pontevedra</v>
      </c>
    </row>
    <row r="4672" spans="1:7" x14ac:dyDescent="0.3">
      <c r="A4672" s="1">
        <v>44171</v>
      </c>
      <c r="B4672">
        <v>34123636039</v>
      </c>
      <c r="C4672" s="2" t="s">
        <v>299</v>
      </c>
      <c r="D4672" s="4" t="s">
        <v>403</v>
      </c>
      <c r="E4672" s="2" t="s">
        <v>6</v>
      </c>
      <c r="F4672" s="14">
        <f>IF(historico_incidencia_concello[[#This Row],[CASOS]]=" entre 1 e 9",5,VALUE(historico_incidencia_concello[[#This Row],[CASOS]]))</f>
        <v>39</v>
      </c>
      <c r="G4672" s="2" t="str">
        <f>VLOOKUP(historico_incidencia_concello[[#This Row],[NOME]],I14_Concello!B:D,3,FALSE)</f>
        <v>Vigo</v>
      </c>
    </row>
    <row r="4673" spans="1:7" x14ac:dyDescent="0.3">
      <c r="A4673" s="1">
        <v>44171</v>
      </c>
      <c r="B4673">
        <v>34123636040</v>
      </c>
      <c r="C4673" s="2" t="s">
        <v>300</v>
      </c>
      <c r="D4673" s="4" t="s">
        <v>10</v>
      </c>
      <c r="E4673" s="2" t="s">
        <v>21</v>
      </c>
      <c r="F4673" s="14">
        <f>IF(historico_incidencia_concello[[#This Row],[CASOS]]=" entre 1 e 9",5,VALUE(historico_incidencia_concello[[#This Row],[CASOS]]))</f>
        <v>5</v>
      </c>
      <c r="G4673" s="2" t="str">
        <f>VLOOKUP(historico_incidencia_concello[[#This Row],[NOME]],I14_Concello!B:D,3,FALSE)</f>
        <v>Pontevedra</v>
      </c>
    </row>
    <row r="4674" spans="1:7" x14ac:dyDescent="0.3">
      <c r="A4674" s="1">
        <v>44171</v>
      </c>
      <c r="B4674">
        <v>34123636041</v>
      </c>
      <c r="C4674" s="2" t="s">
        <v>301</v>
      </c>
      <c r="D4674" s="4" t="s">
        <v>403</v>
      </c>
      <c r="E4674" s="2" t="s">
        <v>6</v>
      </c>
      <c r="F4674" s="14">
        <f>IF(historico_incidencia_concello[[#This Row],[CASOS]]=" entre 1 e 9",5,VALUE(historico_incidencia_concello[[#This Row],[CASOS]]))</f>
        <v>39</v>
      </c>
      <c r="G4674" s="2" t="str">
        <f>VLOOKUP(historico_incidencia_concello[[#This Row],[NOME]],I14_Concello!B:D,3,FALSE)</f>
        <v>Pontevedra</v>
      </c>
    </row>
    <row r="4675" spans="1:7" x14ac:dyDescent="0.3">
      <c r="A4675" s="1">
        <v>44171</v>
      </c>
      <c r="B4675">
        <v>34123636042</v>
      </c>
      <c r="C4675" s="2" t="s">
        <v>302</v>
      </c>
      <c r="D4675" s="4" t="s">
        <v>410</v>
      </c>
      <c r="E4675" s="2" t="s">
        <v>6</v>
      </c>
      <c r="F4675" s="14">
        <f>IF(historico_incidencia_concello[[#This Row],[CASOS]]=" entre 1 e 9",5,VALUE(historico_incidencia_concello[[#This Row],[CASOS]]))</f>
        <v>50</v>
      </c>
      <c r="G4675" s="2" t="str">
        <f>VLOOKUP(historico_incidencia_concello[[#This Row],[NOME]],I14_Concello!B:D,3,FALSE)</f>
        <v>Vigo</v>
      </c>
    </row>
    <row r="4676" spans="1:7" x14ac:dyDescent="0.3">
      <c r="A4676" s="1">
        <v>44171</v>
      </c>
      <c r="B4676">
        <v>34123636043</v>
      </c>
      <c r="C4676" s="2" t="s">
        <v>303</v>
      </c>
      <c r="D4676" s="4" t="s">
        <v>349</v>
      </c>
      <c r="E4676" s="2" t="s">
        <v>11</v>
      </c>
      <c r="F4676" s="14">
        <f>IF(historico_incidencia_concello[[#This Row],[CASOS]]=" entre 1 e 9",5,VALUE(historico_incidencia_concello[[#This Row],[CASOS]]))</f>
        <v>14</v>
      </c>
      <c r="G4676" s="2" t="str">
        <f>VLOOKUP(historico_incidencia_concello[[#This Row],[NOME]],I14_Concello!B:D,3,FALSE)</f>
        <v>Pontevedra</v>
      </c>
    </row>
    <row r="4677" spans="1:7" x14ac:dyDescent="0.3">
      <c r="A4677" s="1">
        <v>44171</v>
      </c>
      <c r="B4677">
        <v>34123636044</v>
      </c>
      <c r="C4677" s="2" t="s">
        <v>304</v>
      </c>
      <c r="D4677" s="4" t="s">
        <v>10</v>
      </c>
      <c r="E4677" s="2" t="s">
        <v>6</v>
      </c>
      <c r="F4677" s="14">
        <f>IF(historico_incidencia_concello[[#This Row],[CASOS]]=" entre 1 e 9",5,VALUE(historico_incidencia_concello[[#This Row],[CASOS]]))</f>
        <v>5</v>
      </c>
      <c r="G4677" s="2" t="str">
        <f>VLOOKUP(historico_incidencia_concello[[#This Row],[NOME]],I14_Concello!B:D,3,FALSE)</f>
        <v>Santiago</v>
      </c>
    </row>
    <row r="4678" spans="1:7" x14ac:dyDescent="0.3">
      <c r="A4678" s="1">
        <v>44171</v>
      </c>
      <c r="B4678">
        <v>34123636045</v>
      </c>
      <c r="C4678" s="2" t="s">
        <v>305</v>
      </c>
      <c r="D4678" s="4" t="s">
        <v>477</v>
      </c>
      <c r="E4678" s="2" t="s">
        <v>11</v>
      </c>
      <c r="F4678" s="14">
        <f>IF(historico_incidencia_concello[[#This Row],[CASOS]]=" entre 1 e 9",5,VALUE(historico_incidencia_concello[[#This Row],[CASOS]]))</f>
        <v>105</v>
      </c>
      <c r="G4678" s="2" t="str">
        <f>VLOOKUP(historico_incidencia_concello[[#This Row],[NOME]],I14_Concello!B:D,3,FALSE)</f>
        <v>Vigo</v>
      </c>
    </row>
    <row r="4679" spans="1:7" x14ac:dyDescent="0.3">
      <c r="A4679" s="1">
        <v>44171</v>
      </c>
      <c r="B4679">
        <v>34123636046</v>
      </c>
      <c r="C4679" s="2" t="s">
        <v>306</v>
      </c>
      <c r="D4679" s="4" t="s">
        <v>349</v>
      </c>
      <c r="E4679" s="2" t="s">
        <v>11</v>
      </c>
      <c r="F4679" s="14">
        <f>IF(historico_incidencia_concello[[#This Row],[CASOS]]=" entre 1 e 9",5,VALUE(historico_incidencia_concello[[#This Row],[CASOS]]))</f>
        <v>14</v>
      </c>
      <c r="G4679" s="2" t="str">
        <f>VLOOKUP(historico_incidencia_concello[[#This Row],[NOME]],I14_Concello!B:D,3,FALSE)</f>
        <v>Pontevedra</v>
      </c>
    </row>
    <row r="4680" spans="1:7" x14ac:dyDescent="0.3">
      <c r="A4680" s="1">
        <v>44171</v>
      </c>
      <c r="B4680">
        <v>34123636047</v>
      </c>
      <c r="C4680" s="2" t="s">
        <v>307</v>
      </c>
      <c r="D4680" s="4" t="s">
        <v>10</v>
      </c>
      <c r="E4680" s="2" t="s">
        <v>6</v>
      </c>
      <c r="F4680" s="14">
        <f>IF(historico_incidencia_concello[[#This Row],[CASOS]]=" entre 1 e 9",5,VALUE(historico_incidencia_concello[[#This Row],[CASOS]]))</f>
        <v>5</v>
      </c>
      <c r="G4680" s="2" t="str">
        <f>VLOOKUP(historico_incidencia_concello[[#This Row],[NOME]],I14_Concello!B:D,3,FALSE)</f>
        <v>Santiago</v>
      </c>
    </row>
    <row r="4681" spans="1:7" x14ac:dyDescent="0.3">
      <c r="A4681" s="1">
        <v>44171</v>
      </c>
      <c r="B4681">
        <v>34123636048</v>
      </c>
      <c r="C4681" s="2" t="s">
        <v>308</v>
      </c>
      <c r="D4681" s="4" t="s">
        <v>342</v>
      </c>
      <c r="E4681" s="2" t="s">
        <v>11</v>
      </c>
      <c r="F4681" s="14">
        <f>IF(historico_incidencia_concello[[#This Row],[CASOS]]=" entre 1 e 9",5,VALUE(historico_incidencia_concello[[#This Row],[CASOS]]))</f>
        <v>16</v>
      </c>
      <c r="G4681" s="2" t="str">
        <f>VLOOKUP(historico_incidencia_concello[[#This Row],[NOME]],I14_Concello!B:D,3,FALSE)</f>
        <v>Vigo</v>
      </c>
    </row>
    <row r="4682" spans="1:7" x14ac:dyDescent="0.3">
      <c r="A4682" s="1">
        <v>44171</v>
      </c>
      <c r="B4682">
        <v>34123636049</v>
      </c>
      <c r="C4682" s="2" t="s">
        <v>309</v>
      </c>
      <c r="D4682" s="4" t="s">
        <v>356</v>
      </c>
      <c r="E4682" s="2" t="s">
        <v>11</v>
      </c>
      <c r="F4682" s="14">
        <f>IF(historico_incidencia_concello[[#This Row],[CASOS]]=" entre 1 e 9",5,VALUE(historico_incidencia_concello[[#This Row],[CASOS]]))</f>
        <v>27</v>
      </c>
      <c r="G4682" s="2" t="str">
        <f>VLOOKUP(historico_incidencia_concello[[#This Row],[NOME]],I14_Concello!B:D,3,FALSE)</f>
        <v>Vigo</v>
      </c>
    </row>
    <row r="4683" spans="1:7" x14ac:dyDescent="0.3">
      <c r="A4683" s="1">
        <v>44171</v>
      </c>
      <c r="B4683">
        <v>34123636050</v>
      </c>
      <c r="C4683" s="2" t="s">
        <v>310</v>
      </c>
      <c r="D4683" s="4" t="s">
        <v>362</v>
      </c>
      <c r="E4683" s="2" t="s">
        <v>11</v>
      </c>
      <c r="F4683" s="14">
        <f>IF(historico_incidencia_concello[[#This Row],[CASOS]]=" entre 1 e 9",5,VALUE(historico_incidencia_concello[[#This Row],[CASOS]]))</f>
        <v>26</v>
      </c>
      <c r="G4683" s="2" t="str">
        <f>VLOOKUP(historico_incidencia_concello[[#This Row],[NOME]],I14_Concello!B:D,3,FALSE)</f>
        <v>Vigo</v>
      </c>
    </row>
    <row r="4684" spans="1:7" x14ac:dyDescent="0.3">
      <c r="A4684" s="1">
        <v>44171</v>
      </c>
      <c r="B4684">
        <v>34123636051</v>
      </c>
      <c r="C4684" s="2" t="s">
        <v>311</v>
      </c>
      <c r="D4684" s="4" t="s">
        <v>370</v>
      </c>
      <c r="E4684" s="2" t="s">
        <v>11</v>
      </c>
      <c r="F4684" s="14">
        <f>IF(historico_incidencia_concello[[#This Row],[CASOS]]=" entre 1 e 9",5,VALUE(historico_incidencia_concello[[#This Row],[CASOS]]))</f>
        <v>57</v>
      </c>
      <c r="G4684" s="2" t="str">
        <f>VLOOKUP(historico_incidencia_concello[[#This Row],[NOME]],I14_Concello!B:D,3,FALSE)</f>
        <v>Pontevedra</v>
      </c>
    </row>
    <row r="4685" spans="1:7" x14ac:dyDescent="0.3">
      <c r="A4685" s="1">
        <v>44171</v>
      </c>
      <c r="B4685">
        <v>34123636052</v>
      </c>
      <c r="C4685" s="2" t="s">
        <v>312</v>
      </c>
      <c r="D4685" s="4" t="s">
        <v>336</v>
      </c>
      <c r="E4685" s="2" t="s">
        <v>8</v>
      </c>
      <c r="F4685" s="14">
        <f>IF(historico_incidencia_concello[[#This Row],[CASOS]]=" entre 1 e 9",5,VALUE(historico_incidencia_concello[[#This Row],[CASOS]]))</f>
        <v>10</v>
      </c>
      <c r="G4685" s="2" t="str">
        <f>VLOOKUP(historico_incidencia_concello[[#This Row],[NOME]],I14_Concello!B:D,3,FALSE)</f>
        <v>Santiago</v>
      </c>
    </row>
    <row r="4686" spans="1:7" x14ac:dyDescent="0.3">
      <c r="A4686" s="1">
        <v>44171</v>
      </c>
      <c r="B4686">
        <v>34123636053</v>
      </c>
      <c r="C4686" s="2" t="s">
        <v>313</v>
      </c>
      <c r="D4686" s="4" t="s">
        <v>342</v>
      </c>
      <c r="E4686" s="2" t="s">
        <v>6</v>
      </c>
      <c r="F4686" s="14">
        <f>IF(historico_incidencia_concello[[#This Row],[CASOS]]=" entre 1 e 9",5,VALUE(historico_incidencia_concello[[#This Row],[CASOS]]))</f>
        <v>16</v>
      </c>
      <c r="G4686" s="2" t="str">
        <f>VLOOKUP(historico_incidencia_concello[[#This Row],[NOME]],I14_Concello!B:D,3,FALSE)</f>
        <v>Pontevedra</v>
      </c>
    </row>
    <row r="4687" spans="1:7" x14ac:dyDescent="0.3">
      <c r="A4687" s="1">
        <v>44171</v>
      </c>
      <c r="B4687">
        <v>34123636054</v>
      </c>
      <c r="C4687" s="2" t="s">
        <v>314</v>
      </c>
      <c r="D4687" s="4" t="s">
        <v>367</v>
      </c>
      <c r="E4687" s="2" t="s">
        <v>11</v>
      </c>
      <c r="F4687" s="14">
        <f>IF(historico_incidencia_concello[[#This Row],[CASOS]]=" entre 1 e 9",5,VALUE(historico_incidencia_concello[[#This Row],[CASOS]]))</f>
        <v>34</v>
      </c>
      <c r="G4687" s="2" t="str">
        <f>VLOOKUP(historico_incidencia_concello[[#This Row],[NOME]],I14_Concello!B:D,3,FALSE)</f>
        <v>Vigo</v>
      </c>
    </row>
    <row r="4688" spans="1:7" x14ac:dyDescent="0.3">
      <c r="A4688" s="1">
        <v>44171</v>
      </c>
      <c r="B4688">
        <v>34123636055</v>
      </c>
      <c r="C4688" s="2" t="s">
        <v>315</v>
      </c>
      <c r="D4688" s="4" t="s">
        <v>402</v>
      </c>
      <c r="E4688" s="2" t="s">
        <v>11</v>
      </c>
      <c r="F4688" s="14">
        <f>IF(historico_incidencia_concello[[#This Row],[CASOS]]=" entre 1 e 9",5,VALUE(historico_incidencia_concello[[#This Row],[CASOS]]))</f>
        <v>63</v>
      </c>
      <c r="G4688" s="2" t="str">
        <f>VLOOKUP(historico_incidencia_concello[[#This Row],[NOME]],I14_Concello!B:D,3,FALSE)</f>
        <v>Vigo</v>
      </c>
    </row>
    <row r="4689" spans="1:7" x14ac:dyDescent="0.3">
      <c r="A4689" s="1">
        <v>44171</v>
      </c>
      <c r="B4689">
        <v>34123636056</v>
      </c>
      <c r="C4689" s="2" t="s">
        <v>316</v>
      </c>
      <c r="D4689" s="4" t="s">
        <v>337</v>
      </c>
      <c r="E4689" s="2" t="s">
        <v>11</v>
      </c>
      <c r="F4689" s="14">
        <f>IF(historico_incidencia_concello[[#This Row],[CASOS]]=" entre 1 e 9",5,VALUE(historico_incidencia_concello[[#This Row],[CASOS]]))</f>
        <v>38</v>
      </c>
      <c r="G4689" s="2" t="str">
        <f>VLOOKUP(historico_incidencia_concello[[#This Row],[NOME]],I14_Concello!B:D,3,FALSE)</f>
        <v>Santiago</v>
      </c>
    </row>
    <row r="4690" spans="1:7" x14ac:dyDescent="0.3">
      <c r="A4690" s="1">
        <v>44171</v>
      </c>
      <c r="B4690">
        <v>34123636057</v>
      </c>
      <c r="C4690" s="2" t="s">
        <v>317</v>
      </c>
      <c r="D4690" s="4" t="s">
        <v>557</v>
      </c>
      <c r="E4690" s="2" t="s">
        <v>6</v>
      </c>
      <c r="F4690" s="14">
        <f>IF(historico_incidencia_concello[[#This Row],[CASOS]]=" entre 1 e 9",5,VALUE(historico_incidencia_concello[[#This Row],[CASOS]]))</f>
        <v>623</v>
      </c>
      <c r="G4690" s="2" t="str">
        <f>VLOOKUP(historico_incidencia_concello[[#This Row],[NOME]],I14_Concello!B:D,3,FALSE)</f>
        <v>Vigo</v>
      </c>
    </row>
    <row r="4691" spans="1:7" x14ac:dyDescent="0.3">
      <c r="A4691" s="1">
        <v>44171</v>
      </c>
      <c r="B4691">
        <v>34123636058</v>
      </c>
      <c r="C4691" s="2" t="s">
        <v>318</v>
      </c>
      <c r="D4691" s="4" t="s">
        <v>403</v>
      </c>
      <c r="E4691" s="2" t="s">
        <v>11</v>
      </c>
      <c r="F4691" s="14">
        <f>IF(historico_incidencia_concello[[#This Row],[CASOS]]=" entre 1 e 9",5,VALUE(historico_incidencia_concello[[#This Row],[CASOS]]))</f>
        <v>39</v>
      </c>
      <c r="G4691" s="2" t="str">
        <f>VLOOKUP(historico_incidencia_concello[[#This Row],[NOME]],I14_Concello!B:D,3,FALSE)</f>
        <v>Pontevedra</v>
      </c>
    </row>
    <row r="4692" spans="1:7" x14ac:dyDescent="0.3">
      <c r="A4692" s="1">
        <v>44171</v>
      </c>
      <c r="B4692">
        <v>34123636059</v>
      </c>
      <c r="C4692" s="2" t="s">
        <v>319</v>
      </c>
      <c r="D4692" s="4" t="s">
        <v>10</v>
      </c>
      <c r="E4692" s="2" t="s">
        <v>8</v>
      </c>
      <c r="F4692" s="14">
        <f>IF(historico_incidencia_concello[[#This Row],[CASOS]]=" entre 1 e 9",5,VALUE(historico_incidencia_concello[[#This Row],[CASOS]]))</f>
        <v>5</v>
      </c>
      <c r="G4692" s="2" t="str">
        <f>VLOOKUP(historico_incidencia_concello[[#This Row],[NOME]],I14_Concello!B:D,3,FALSE)</f>
        <v>Santiago</v>
      </c>
    </row>
    <row r="4693" spans="1:7" x14ac:dyDescent="0.3">
      <c r="A4693" s="1">
        <v>44171</v>
      </c>
      <c r="B4693">
        <v>34123636060</v>
      </c>
      <c r="C4693" s="2" t="s">
        <v>320</v>
      </c>
      <c r="D4693" s="4" t="s">
        <v>357</v>
      </c>
      <c r="E4693" s="2" t="s">
        <v>6</v>
      </c>
      <c r="F4693" s="14">
        <f>IF(historico_incidencia_concello[[#This Row],[CASOS]]=" entre 1 e 9",5,VALUE(historico_incidencia_concello[[#This Row],[CASOS]]))</f>
        <v>83</v>
      </c>
      <c r="G4693" s="2" t="str">
        <f>VLOOKUP(historico_incidencia_concello[[#This Row],[NOME]],I14_Concello!B:D,3,FALSE)</f>
        <v>Pontevedra</v>
      </c>
    </row>
    <row r="4694" spans="1:7" x14ac:dyDescent="0.3">
      <c r="A4694" s="1">
        <v>44171</v>
      </c>
      <c r="B4694">
        <v>34123636061</v>
      </c>
      <c r="C4694" s="2" t="s">
        <v>321</v>
      </c>
      <c r="D4694" s="4" t="s">
        <v>10</v>
      </c>
      <c r="E4694" s="2" t="s">
        <v>8</v>
      </c>
      <c r="F4694" s="14">
        <f>IF(historico_incidencia_concello[[#This Row],[CASOS]]=" entre 1 e 9",5,VALUE(historico_incidencia_concello[[#This Row],[CASOS]]))</f>
        <v>5</v>
      </c>
      <c r="G4694" s="2" t="str">
        <f>VLOOKUP(historico_incidencia_concello[[#This Row],[NOME]],I14_Concello!B:D,3,FALSE)</f>
        <v>Pontevedra</v>
      </c>
    </row>
    <row r="4695" spans="1:7" x14ac:dyDescent="0.3">
      <c r="A4695" s="1">
        <v>44171</v>
      </c>
      <c r="B4695">
        <v>34123636901</v>
      </c>
      <c r="C4695" s="2" t="s">
        <v>322</v>
      </c>
      <c r="D4695" s="4" t="s">
        <v>328</v>
      </c>
      <c r="E4695" s="2" t="s">
        <v>11</v>
      </c>
      <c r="F4695" s="14">
        <f>IF(historico_incidencia_concello[[#This Row],[CASOS]]=" entre 1 e 9",5,VALUE(historico_incidencia_concello[[#This Row],[CASOS]]))</f>
        <v>13</v>
      </c>
      <c r="G4695" s="2" t="str">
        <f>VLOOKUP(historico_incidencia_concello[[#This Row],[NOME]],I14_Concello!B:D,3,FALSE)</f>
        <v>Pontevedra</v>
      </c>
    </row>
    <row r="4696" spans="1:7" x14ac:dyDescent="0.3">
      <c r="A4696" s="1">
        <v>44171</v>
      </c>
      <c r="B4696">
        <v>34123636902</v>
      </c>
      <c r="C4696" s="2" t="s">
        <v>323</v>
      </c>
      <c r="D4696" s="4" t="s">
        <v>336</v>
      </c>
      <c r="E4696" s="2" t="s">
        <v>6</v>
      </c>
      <c r="F4696" s="14">
        <f>IF(historico_incidencia_concello[[#This Row],[CASOS]]=" entre 1 e 9",5,VALUE(historico_incidencia_concello[[#This Row],[CASOS]]))</f>
        <v>10</v>
      </c>
      <c r="G4696" s="2" t="str">
        <f>VLOOKUP(historico_incidencia_concello[[#This Row],[NOME]],I14_Concello!B:D,3,FALSE)</f>
        <v>Pontevedra</v>
      </c>
    </row>
    <row r="4697" spans="1:7" x14ac:dyDescent="0.3">
      <c r="A4697" s="1">
        <v>44172</v>
      </c>
      <c r="B4697">
        <v>34121515001</v>
      </c>
      <c r="C4697" s="2" t="s">
        <v>5</v>
      </c>
      <c r="D4697" s="4" t="s">
        <v>351</v>
      </c>
      <c r="E4697" s="2" t="s">
        <v>11</v>
      </c>
      <c r="F4697" s="14">
        <f>IF(historico_incidencia_concello[[#This Row],[CASOS]]=" entre 1 e 9",5,VALUE(historico_incidencia_concello[[#This Row],[CASOS]]))</f>
        <v>22</v>
      </c>
      <c r="G4697" s="2" t="str">
        <f>VLOOKUP(historico_incidencia_concello[[#This Row],[NOME]],I14_Concello!B:D,3,FALSE)</f>
        <v>Coruña</v>
      </c>
    </row>
    <row r="4698" spans="1:7" x14ac:dyDescent="0.3">
      <c r="A4698" s="1">
        <v>44172</v>
      </c>
      <c r="B4698">
        <v>34121515002</v>
      </c>
      <c r="C4698" s="2" t="s">
        <v>7</v>
      </c>
      <c r="D4698" s="4" t="s">
        <v>381</v>
      </c>
      <c r="E4698" s="2" t="s">
        <v>8</v>
      </c>
      <c r="F4698" s="14">
        <f>IF(historico_incidencia_concello[[#This Row],[CASOS]]=" entre 1 e 9",5,VALUE(historico_incidencia_concello[[#This Row],[CASOS]]))</f>
        <v>21</v>
      </c>
      <c r="G4698" s="2" t="str">
        <f>VLOOKUP(historico_incidencia_concello[[#This Row],[NOME]],I14_Concello!B:D,3,FALSE)</f>
        <v>Santiago</v>
      </c>
    </row>
    <row r="4699" spans="1:7" x14ac:dyDescent="0.3">
      <c r="A4699" s="1">
        <v>44172</v>
      </c>
      <c r="B4699">
        <v>34121515003</v>
      </c>
      <c r="C4699" s="2" t="s">
        <v>9</v>
      </c>
      <c r="D4699" s="4" t="s">
        <v>10</v>
      </c>
      <c r="E4699" s="2" t="s">
        <v>11</v>
      </c>
      <c r="F4699" s="14">
        <f>IF(historico_incidencia_concello[[#This Row],[CASOS]]=" entre 1 e 9",5,VALUE(historico_incidencia_concello[[#This Row],[CASOS]]))</f>
        <v>5</v>
      </c>
      <c r="G4699" s="2" t="str">
        <f>VLOOKUP(historico_incidencia_concello[[#This Row],[NOME]],I14_Concello!B:D,3,FALSE)</f>
        <v>Coruña</v>
      </c>
    </row>
    <row r="4700" spans="1:7" x14ac:dyDescent="0.3">
      <c r="A4700" s="1">
        <v>44172</v>
      </c>
      <c r="B4700">
        <v>34121515004</v>
      </c>
      <c r="C4700" s="2" t="s">
        <v>12</v>
      </c>
      <c r="D4700" s="4" t="s">
        <v>10</v>
      </c>
      <c r="E4700" s="2" t="s">
        <v>8</v>
      </c>
      <c r="F4700" s="14">
        <f>IF(historico_incidencia_concello[[#This Row],[CASOS]]=" entre 1 e 9",5,VALUE(historico_incidencia_concello[[#This Row],[CASOS]]))</f>
        <v>5</v>
      </c>
      <c r="G4700" s="2" t="str">
        <f>VLOOKUP(historico_incidencia_concello[[#This Row],[NOME]],I14_Concello!B:D,3,FALSE)</f>
        <v>Ferrol</v>
      </c>
    </row>
    <row r="4701" spans="1:7" x14ac:dyDescent="0.3">
      <c r="A4701" s="1">
        <v>44172</v>
      </c>
      <c r="B4701">
        <v>34121515005</v>
      </c>
      <c r="C4701" s="2" t="s">
        <v>13</v>
      </c>
      <c r="D4701" s="4" t="s">
        <v>347</v>
      </c>
      <c r="E4701" s="2" t="s">
        <v>6</v>
      </c>
      <c r="F4701" s="14">
        <f>IF(historico_incidencia_concello[[#This Row],[CASOS]]=" entre 1 e 9",5,VALUE(historico_incidencia_concello[[#This Row],[CASOS]]))</f>
        <v>53</v>
      </c>
      <c r="G4701" s="2" t="str">
        <f>VLOOKUP(historico_incidencia_concello[[#This Row],[NOME]],I14_Concello!B:D,3,FALSE)</f>
        <v>Coruña</v>
      </c>
    </row>
    <row r="4702" spans="1:7" x14ac:dyDescent="0.3">
      <c r="A4702" s="1">
        <v>44172</v>
      </c>
      <c r="B4702">
        <v>34121515006</v>
      </c>
      <c r="C4702" s="2" t="s">
        <v>14</v>
      </c>
      <c r="D4702" s="4" t="s">
        <v>10</v>
      </c>
      <c r="E4702" s="2" t="s">
        <v>35</v>
      </c>
      <c r="F4702" s="14">
        <f>IF(historico_incidencia_concello[[#This Row],[CASOS]]=" entre 1 e 9",5,VALUE(historico_incidencia_concello[[#This Row],[CASOS]]))</f>
        <v>5</v>
      </c>
      <c r="G4702" s="2" t="str">
        <f>VLOOKUP(historico_incidencia_concello[[#This Row],[NOME]],I14_Concello!B:D,3,FALSE)</f>
        <v>Santiago</v>
      </c>
    </row>
    <row r="4703" spans="1:7" x14ac:dyDescent="0.3">
      <c r="A4703" s="1">
        <v>44172</v>
      </c>
      <c r="B4703">
        <v>34121515007</v>
      </c>
      <c r="C4703" s="2" t="s">
        <v>15</v>
      </c>
      <c r="D4703" s="4" t="s">
        <v>386</v>
      </c>
      <c r="E4703" s="2" t="s">
        <v>11</v>
      </c>
      <c r="F4703" s="14">
        <f>IF(historico_incidencia_concello[[#This Row],[CASOS]]=" entre 1 e 9",5,VALUE(historico_incidencia_concello[[#This Row],[CASOS]]))</f>
        <v>28</v>
      </c>
      <c r="G4703" s="2" t="str">
        <f>VLOOKUP(historico_incidencia_concello[[#This Row],[NOME]],I14_Concello!B:D,3,FALSE)</f>
        <v>Santiago</v>
      </c>
    </row>
    <row r="4704" spans="1:7" x14ac:dyDescent="0.3">
      <c r="A4704" s="1">
        <v>44172</v>
      </c>
      <c r="B4704">
        <v>34121515008</v>
      </c>
      <c r="C4704" s="2" t="s">
        <v>16</v>
      </c>
      <c r="D4704" s="4" t="s">
        <v>10</v>
      </c>
      <c r="E4704" s="2" t="s">
        <v>8</v>
      </c>
      <c r="F4704" s="14">
        <f>IF(historico_incidencia_concello[[#This Row],[CASOS]]=" entre 1 e 9",5,VALUE(historico_incidencia_concello[[#This Row],[CASOS]]))</f>
        <v>5</v>
      </c>
      <c r="G4704" s="2" t="str">
        <f>VLOOKUP(historico_incidencia_concello[[#This Row],[NOME]],I14_Concello!B:D,3,FALSE)</f>
        <v>Coruña</v>
      </c>
    </row>
    <row r="4705" spans="1:7" x14ac:dyDescent="0.3">
      <c r="A4705" s="1">
        <v>44172</v>
      </c>
      <c r="B4705">
        <v>34121515009</v>
      </c>
      <c r="C4705" s="2" t="s">
        <v>17</v>
      </c>
      <c r="D4705" s="4" t="s">
        <v>354</v>
      </c>
      <c r="E4705" s="2" t="s">
        <v>6</v>
      </c>
      <c r="F4705" s="14">
        <f>IF(historico_incidencia_concello[[#This Row],[CASOS]]=" entre 1 e 9",5,VALUE(historico_incidencia_concello[[#This Row],[CASOS]]))</f>
        <v>25</v>
      </c>
      <c r="G4705" s="2" t="str">
        <f>VLOOKUP(historico_incidencia_concello[[#This Row],[NOME]],I14_Concello!B:D,3,FALSE)</f>
        <v>Coruña</v>
      </c>
    </row>
    <row r="4706" spans="1:7" x14ac:dyDescent="0.3">
      <c r="A4706" s="1">
        <v>44172</v>
      </c>
      <c r="B4706">
        <v>34121515010</v>
      </c>
      <c r="C4706" s="2" t="s">
        <v>18</v>
      </c>
      <c r="D4706" s="4" t="s">
        <v>10</v>
      </c>
      <c r="E4706" s="2" t="s">
        <v>8</v>
      </c>
      <c r="F4706" s="14">
        <f>IF(historico_incidencia_concello[[#This Row],[CASOS]]=" entre 1 e 9",5,VALUE(historico_incidencia_concello[[#This Row],[CASOS]]))</f>
        <v>5</v>
      </c>
      <c r="G4706" s="2" t="str">
        <f>VLOOKUP(historico_incidencia_concello[[#This Row],[NOME]],I14_Concello!B:D,3,FALSE)</f>
        <v>Santiago</v>
      </c>
    </row>
    <row r="4707" spans="1:7" x14ac:dyDescent="0.3">
      <c r="A4707" s="1">
        <v>44172</v>
      </c>
      <c r="B4707">
        <v>34121515011</v>
      </c>
      <c r="C4707" s="2" t="s">
        <v>19</v>
      </c>
      <c r="D4707" s="4" t="s">
        <v>459</v>
      </c>
      <c r="E4707" s="2" t="s">
        <v>11</v>
      </c>
      <c r="F4707" s="14">
        <f>IF(historico_incidencia_concello[[#This Row],[CASOS]]=" entre 1 e 9",5,VALUE(historico_incidencia_concello[[#This Row],[CASOS]]))</f>
        <v>135</v>
      </c>
      <c r="G4707" s="2" t="str">
        <f>VLOOKUP(historico_incidencia_concello[[#This Row],[NOME]],I14_Concello!B:D,3,FALSE)</f>
        <v>Santiago</v>
      </c>
    </row>
    <row r="4708" spans="1:7" x14ac:dyDescent="0.3">
      <c r="A4708" s="1">
        <v>44172</v>
      </c>
      <c r="B4708">
        <v>34121515012</v>
      </c>
      <c r="C4708" s="2" t="s">
        <v>20</v>
      </c>
      <c r="D4708" s="4" t="s">
        <v>10</v>
      </c>
      <c r="E4708" s="2" t="s">
        <v>8</v>
      </c>
      <c r="F4708" s="14">
        <f>IF(historico_incidencia_concello[[#This Row],[CASOS]]=" entre 1 e 9",5,VALUE(historico_incidencia_concello[[#This Row],[CASOS]]))</f>
        <v>5</v>
      </c>
      <c r="G4708" s="2" t="str">
        <f>VLOOKUP(historico_incidencia_concello[[#This Row],[NOME]],I14_Concello!B:D,3,FALSE)</f>
        <v>Santiago</v>
      </c>
    </row>
    <row r="4709" spans="1:7" x14ac:dyDescent="0.3">
      <c r="A4709" s="1">
        <v>44172</v>
      </c>
      <c r="B4709">
        <v>34121515013</v>
      </c>
      <c r="C4709" s="2" t="s">
        <v>22</v>
      </c>
      <c r="D4709" s="4" t="s">
        <v>10</v>
      </c>
      <c r="E4709" s="2" t="s">
        <v>21</v>
      </c>
      <c r="F4709" s="14">
        <f>IF(historico_incidencia_concello[[#This Row],[CASOS]]=" entre 1 e 9",5,VALUE(historico_incidencia_concello[[#This Row],[CASOS]]))</f>
        <v>5</v>
      </c>
      <c r="G4709" s="2" t="str">
        <f>VLOOKUP(historico_incidencia_concello[[#This Row],[NOME]],I14_Concello!B:D,3,FALSE)</f>
        <v>Santiago</v>
      </c>
    </row>
    <row r="4710" spans="1:7" x14ac:dyDescent="0.3">
      <c r="A4710" s="1">
        <v>44172</v>
      </c>
      <c r="B4710">
        <v>34121515014</v>
      </c>
      <c r="C4710" s="2" t="s">
        <v>23</v>
      </c>
      <c r="D4710" s="4" t="s">
        <v>10</v>
      </c>
      <c r="E4710" s="2" t="s">
        <v>6</v>
      </c>
      <c r="F4710" s="14">
        <f>IF(historico_incidencia_concello[[#This Row],[CASOS]]=" entre 1 e 9",5,VALUE(historico_incidencia_concello[[#This Row],[CASOS]]))</f>
        <v>5</v>
      </c>
      <c r="G4710" s="2" t="str">
        <f>VLOOKUP(historico_incidencia_concello[[#This Row],[NOME]],I14_Concello!B:D,3,FALSE)</f>
        <v>Coruña</v>
      </c>
    </row>
    <row r="4711" spans="1:7" x14ac:dyDescent="0.3">
      <c r="A4711" s="1">
        <v>44172</v>
      </c>
      <c r="B4711">
        <v>34121515015</v>
      </c>
      <c r="C4711" s="2" t="s">
        <v>24</v>
      </c>
      <c r="D4711" s="4" t="s">
        <v>10</v>
      </c>
      <c r="E4711" s="2" t="s">
        <v>6</v>
      </c>
      <c r="F4711" s="14">
        <f>IF(historico_incidencia_concello[[#This Row],[CASOS]]=" entre 1 e 9",5,VALUE(historico_incidencia_concello[[#This Row],[CASOS]]))</f>
        <v>5</v>
      </c>
      <c r="G4711" s="2" t="str">
        <f>VLOOKUP(historico_incidencia_concello[[#This Row],[NOME]],I14_Concello!B:D,3,FALSE)</f>
        <v>Ferrol</v>
      </c>
    </row>
    <row r="4712" spans="1:7" x14ac:dyDescent="0.3">
      <c r="A4712" s="1">
        <v>44172</v>
      </c>
      <c r="B4712">
        <v>34121515016</v>
      </c>
      <c r="C4712" s="2" t="s">
        <v>25</v>
      </c>
      <c r="D4712" s="4" t="s">
        <v>326</v>
      </c>
      <c r="E4712" s="2" t="s">
        <v>11</v>
      </c>
      <c r="F4712" s="14">
        <f>IF(historico_incidencia_concello[[#This Row],[CASOS]]=" entre 1 e 9",5,VALUE(historico_incidencia_concello[[#This Row],[CASOS]]))</f>
        <v>15</v>
      </c>
      <c r="G4712" s="2" t="str">
        <f>VLOOKUP(historico_incidencia_concello[[#This Row],[NOME]],I14_Concello!B:D,3,FALSE)</f>
        <v>Coruña</v>
      </c>
    </row>
    <row r="4713" spans="1:7" x14ac:dyDescent="0.3">
      <c r="A4713" s="1">
        <v>44172</v>
      </c>
      <c r="B4713">
        <v>34121515017</v>
      </c>
      <c r="C4713" s="2" t="s">
        <v>26</v>
      </c>
      <c r="D4713" s="4" t="s">
        <v>385</v>
      </c>
      <c r="E4713" s="2" t="s">
        <v>8</v>
      </c>
      <c r="F4713" s="14">
        <f>IF(historico_incidencia_concello[[#This Row],[CASOS]]=" entre 1 e 9",5,VALUE(historico_incidencia_concello[[#This Row],[CASOS]]))</f>
        <v>30</v>
      </c>
      <c r="G4713" s="2" t="str">
        <f>VLOOKUP(historico_incidencia_concello[[#This Row],[NOME]],I14_Concello!B:D,3,FALSE)</f>
        <v>Coruña</v>
      </c>
    </row>
    <row r="4714" spans="1:7" x14ac:dyDescent="0.3">
      <c r="A4714" s="1">
        <v>44172</v>
      </c>
      <c r="B4714">
        <v>34121515018</v>
      </c>
      <c r="C4714" s="2" t="s">
        <v>27</v>
      </c>
      <c r="D4714" s="4" t="s">
        <v>338</v>
      </c>
      <c r="E4714" s="2" t="s">
        <v>35</v>
      </c>
      <c r="F4714" s="14">
        <f>IF(historico_incidencia_concello[[#This Row],[CASOS]]=" entre 1 e 9",5,VALUE(historico_incidencia_concello[[#This Row],[CASOS]]))</f>
        <v>0</v>
      </c>
      <c r="G4714" s="2" t="str">
        <f>VLOOKUP(historico_incidencia_concello[[#This Row],[NOME]],I14_Concello!B:D,3,FALSE)</f>
        <v>Ferrol</v>
      </c>
    </row>
    <row r="4715" spans="1:7" x14ac:dyDescent="0.3">
      <c r="A4715" s="1">
        <v>44172</v>
      </c>
      <c r="B4715">
        <v>34121515019</v>
      </c>
      <c r="C4715" s="2" t="s">
        <v>28</v>
      </c>
      <c r="D4715" s="4" t="s">
        <v>549</v>
      </c>
      <c r="E4715" s="2" t="s">
        <v>11</v>
      </c>
      <c r="F4715" s="14">
        <f>IF(historico_incidencia_concello[[#This Row],[CASOS]]=" entre 1 e 9",5,VALUE(historico_incidencia_concello[[#This Row],[CASOS]]))</f>
        <v>97</v>
      </c>
      <c r="G4715" s="2" t="str">
        <f>VLOOKUP(historico_incidencia_concello[[#This Row],[NOME]],I14_Concello!B:D,3,FALSE)</f>
        <v>Coruña</v>
      </c>
    </row>
    <row r="4716" spans="1:7" x14ac:dyDescent="0.3">
      <c r="A4716" s="1">
        <v>44172</v>
      </c>
      <c r="B4716">
        <v>34121515020</v>
      </c>
      <c r="C4716" s="2" t="s">
        <v>29</v>
      </c>
      <c r="D4716" s="4" t="s">
        <v>350</v>
      </c>
      <c r="E4716" s="2" t="s">
        <v>11</v>
      </c>
      <c r="F4716" s="14">
        <f>IF(historico_incidencia_concello[[#This Row],[CASOS]]=" entre 1 e 9",5,VALUE(historico_incidencia_concello[[#This Row],[CASOS]]))</f>
        <v>17</v>
      </c>
      <c r="G4716" s="2" t="str">
        <f>VLOOKUP(historico_incidencia_concello[[#This Row],[NOME]],I14_Concello!B:D,3,FALSE)</f>
        <v>Santiago</v>
      </c>
    </row>
    <row r="4717" spans="1:7" x14ac:dyDescent="0.3">
      <c r="A4717" s="1">
        <v>44172</v>
      </c>
      <c r="B4717">
        <v>34121515021</v>
      </c>
      <c r="C4717" s="2" t="s">
        <v>30</v>
      </c>
      <c r="D4717" s="4" t="s">
        <v>10</v>
      </c>
      <c r="E4717" s="2" t="s">
        <v>8</v>
      </c>
      <c r="F4717" s="14">
        <f>IF(historico_incidencia_concello[[#This Row],[CASOS]]=" entre 1 e 9",5,VALUE(historico_incidencia_concello[[#This Row],[CASOS]]))</f>
        <v>5</v>
      </c>
      <c r="G4717" s="2" t="str">
        <f>VLOOKUP(historico_incidencia_concello[[#This Row],[NOME]],I14_Concello!B:D,3,FALSE)</f>
        <v>Coruña</v>
      </c>
    </row>
    <row r="4718" spans="1:7" x14ac:dyDescent="0.3">
      <c r="A4718" s="1">
        <v>44172</v>
      </c>
      <c r="B4718">
        <v>34121515022</v>
      </c>
      <c r="C4718" s="2" t="s">
        <v>31</v>
      </c>
      <c r="D4718" s="4" t="s">
        <v>10</v>
      </c>
      <c r="E4718" s="2" t="s">
        <v>8</v>
      </c>
      <c r="F4718" s="14">
        <f>IF(historico_incidencia_concello[[#This Row],[CASOS]]=" entre 1 e 9",5,VALUE(historico_incidencia_concello[[#This Row],[CASOS]]))</f>
        <v>5</v>
      </c>
      <c r="G4718" s="2" t="str">
        <f>VLOOKUP(historico_incidencia_concello[[#This Row],[NOME]],I14_Concello!B:D,3,FALSE)</f>
        <v>Ferrol</v>
      </c>
    </row>
    <row r="4719" spans="1:7" x14ac:dyDescent="0.3">
      <c r="A4719" s="1">
        <v>44172</v>
      </c>
      <c r="B4719">
        <v>34121515023</v>
      </c>
      <c r="C4719" s="2" t="s">
        <v>32</v>
      </c>
      <c r="D4719" s="4" t="s">
        <v>356</v>
      </c>
      <c r="E4719" s="2" t="s">
        <v>11</v>
      </c>
      <c r="F4719" s="14">
        <f>IF(historico_incidencia_concello[[#This Row],[CASOS]]=" entre 1 e 9",5,VALUE(historico_incidencia_concello[[#This Row],[CASOS]]))</f>
        <v>27</v>
      </c>
      <c r="G4719" s="2" t="str">
        <f>VLOOKUP(historico_incidencia_concello[[#This Row],[NOME]],I14_Concello!B:D,3,FALSE)</f>
        <v>Coruña</v>
      </c>
    </row>
    <row r="4720" spans="1:7" x14ac:dyDescent="0.3">
      <c r="A4720" s="1">
        <v>44172</v>
      </c>
      <c r="B4720">
        <v>34121515024</v>
      </c>
      <c r="C4720" s="2" t="s">
        <v>33</v>
      </c>
      <c r="D4720" s="4" t="s">
        <v>324</v>
      </c>
      <c r="E4720" s="2" t="s">
        <v>6</v>
      </c>
      <c r="F4720" s="14">
        <f>IF(historico_incidencia_concello[[#This Row],[CASOS]]=" entre 1 e 9",5,VALUE(historico_incidencia_concello[[#This Row],[CASOS]]))</f>
        <v>11</v>
      </c>
      <c r="G4720" s="2" t="str">
        <f>VLOOKUP(historico_incidencia_concello[[#This Row],[NOME]],I14_Concello!B:D,3,FALSE)</f>
        <v>Coruña</v>
      </c>
    </row>
    <row r="4721" spans="1:7" x14ac:dyDescent="0.3">
      <c r="A4721" s="1">
        <v>44172</v>
      </c>
      <c r="B4721">
        <v>34121515025</v>
      </c>
      <c r="C4721" s="2" t="s">
        <v>34</v>
      </c>
      <c r="D4721" s="4" t="s">
        <v>338</v>
      </c>
      <c r="E4721" s="2" t="s">
        <v>35</v>
      </c>
      <c r="F4721" s="14">
        <f>IF(historico_incidencia_concello[[#This Row],[CASOS]]=" entre 1 e 9",5,VALUE(historico_incidencia_concello[[#This Row],[CASOS]]))</f>
        <v>0</v>
      </c>
      <c r="G4721" s="2" t="str">
        <f>VLOOKUP(historico_incidencia_concello[[#This Row],[NOME]],I14_Concello!B:D,3,FALSE)</f>
        <v>Ferrol</v>
      </c>
    </row>
    <row r="4722" spans="1:7" x14ac:dyDescent="0.3">
      <c r="A4722" s="1">
        <v>44172</v>
      </c>
      <c r="B4722">
        <v>34121515027</v>
      </c>
      <c r="C4722" s="2" t="s">
        <v>36</v>
      </c>
      <c r="D4722" s="4" t="s">
        <v>10</v>
      </c>
      <c r="E4722" s="2" t="s">
        <v>6</v>
      </c>
      <c r="F4722" s="14">
        <f>IF(historico_incidencia_concello[[#This Row],[CASOS]]=" entre 1 e 9",5,VALUE(historico_incidencia_concello[[#This Row],[CASOS]]))</f>
        <v>5</v>
      </c>
      <c r="G4722" s="2" t="str">
        <f>VLOOKUP(historico_incidencia_concello[[#This Row],[NOME]],I14_Concello!B:D,3,FALSE)</f>
        <v>Coruña</v>
      </c>
    </row>
    <row r="4723" spans="1:7" x14ac:dyDescent="0.3">
      <c r="A4723" s="1">
        <v>44172</v>
      </c>
      <c r="B4723">
        <v>34121515028</v>
      </c>
      <c r="C4723" s="2" t="s">
        <v>37</v>
      </c>
      <c r="D4723" s="4" t="s">
        <v>338</v>
      </c>
      <c r="E4723" s="2" t="s">
        <v>35</v>
      </c>
      <c r="F4723" s="14">
        <f>IF(historico_incidencia_concello[[#This Row],[CASOS]]=" entre 1 e 9",5,VALUE(historico_incidencia_concello[[#This Row],[CASOS]]))</f>
        <v>0</v>
      </c>
      <c r="G4723" s="2" t="str">
        <f>VLOOKUP(historico_incidencia_concello[[#This Row],[NOME]],I14_Concello!B:D,3,FALSE)</f>
        <v>Coruña</v>
      </c>
    </row>
    <row r="4724" spans="1:7" x14ac:dyDescent="0.3">
      <c r="A4724" s="1">
        <v>44172</v>
      </c>
      <c r="B4724">
        <v>34121515029</v>
      </c>
      <c r="C4724" s="2" t="s">
        <v>38</v>
      </c>
      <c r="D4724" s="4" t="s">
        <v>359</v>
      </c>
      <c r="E4724" s="2" t="s">
        <v>11</v>
      </c>
      <c r="F4724" s="14">
        <f>IF(historico_incidencia_concello[[#This Row],[CASOS]]=" entre 1 e 9",5,VALUE(historico_incidencia_concello[[#This Row],[CASOS]]))</f>
        <v>20</v>
      </c>
      <c r="G4724" s="2" t="str">
        <f>VLOOKUP(historico_incidencia_concello[[#This Row],[NOME]],I14_Concello!B:D,3,FALSE)</f>
        <v>Coruña</v>
      </c>
    </row>
    <row r="4725" spans="1:7" x14ac:dyDescent="0.3">
      <c r="A4725" s="1">
        <v>44172</v>
      </c>
      <c r="B4725">
        <v>34121515030</v>
      </c>
      <c r="C4725" s="2" t="s">
        <v>39</v>
      </c>
      <c r="D4725" s="4" t="s">
        <v>558</v>
      </c>
      <c r="E4725" s="2" t="s">
        <v>8</v>
      </c>
      <c r="F4725" s="14">
        <f>IF(historico_incidencia_concello[[#This Row],[CASOS]]=" entre 1 e 9",5,VALUE(historico_incidencia_concello[[#This Row],[CASOS]]))</f>
        <v>342</v>
      </c>
      <c r="G4725" s="2" t="str">
        <f>VLOOKUP(historico_incidencia_concello[[#This Row],[NOME]],I14_Concello!B:D,3,FALSE)</f>
        <v>Coruña</v>
      </c>
    </row>
    <row r="4726" spans="1:7" x14ac:dyDescent="0.3">
      <c r="A4726" s="1">
        <v>44172</v>
      </c>
      <c r="B4726">
        <v>34121515031</v>
      </c>
      <c r="C4726" s="2" t="s">
        <v>40</v>
      </c>
      <c r="D4726" s="4" t="s">
        <v>352</v>
      </c>
      <c r="E4726" s="2" t="s">
        <v>6</v>
      </c>
      <c r="F4726" s="14">
        <f>IF(historico_incidencia_concello[[#This Row],[CASOS]]=" entre 1 e 9",5,VALUE(historico_incidencia_concello[[#This Row],[CASOS]]))</f>
        <v>60</v>
      </c>
      <c r="G4726" s="2" t="str">
        <f>VLOOKUP(historico_incidencia_concello[[#This Row],[NOME]],I14_Concello!B:D,3,FALSE)</f>
        <v>Coruña</v>
      </c>
    </row>
    <row r="4727" spans="1:7" x14ac:dyDescent="0.3">
      <c r="A4727" s="1">
        <v>44172</v>
      </c>
      <c r="B4727">
        <v>34121515032</v>
      </c>
      <c r="C4727" s="2" t="s">
        <v>41</v>
      </c>
      <c r="D4727" s="4" t="s">
        <v>10</v>
      </c>
      <c r="E4727" s="2" t="s">
        <v>8</v>
      </c>
      <c r="F4727" s="14">
        <f>IF(historico_incidencia_concello[[#This Row],[CASOS]]=" entre 1 e 9",5,VALUE(historico_incidencia_concello[[#This Row],[CASOS]]))</f>
        <v>5</v>
      </c>
      <c r="G4727" s="2" t="str">
        <f>VLOOKUP(historico_incidencia_concello[[#This Row],[NOME]],I14_Concello!B:D,3,FALSE)</f>
        <v>Coruña</v>
      </c>
    </row>
    <row r="4728" spans="1:7" x14ac:dyDescent="0.3">
      <c r="A4728" s="1">
        <v>44172</v>
      </c>
      <c r="B4728">
        <v>34121515033</v>
      </c>
      <c r="C4728" s="2" t="s">
        <v>42</v>
      </c>
      <c r="D4728" s="4" t="s">
        <v>10</v>
      </c>
      <c r="E4728" s="2" t="s">
        <v>8</v>
      </c>
      <c r="F4728" s="14">
        <f>IF(historico_incidencia_concello[[#This Row],[CASOS]]=" entre 1 e 9",5,VALUE(historico_incidencia_concello[[#This Row],[CASOS]]))</f>
        <v>5</v>
      </c>
      <c r="G4728" s="2" t="str">
        <f>VLOOKUP(historico_incidencia_concello[[#This Row],[NOME]],I14_Concello!B:D,3,FALSE)</f>
        <v>Santiago</v>
      </c>
    </row>
    <row r="4729" spans="1:7" x14ac:dyDescent="0.3">
      <c r="A4729" s="1">
        <v>44172</v>
      </c>
      <c r="B4729">
        <v>34121515034</v>
      </c>
      <c r="C4729" s="2" t="s">
        <v>43</v>
      </c>
      <c r="D4729" s="4" t="s">
        <v>326</v>
      </c>
      <c r="E4729" s="2" t="s">
        <v>11</v>
      </c>
      <c r="F4729" s="14">
        <f>IF(historico_incidencia_concello[[#This Row],[CASOS]]=" entre 1 e 9",5,VALUE(historico_incidencia_concello[[#This Row],[CASOS]]))</f>
        <v>15</v>
      </c>
      <c r="G4729" s="2" t="str">
        <f>VLOOKUP(historico_incidencia_concello[[#This Row],[NOME]],I14_Concello!B:D,3,FALSE)</f>
        <v>Coruña</v>
      </c>
    </row>
    <row r="4730" spans="1:7" x14ac:dyDescent="0.3">
      <c r="A4730" s="1">
        <v>44172</v>
      </c>
      <c r="B4730">
        <v>34121515035</v>
      </c>
      <c r="C4730" s="2" t="s">
        <v>44</v>
      </c>
      <c r="D4730" s="4" t="s">
        <v>326</v>
      </c>
      <c r="E4730" s="2" t="s">
        <v>8</v>
      </c>
      <c r="F4730" s="14">
        <f>IF(historico_incidencia_concello[[#This Row],[CASOS]]=" entre 1 e 9",5,VALUE(historico_incidencia_concello[[#This Row],[CASOS]]))</f>
        <v>15</v>
      </c>
      <c r="G4730" s="2" t="str">
        <f>VLOOKUP(historico_incidencia_concello[[#This Row],[NOME]],I14_Concello!B:D,3,FALSE)</f>
        <v>Ferrol</v>
      </c>
    </row>
    <row r="4731" spans="1:7" x14ac:dyDescent="0.3">
      <c r="A4731" s="1">
        <v>44172</v>
      </c>
      <c r="B4731">
        <v>34121515036</v>
      </c>
      <c r="C4731" s="2" t="s">
        <v>45</v>
      </c>
      <c r="D4731" s="4" t="s">
        <v>472</v>
      </c>
      <c r="E4731" s="2" t="s">
        <v>6</v>
      </c>
      <c r="F4731" s="14">
        <f>IF(historico_incidencia_concello[[#This Row],[CASOS]]=" entre 1 e 9",5,VALUE(historico_incidencia_concello[[#This Row],[CASOS]]))</f>
        <v>108</v>
      </c>
      <c r="G4731" s="2" t="str">
        <f>VLOOKUP(historico_incidencia_concello[[#This Row],[NOME]],I14_Concello!B:D,3,FALSE)</f>
        <v>Ferrol</v>
      </c>
    </row>
    <row r="4732" spans="1:7" x14ac:dyDescent="0.3">
      <c r="A4732" s="1">
        <v>44172</v>
      </c>
      <c r="B4732">
        <v>34121515037</v>
      </c>
      <c r="C4732" s="2" t="s">
        <v>46</v>
      </c>
      <c r="D4732" s="4" t="s">
        <v>326</v>
      </c>
      <c r="E4732" s="2" t="s">
        <v>11</v>
      </c>
      <c r="F4732" s="14">
        <f>IF(historico_incidencia_concello[[#This Row],[CASOS]]=" entre 1 e 9",5,VALUE(historico_incidencia_concello[[#This Row],[CASOS]]))</f>
        <v>15</v>
      </c>
      <c r="G4732" s="2" t="str">
        <f>VLOOKUP(historico_incidencia_concello[[#This Row],[NOME]],I14_Concello!B:D,3,FALSE)</f>
        <v>Coruña</v>
      </c>
    </row>
    <row r="4733" spans="1:7" x14ac:dyDescent="0.3">
      <c r="A4733" s="1">
        <v>44172</v>
      </c>
      <c r="B4733">
        <v>34121515038</v>
      </c>
      <c r="C4733" s="2" t="s">
        <v>47</v>
      </c>
      <c r="D4733" s="4" t="s">
        <v>10</v>
      </c>
      <c r="E4733" s="2" t="s">
        <v>8</v>
      </c>
      <c r="F4733" s="14">
        <f>IF(historico_incidencia_concello[[#This Row],[CASOS]]=" entre 1 e 9",5,VALUE(historico_incidencia_concello[[#This Row],[CASOS]]))</f>
        <v>5</v>
      </c>
      <c r="G4733" s="2" t="str">
        <f>VLOOKUP(historico_incidencia_concello[[#This Row],[NOME]],I14_Concello!B:D,3,FALSE)</f>
        <v>Santiago</v>
      </c>
    </row>
    <row r="4734" spans="1:7" x14ac:dyDescent="0.3">
      <c r="A4734" s="1">
        <v>44172</v>
      </c>
      <c r="B4734">
        <v>34121515039</v>
      </c>
      <c r="C4734" s="2" t="s">
        <v>48</v>
      </c>
      <c r="D4734" s="4" t="s">
        <v>326</v>
      </c>
      <c r="E4734" s="2" t="s">
        <v>11</v>
      </c>
      <c r="F4734" s="14">
        <f>IF(historico_incidencia_concello[[#This Row],[CASOS]]=" entre 1 e 9",5,VALUE(historico_incidencia_concello[[#This Row],[CASOS]]))</f>
        <v>15</v>
      </c>
      <c r="G4734" s="2" t="str">
        <f>VLOOKUP(historico_incidencia_concello[[#This Row],[NOME]],I14_Concello!B:D,3,FALSE)</f>
        <v>Coruña</v>
      </c>
    </row>
    <row r="4735" spans="1:7" x14ac:dyDescent="0.3">
      <c r="A4735" s="1">
        <v>44172</v>
      </c>
      <c r="B4735">
        <v>34121515040</v>
      </c>
      <c r="C4735" s="2" t="s">
        <v>49</v>
      </c>
      <c r="D4735" s="4" t="s">
        <v>10</v>
      </c>
      <c r="E4735" s="2" t="s">
        <v>6</v>
      </c>
      <c r="F4735" s="14">
        <f>IF(historico_incidencia_concello[[#This Row],[CASOS]]=" entre 1 e 9",5,VALUE(historico_incidencia_concello[[#This Row],[CASOS]]))</f>
        <v>5</v>
      </c>
      <c r="G4735" s="2" t="str">
        <f>VLOOKUP(historico_incidencia_concello[[#This Row],[NOME]],I14_Concello!B:D,3,FALSE)</f>
        <v>Coruña</v>
      </c>
    </row>
    <row r="4736" spans="1:7" x14ac:dyDescent="0.3">
      <c r="A4736" s="1">
        <v>44172</v>
      </c>
      <c r="B4736">
        <v>34121515041</v>
      </c>
      <c r="C4736" s="2" t="s">
        <v>50</v>
      </c>
      <c r="D4736" s="4" t="s">
        <v>381</v>
      </c>
      <c r="E4736" s="2" t="s">
        <v>6</v>
      </c>
      <c r="F4736" s="14">
        <f>IF(historico_incidencia_concello[[#This Row],[CASOS]]=" entre 1 e 9",5,VALUE(historico_incidencia_concello[[#This Row],[CASOS]]))</f>
        <v>21</v>
      </c>
      <c r="G4736" s="2" t="str">
        <f>VLOOKUP(historico_incidencia_concello[[#This Row],[NOME]],I14_Concello!B:D,3,FALSE)</f>
        <v>Coruña</v>
      </c>
    </row>
    <row r="4737" spans="1:7" x14ac:dyDescent="0.3">
      <c r="A4737" s="1">
        <v>44172</v>
      </c>
      <c r="B4737">
        <v>34121515042</v>
      </c>
      <c r="C4737" s="2" t="s">
        <v>51</v>
      </c>
      <c r="D4737" s="4" t="s">
        <v>10</v>
      </c>
      <c r="E4737" s="2" t="s">
        <v>8</v>
      </c>
      <c r="F4737" s="14">
        <f>IF(historico_incidencia_concello[[#This Row],[CASOS]]=" entre 1 e 9",5,VALUE(historico_incidencia_concello[[#This Row],[CASOS]]))</f>
        <v>5</v>
      </c>
      <c r="G4737" s="2" t="str">
        <f>VLOOKUP(historico_incidencia_concello[[#This Row],[NOME]],I14_Concello!B:D,3,FALSE)</f>
        <v>Santiago</v>
      </c>
    </row>
    <row r="4738" spans="1:7" x14ac:dyDescent="0.3">
      <c r="A4738" s="1">
        <v>44172</v>
      </c>
      <c r="B4738">
        <v>34121515043</v>
      </c>
      <c r="C4738" s="2" t="s">
        <v>52</v>
      </c>
      <c r="D4738" s="4" t="s">
        <v>324</v>
      </c>
      <c r="E4738" s="2" t="s">
        <v>6</v>
      </c>
      <c r="F4738" s="14">
        <f>IF(historico_incidencia_concello[[#This Row],[CASOS]]=" entre 1 e 9",5,VALUE(historico_incidencia_concello[[#This Row],[CASOS]]))</f>
        <v>11</v>
      </c>
      <c r="G4738" s="2" t="str">
        <f>VLOOKUP(historico_incidencia_concello[[#This Row],[NOME]],I14_Concello!B:D,3,FALSE)</f>
        <v>Coruña</v>
      </c>
    </row>
    <row r="4739" spans="1:7" x14ac:dyDescent="0.3">
      <c r="A4739" s="1">
        <v>44172</v>
      </c>
      <c r="B4739">
        <v>34121515044</v>
      </c>
      <c r="C4739" s="2" t="s">
        <v>53</v>
      </c>
      <c r="D4739" s="4" t="s">
        <v>338</v>
      </c>
      <c r="E4739" s="2" t="s">
        <v>35</v>
      </c>
      <c r="F4739" s="14">
        <f>IF(historico_incidencia_concello[[#This Row],[CASOS]]=" entre 1 e 9",5,VALUE(historico_incidencia_concello[[#This Row],[CASOS]]))</f>
        <v>0</v>
      </c>
      <c r="G4739" s="2" t="str">
        <f>VLOOKUP(historico_incidencia_concello[[#This Row],[NOME]],I14_Concello!B:D,3,FALSE)</f>
        <v>Ferrol</v>
      </c>
    </row>
    <row r="4740" spans="1:7" x14ac:dyDescent="0.3">
      <c r="A4740" s="1">
        <v>44172</v>
      </c>
      <c r="B4740">
        <v>34121515045</v>
      </c>
      <c r="C4740" s="2" t="s">
        <v>54</v>
      </c>
      <c r="D4740" s="4" t="s">
        <v>353</v>
      </c>
      <c r="E4740" s="2" t="s">
        <v>11</v>
      </c>
      <c r="F4740" s="14">
        <f>IF(historico_incidencia_concello[[#This Row],[CASOS]]=" entre 1 e 9",5,VALUE(historico_incidencia_concello[[#This Row],[CASOS]]))</f>
        <v>36</v>
      </c>
      <c r="G4740" s="2" t="str">
        <f>VLOOKUP(historico_incidencia_concello[[#This Row],[NOME]],I14_Concello!B:D,3,FALSE)</f>
        <v>Santiago</v>
      </c>
    </row>
    <row r="4741" spans="1:7" x14ac:dyDescent="0.3">
      <c r="A4741" s="1">
        <v>44172</v>
      </c>
      <c r="B4741">
        <v>34121515046</v>
      </c>
      <c r="C4741" s="2" t="s">
        <v>55</v>
      </c>
      <c r="D4741" s="4" t="s">
        <v>10</v>
      </c>
      <c r="E4741" s="2" t="s">
        <v>8</v>
      </c>
      <c r="F4741" s="14">
        <f>IF(historico_incidencia_concello[[#This Row],[CASOS]]=" entre 1 e 9",5,VALUE(historico_incidencia_concello[[#This Row],[CASOS]]))</f>
        <v>5</v>
      </c>
      <c r="G4741" s="2" t="str">
        <f>VLOOKUP(historico_incidencia_concello[[#This Row],[NOME]],I14_Concello!B:D,3,FALSE)</f>
        <v>Santiago</v>
      </c>
    </row>
    <row r="4742" spans="1:7" x14ac:dyDescent="0.3">
      <c r="A4742" s="1">
        <v>44172</v>
      </c>
      <c r="B4742">
        <v>34121515047</v>
      </c>
      <c r="C4742" s="2" t="s">
        <v>56</v>
      </c>
      <c r="D4742" s="4" t="s">
        <v>10</v>
      </c>
      <c r="E4742" s="2" t="s">
        <v>6</v>
      </c>
      <c r="F4742" s="14">
        <f>IF(historico_incidencia_concello[[#This Row],[CASOS]]=" entre 1 e 9",5,VALUE(historico_incidencia_concello[[#This Row],[CASOS]]))</f>
        <v>5</v>
      </c>
      <c r="G4742" s="2" t="str">
        <f>VLOOKUP(historico_incidencia_concello[[#This Row],[NOME]],I14_Concello!B:D,3,FALSE)</f>
        <v>Santiago</v>
      </c>
    </row>
    <row r="4743" spans="1:7" x14ac:dyDescent="0.3">
      <c r="A4743" s="1">
        <v>44172</v>
      </c>
      <c r="B4743">
        <v>34121515048</v>
      </c>
      <c r="C4743" s="2" t="s">
        <v>57</v>
      </c>
      <c r="D4743" s="4" t="s">
        <v>10</v>
      </c>
      <c r="E4743" s="2" t="s">
        <v>8</v>
      </c>
      <c r="F4743" s="14">
        <f>IF(historico_incidencia_concello[[#This Row],[CASOS]]=" entre 1 e 9",5,VALUE(historico_incidencia_concello[[#This Row],[CASOS]]))</f>
        <v>5</v>
      </c>
      <c r="G4743" s="2" t="str">
        <f>VLOOKUP(historico_incidencia_concello[[#This Row],[NOME]],I14_Concello!B:D,3,FALSE)</f>
        <v>Coruña</v>
      </c>
    </row>
    <row r="4744" spans="1:7" x14ac:dyDescent="0.3">
      <c r="A4744" s="1">
        <v>44172</v>
      </c>
      <c r="B4744">
        <v>34121515049</v>
      </c>
      <c r="C4744" s="2" t="s">
        <v>58</v>
      </c>
      <c r="D4744" s="4" t="s">
        <v>10</v>
      </c>
      <c r="E4744" s="2" t="s">
        <v>11</v>
      </c>
      <c r="F4744" s="14">
        <f>IF(historico_incidencia_concello[[#This Row],[CASOS]]=" entre 1 e 9",5,VALUE(historico_incidencia_concello[[#This Row],[CASOS]]))</f>
        <v>5</v>
      </c>
      <c r="G4744" s="2" t="str">
        <f>VLOOKUP(historico_incidencia_concello[[#This Row],[NOME]],I14_Concello!B:D,3,FALSE)</f>
        <v>Ferrol</v>
      </c>
    </row>
    <row r="4745" spans="1:7" x14ac:dyDescent="0.3">
      <c r="A4745" s="1">
        <v>44172</v>
      </c>
      <c r="B4745">
        <v>34121515050</v>
      </c>
      <c r="C4745" s="2" t="s">
        <v>59</v>
      </c>
      <c r="D4745" s="4" t="s">
        <v>349</v>
      </c>
      <c r="E4745" s="2" t="s">
        <v>11</v>
      </c>
      <c r="F4745" s="14">
        <f>IF(historico_incidencia_concello[[#This Row],[CASOS]]=" entre 1 e 9",5,VALUE(historico_incidencia_concello[[#This Row],[CASOS]]))</f>
        <v>14</v>
      </c>
      <c r="G4745" s="2" t="str">
        <f>VLOOKUP(historico_incidencia_concello[[#This Row],[NOME]],I14_Concello!B:D,3,FALSE)</f>
        <v>Ferrol</v>
      </c>
    </row>
    <row r="4746" spans="1:7" x14ac:dyDescent="0.3">
      <c r="A4746" s="1">
        <v>44172</v>
      </c>
      <c r="B4746">
        <v>34121515051</v>
      </c>
      <c r="C4746" s="2" t="s">
        <v>60</v>
      </c>
      <c r="D4746" s="4" t="s">
        <v>10</v>
      </c>
      <c r="E4746" s="2" t="s">
        <v>8</v>
      </c>
      <c r="F4746" s="14">
        <f>IF(historico_incidencia_concello[[#This Row],[CASOS]]=" entre 1 e 9",5,VALUE(historico_incidencia_concello[[#This Row],[CASOS]]))</f>
        <v>5</v>
      </c>
      <c r="G4746" s="2" t="str">
        <f>VLOOKUP(historico_incidencia_concello[[#This Row],[NOME]],I14_Concello!B:D,3,FALSE)</f>
        <v>Ferrol</v>
      </c>
    </row>
    <row r="4747" spans="1:7" x14ac:dyDescent="0.3">
      <c r="A4747" s="1">
        <v>44172</v>
      </c>
      <c r="B4747">
        <v>34121515052</v>
      </c>
      <c r="C4747" s="2" t="s">
        <v>61</v>
      </c>
      <c r="D4747" s="4" t="s">
        <v>425</v>
      </c>
      <c r="E4747" s="2" t="s">
        <v>11</v>
      </c>
      <c r="F4747" s="14">
        <f>IF(historico_incidencia_concello[[#This Row],[CASOS]]=" entre 1 e 9",5,VALUE(historico_incidencia_concello[[#This Row],[CASOS]]))</f>
        <v>43</v>
      </c>
      <c r="G4747" s="2" t="str">
        <f>VLOOKUP(historico_incidencia_concello[[#This Row],[NOME]],I14_Concello!B:D,3,FALSE)</f>
        <v>Coruña</v>
      </c>
    </row>
    <row r="4748" spans="1:7" x14ac:dyDescent="0.3">
      <c r="A4748" s="1">
        <v>44172</v>
      </c>
      <c r="B4748">
        <v>34121515053</v>
      </c>
      <c r="C4748" s="2" t="s">
        <v>62</v>
      </c>
      <c r="D4748" s="4" t="s">
        <v>10</v>
      </c>
      <c r="E4748" s="2" t="s">
        <v>21</v>
      </c>
      <c r="F4748" s="14">
        <f>IF(historico_incidencia_concello[[#This Row],[CASOS]]=" entre 1 e 9",5,VALUE(historico_incidencia_concello[[#This Row],[CASOS]]))</f>
        <v>5</v>
      </c>
      <c r="G4748" s="2" t="str">
        <f>VLOOKUP(historico_incidencia_concello[[#This Row],[NOME]],I14_Concello!B:D,3,FALSE)</f>
        <v>Santiago</v>
      </c>
    </row>
    <row r="4749" spans="1:7" x14ac:dyDescent="0.3">
      <c r="A4749" s="1">
        <v>44172</v>
      </c>
      <c r="B4749">
        <v>34121515054</v>
      </c>
      <c r="C4749" s="2" t="s">
        <v>63</v>
      </c>
      <c r="D4749" s="4" t="s">
        <v>559</v>
      </c>
      <c r="E4749" s="2" t="s">
        <v>6</v>
      </c>
      <c r="F4749" s="14">
        <f>IF(historico_incidencia_concello[[#This Row],[CASOS]]=" entre 1 e 9",5,VALUE(historico_incidencia_concello[[#This Row],[CASOS]]))</f>
        <v>91</v>
      </c>
      <c r="G4749" s="2" t="str">
        <f>VLOOKUP(historico_incidencia_concello[[#This Row],[NOME]],I14_Concello!B:D,3,FALSE)</f>
        <v>Ferrol</v>
      </c>
    </row>
    <row r="4750" spans="1:7" x14ac:dyDescent="0.3">
      <c r="A4750" s="1">
        <v>44172</v>
      </c>
      <c r="B4750">
        <v>34121515055</v>
      </c>
      <c r="C4750" s="2" t="s">
        <v>64</v>
      </c>
      <c r="D4750" s="4" t="s">
        <v>324</v>
      </c>
      <c r="E4750" s="2" t="s">
        <v>6</v>
      </c>
      <c r="F4750" s="14">
        <f>IF(historico_incidencia_concello[[#This Row],[CASOS]]=" entre 1 e 9",5,VALUE(historico_incidencia_concello[[#This Row],[CASOS]]))</f>
        <v>11</v>
      </c>
      <c r="G4750" s="2" t="str">
        <f>VLOOKUP(historico_incidencia_concello[[#This Row],[NOME]],I14_Concello!B:D,3,FALSE)</f>
        <v>Ferrol</v>
      </c>
    </row>
    <row r="4751" spans="1:7" x14ac:dyDescent="0.3">
      <c r="A4751" s="1">
        <v>44172</v>
      </c>
      <c r="B4751">
        <v>34121515056</v>
      </c>
      <c r="C4751" s="2" t="s">
        <v>65</v>
      </c>
      <c r="D4751" s="4" t="s">
        <v>343</v>
      </c>
      <c r="E4751" s="2" t="s">
        <v>11</v>
      </c>
      <c r="F4751" s="14">
        <f>IF(historico_incidencia_concello[[#This Row],[CASOS]]=" entre 1 e 9",5,VALUE(historico_incidencia_concello[[#This Row],[CASOS]]))</f>
        <v>23</v>
      </c>
      <c r="G4751" s="2" t="str">
        <f>VLOOKUP(historico_incidencia_concello[[#This Row],[NOME]],I14_Concello!B:D,3,FALSE)</f>
        <v>Santiago</v>
      </c>
    </row>
    <row r="4752" spans="1:7" x14ac:dyDescent="0.3">
      <c r="A4752" s="1">
        <v>44172</v>
      </c>
      <c r="B4752">
        <v>34121515057</v>
      </c>
      <c r="C4752" s="2" t="s">
        <v>66</v>
      </c>
      <c r="D4752" s="4" t="s">
        <v>362</v>
      </c>
      <c r="E4752" s="2" t="s">
        <v>6</v>
      </c>
      <c r="F4752" s="14">
        <f>IF(historico_incidencia_concello[[#This Row],[CASOS]]=" entre 1 e 9",5,VALUE(historico_incidencia_concello[[#This Row],[CASOS]]))</f>
        <v>26</v>
      </c>
      <c r="G4752" s="2" t="str">
        <f>VLOOKUP(historico_incidencia_concello[[#This Row],[NOME]],I14_Concello!B:D,3,FALSE)</f>
        <v>Santiago</v>
      </c>
    </row>
    <row r="4753" spans="1:7" x14ac:dyDescent="0.3">
      <c r="A4753" s="1">
        <v>44172</v>
      </c>
      <c r="B4753">
        <v>34121515058</v>
      </c>
      <c r="C4753" s="2" t="s">
        <v>67</v>
      </c>
      <c r="D4753" s="4" t="s">
        <v>351</v>
      </c>
      <c r="E4753" s="2" t="s">
        <v>8</v>
      </c>
      <c r="F4753" s="14">
        <f>IF(historico_incidencia_concello[[#This Row],[CASOS]]=" entre 1 e 9",5,VALUE(historico_incidencia_concello[[#This Row],[CASOS]]))</f>
        <v>22</v>
      </c>
      <c r="G4753" s="2" t="str">
        <f>VLOOKUP(historico_incidencia_concello[[#This Row],[NOME]],I14_Concello!B:D,3,FALSE)</f>
        <v>Coruña</v>
      </c>
    </row>
    <row r="4754" spans="1:7" x14ac:dyDescent="0.3">
      <c r="A4754" s="1">
        <v>44172</v>
      </c>
      <c r="B4754">
        <v>34121515059</v>
      </c>
      <c r="C4754" s="2" t="s">
        <v>68</v>
      </c>
      <c r="D4754" s="4" t="s">
        <v>385</v>
      </c>
      <c r="E4754" s="2" t="s">
        <v>6</v>
      </c>
      <c r="F4754" s="14">
        <f>IF(historico_incidencia_concello[[#This Row],[CASOS]]=" entre 1 e 9",5,VALUE(historico_incidencia_concello[[#This Row],[CASOS]]))</f>
        <v>30</v>
      </c>
      <c r="G4754" s="2" t="str">
        <f>VLOOKUP(historico_incidencia_concello[[#This Row],[NOME]],I14_Concello!B:D,3,FALSE)</f>
        <v>Santiago</v>
      </c>
    </row>
    <row r="4755" spans="1:7" x14ac:dyDescent="0.3">
      <c r="A4755" s="1">
        <v>44172</v>
      </c>
      <c r="B4755">
        <v>34121515060</v>
      </c>
      <c r="C4755" s="2" t="s">
        <v>69</v>
      </c>
      <c r="D4755" s="4" t="s">
        <v>336</v>
      </c>
      <c r="E4755" s="2" t="s">
        <v>8</v>
      </c>
      <c r="F4755" s="14">
        <f>IF(historico_incidencia_concello[[#This Row],[CASOS]]=" entre 1 e 9",5,VALUE(historico_incidencia_concello[[#This Row],[CASOS]]))</f>
        <v>10</v>
      </c>
      <c r="G4755" s="2" t="str">
        <f>VLOOKUP(historico_incidencia_concello[[#This Row],[NOME]],I14_Concello!B:D,3,FALSE)</f>
        <v>Santiago</v>
      </c>
    </row>
    <row r="4756" spans="1:7" x14ac:dyDescent="0.3">
      <c r="A4756" s="1">
        <v>44172</v>
      </c>
      <c r="B4756">
        <v>34121515061</v>
      </c>
      <c r="C4756" s="2" t="s">
        <v>70</v>
      </c>
      <c r="D4756" s="4" t="s">
        <v>10</v>
      </c>
      <c r="E4756" s="2" t="s">
        <v>8</v>
      </c>
      <c r="F4756" s="14">
        <f>IF(historico_incidencia_concello[[#This Row],[CASOS]]=" entre 1 e 9",5,VALUE(historico_incidencia_concello[[#This Row],[CASOS]]))</f>
        <v>5</v>
      </c>
      <c r="G4756" s="2" t="str">
        <f>VLOOKUP(historico_incidencia_concello[[#This Row],[NOME]],I14_Concello!B:D,3,FALSE)</f>
        <v>Ferrol</v>
      </c>
    </row>
    <row r="4757" spans="1:7" x14ac:dyDescent="0.3">
      <c r="A4757" s="1">
        <v>44172</v>
      </c>
      <c r="B4757">
        <v>34121515062</v>
      </c>
      <c r="C4757" s="2" t="s">
        <v>71</v>
      </c>
      <c r="D4757" s="4" t="s">
        <v>336</v>
      </c>
      <c r="E4757" s="2" t="s">
        <v>6</v>
      </c>
      <c r="F4757" s="14">
        <f>IF(historico_incidencia_concello[[#This Row],[CASOS]]=" entre 1 e 9",5,VALUE(historico_incidencia_concello[[#This Row],[CASOS]]))</f>
        <v>10</v>
      </c>
      <c r="G4757" s="2" t="str">
        <f>VLOOKUP(historico_incidencia_concello[[#This Row],[NOME]],I14_Concello!B:D,3,FALSE)</f>
        <v>Santiago</v>
      </c>
    </row>
    <row r="4758" spans="1:7" x14ac:dyDescent="0.3">
      <c r="A4758" s="1">
        <v>44172</v>
      </c>
      <c r="B4758">
        <v>34121515064</v>
      </c>
      <c r="C4758" s="2" t="s">
        <v>72</v>
      </c>
      <c r="D4758" s="4" t="s">
        <v>10</v>
      </c>
      <c r="E4758" s="2" t="s">
        <v>6</v>
      </c>
      <c r="F4758" s="14">
        <f>IF(historico_incidencia_concello[[#This Row],[CASOS]]=" entre 1 e 9",5,VALUE(historico_incidencia_concello[[#This Row],[CASOS]]))</f>
        <v>5</v>
      </c>
      <c r="G4758" s="2" t="str">
        <f>VLOOKUP(historico_incidencia_concello[[#This Row],[NOME]],I14_Concello!B:D,3,FALSE)</f>
        <v>Coruña</v>
      </c>
    </row>
    <row r="4759" spans="1:7" x14ac:dyDescent="0.3">
      <c r="A4759" s="1">
        <v>44172</v>
      </c>
      <c r="B4759">
        <v>34121515065</v>
      </c>
      <c r="C4759" s="2" t="s">
        <v>73</v>
      </c>
      <c r="D4759" s="4" t="s">
        <v>354</v>
      </c>
      <c r="E4759" s="2" t="s">
        <v>11</v>
      </c>
      <c r="F4759" s="14">
        <f>IF(historico_incidencia_concello[[#This Row],[CASOS]]=" entre 1 e 9",5,VALUE(historico_incidencia_concello[[#This Row],[CASOS]]))</f>
        <v>25</v>
      </c>
      <c r="G4759" s="2" t="str">
        <f>VLOOKUP(historico_incidencia_concello[[#This Row],[NOME]],I14_Concello!B:D,3,FALSE)</f>
        <v>Santiago</v>
      </c>
    </row>
    <row r="4760" spans="1:7" x14ac:dyDescent="0.3">
      <c r="A4760" s="1">
        <v>44172</v>
      </c>
      <c r="B4760">
        <v>34121515066</v>
      </c>
      <c r="C4760" s="2" t="s">
        <v>74</v>
      </c>
      <c r="D4760" s="4" t="s">
        <v>10</v>
      </c>
      <c r="E4760" s="2" t="s">
        <v>35</v>
      </c>
      <c r="F4760" s="14">
        <f>IF(historico_incidencia_concello[[#This Row],[CASOS]]=" entre 1 e 9",5,VALUE(historico_incidencia_concello[[#This Row],[CASOS]]))</f>
        <v>5</v>
      </c>
      <c r="G4760" s="2" t="str">
        <f>VLOOKUP(historico_incidencia_concello[[#This Row],[NOME]],I14_Concello!B:D,3,FALSE)</f>
        <v>Santiago</v>
      </c>
    </row>
    <row r="4761" spans="1:7" x14ac:dyDescent="0.3">
      <c r="A4761" s="1">
        <v>44172</v>
      </c>
      <c r="B4761">
        <v>34121515067</v>
      </c>
      <c r="C4761" s="2" t="s">
        <v>75</v>
      </c>
      <c r="D4761" s="4" t="s">
        <v>329</v>
      </c>
      <c r="E4761" s="2" t="s">
        <v>6</v>
      </c>
      <c r="F4761" s="14">
        <f>IF(historico_incidencia_concello[[#This Row],[CASOS]]=" entre 1 e 9",5,VALUE(historico_incidencia_concello[[#This Row],[CASOS]]))</f>
        <v>19</v>
      </c>
      <c r="G4761" s="2" t="str">
        <f>VLOOKUP(historico_incidencia_concello[[#This Row],[NOME]],I14_Concello!B:D,3,FALSE)</f>
        <v>Santiago</v>
      </c>
    </row>
    <row r="4762" spans="1:7" x14ac:dyDescent="0.3">
      <c r="A4762" s="1">
        <v>44172</v>
      </c>
      <c r="B4762">
        <v>34121515068</v>
      </c>
      <c r="C4762" s="2" t="s">
        <v>76</v>
      </c>
      <c r="D4762" s="4" t="s">
        <v>381</v>
      </c>
      <c r="E4762" s="2" t="s">
        <v>11</v>
      </c>
      <c r="F4762" s="14">
        <f>IF(historico_incidencia_concello[[#This Row],[CASOS]]=" entre 1 e 9",5,VALUE(historico_incidencia_concello[[#This Row],[CASOS]]))</f>
        <v>21</v>
      </c>
      <c r="G4762" s="2" t="str">
        <f>VLOOKUP(historico_incidencia_concello[[#This Row],[NOME]],I14_Concello!B:D,3,FALSE)</f>
        <v>Coruña</v>
      </c>
    </row>
    <row r="4763" spans="1:7" x14ac:dyDescent="0.3">
      <c r="A4763" s="1">
        <v>44172</v>
      </c>
      <c r="B4763">
        <v>34121515069</v>
      </c>
      <c r="C4763" s="2" t="s">
        <v>77</v>
      </c>
      <c r="D4763" s="4" t="s">
        <v>326</v>
      </c>
      <c r="E4763" s="2" t="s">
        <v>6</v>
      </c>
      <c r="F4763" s="14">
        <f>IF(historico_incidencia_concello[[#This Row],[CASOS]]=" entre 1 e 9",5,VALUE(historico_incidencia_concello[[#This Row],[CASOS]]))</f>
        <v>15</v>
      </c>
      <c r="G4763" s="2" t="str">
        <f>VLOOKUP(historico_incidencia_concello[[#This Row],[NOME]],I14_Concello!B:D,3,FALSE)</f>
        <v>Ferrol</v>
      </c>
    </row>
    <row r="4764" spans="1:7" x14ac:dyDescent="0.3">
      <c r="A4764" s="1">
        <v>44172</v>
      </c>
      <c r="B4764">
        <v>34121515070</v>
      </c>
      <c r="C4764" s="2" t="s">
        <v>78</v>
      </c>
      <c r="D4764" s="4" t="s">
        <v>554</v>
      </c>
      <c r="E4764" s="2" t="s">
        <v>11</v>
      </c>
      <c r="F4764" s="14">
        <f>IF(historico_incidencia_concello[[#This Row],[CASOS]]=" entre 1 e 9",5,VALUE(historico_incidencia_concello[[#This Row],[CASOS]]))</f>
        <v>98</v>
      </c>
      <c r="G4764" s="2" t="str">
        <f>VLOOKUP(historico_incidencia_concello[[#This Row],[NOME]],I14_Concello!B:D,3,FALSE)</f>
        <v>Ferrol</v>
      </c>
    </row>
    <row r="4765" spans="1:7" x14ac:dyDescent="0.3">
      <c r="A4765" s="1">
        <v>44172</v>
      </c>
      <c r="B4765">
        <v>34121515071</v>
      </c>
      <c r="C4765" s="2" t="s">
        <v>79</v>
      </c>
      <c r="D4765" s="4" t="s">
        <v>342</v>
      </c>
      <c r="E4765" s="2" t="s">
        <v>6</v>
      </c>
      <c r="F4765" s="14">
        <f>IF(historico_incidencia_concello[[#This Row],[CASOS]]=" entre 1 e 9",5,VALUE(historico_incidencia_concello[[#This Row],[CASOS]]))</f>
        <v>16</v>
      </c>
      <c r="G4765" s="2" t="str">
        <f>VLOOKUP(historico_incidencia_concello[[#This Row],[NOME]],I14_Concello!B:D,3,FALSE)</f>
        <v>Santiago</v>
      </c>
    </row>
    <row r="4766" spans="1:7" x14ac:dyDescent="0.3">
      <c r="A4766" s="1">
        <v>44172</v>
      </c>
      <c r="B4766">
        <v>34121515072</v>
      </c>
      <c r="C4766" s="2" t="s">
        <v>80</v>
      </c>
      <c r="D4766" s="4" t="s">
        <v>343</v>
      </c>
      <c r="E4766" s="2" t="s">
        <v>6</v>
      </c>
      <c r="F4766" s="14">
        <f>IF(historico_incidencia_concello[[#This Row],[CASOS]]=" entre 1 e 9",5,VALUE(historico_incidencia_concello[[#This Row],[CASOS]]))</f>
        <v>23</v>
      </c>
      <c r="G4766" s="2" t="str">
        <f>VLOOKUP(historico_incidencia_concello[[#This Row],[NOME]],I14_Concello!B:D,3,FALSE)</f>
        <v>Santiago</v>
      </c>
    </row>
    <row r="4767" spans="1:7" x14ac:dyDescent="0.3">
      <c r="A4767" s="1">
        <v>44172</v>
      </c>
      <c r="B4767">
        <v>34121515073</v>
      </c>
      <c r="C4767" s="2" t="s">
        <v>81</v>
      </c>
      <c r="D4767" s="4" t="s">
        <v>337</v>
      </c>
      <c r="E4767" s="2" t="s">
        <v>8</v>
      </c>
      <c r="F4767" s="14">
        <f>IF(historico_incidencia_concello[[#This Row],[CASOS]]=" entre 1 e 9",5,VALUE(historico_incidencia_concello[[#This Row],[CASOS]]))</f>
        <v>38</v>
      </c>
      <c r="G4767" s="2" t="str">
        <f>VLOOKUP(historico_incidencia_concello[[#This Row],[NOME]],I14_Concello!B:D,3,FALSE)</f>
        <v>Santiago</v>
      </c>
    </row>
    <row r="4768" spans="1:7" x14ac:dyDescent="0.3">
      <c r="A4768" s="1">
        <v>44172</v>
      </c>
      <c r="B4768">
        <v>34121515074</v>
      </c>
      <c r="C4768" s="2" t="s">
        <v>82</v>
      </c>
      <c r="D4768" s="4" t="s">
        <v>10</v>
      </c>
      <c r="E4768" s="2" t="s">
        <v>8</v>
      </c>
      <c r="F4768" s="14">
        <f>IF(historico_incidencia_concello[[#This Row],[CASOS]]=" entre 1 e 9",5,VALUE(historico_incidencia_concello[[#This Row],[CASOS]]))</f>
        <v>5</v>
      </c>
      <c r="G4768" s="2" t="str">
        <f>VLOOKUP(historico_incidencia_concello[[#This Row],[NOME]],I14_Concello!B:D,3,FALSE)</f>
        <v>Santiago</v>
      </c>
    </row>
    <row r="4769" spans="1:7" x14ac:dyDescent="0.3">
      <c r="A4769" s="1">
        <v>44172</v>
      </c>
      <c r="B4769">
        <v>34121515075</v>
      </c>
      <c r="C4769" s="2" t="s">
        <v>83</v>
      </c>
      <c r="D4769" s="4" t="s">
        <v>324</v>
      </c>
      <c r="E4769" s="2" t="s">
        <v>8</v>
      </c>
      <c r="F4769" s="14">
        <f>IF(historico_incidencia_concello[[#This Row],[CASOS]]=" entre 1 e 9",5,VALUE(historico_incidencia_concello[[#This Row],[CASOS]]))</f>
        <v>11</v>
      </c>
      <c r="G4769" s="2" t="str">
        <f>VLOOKUP(historico_incidencia_concello[[#This Row],[NOME]],I14_Concello!B:D,3,FALSE)</f>
        <v>Coruña</v>
      </c>
    </row>
    <row r="4770" spans="1:7" x14ac:dyDescent="0.3">
      <c r="A4770" s="1">
        <v>44172</v>
      </c>
      <c r="B4770">
        <v>34121515076</v>
      </c>
      <c r="C4770" s="2" t="s">
        <v>84</v>
      </c>
      <c r="D4770" s="4" t="s">
        <v>10</v>
      </c>
      <c r="E4770" s="2" t="s">
        <v>6</v>
      </c>
      <c r="F4770" s="14">
        <f>IF(historico_incidencia_concello[[#This Row],[CASOS]]=" entre 1 e 9",5,VALUE(historico_incidencia_concello[[#This Row],[CASOS]]))</f>
        <v>5</v>
      </c>
      <c r="G4770" s="2" t="str">
        <f>VLOOKUP(historico_incidencia_concello[[#This Row],[NOME]],I14_Concello!B:D,3,FALSE)</f>
        <v>Ferrol</v>
      </c>
    </row>
    <row r="4771" spans="1:7" x14ac:dyDescent="0.3">
      <c r="A4771" s="1">
        <v>44172</v>
      </c>
      <c r="B4771">
        <v>34121515077</v>
      </c>
      <c r="C4771" s="2" t="s">
        <v>85</v>
      </c>
      <c r="D4771" s="4" t="s">
        <v>367</v>
      </c>
      <c r="E4771" s="2" t="s">
        <v>11</v>
      </c>
      <c r="F4771" s="14">
        <f>IF(historico_incidencia_concello[[#This Row],[CASOS]]=" entre 1 e 9",5,VALUE(historico_incidencia_concello[[#This Row],[CASOS]]))</f>
        <v>34</v>
      </c>
      <c r="G4771" s="2" t="str">
        <f>VLOOKUP(historico_incidencia_concello[[#This Row],[NOME]],I14_Concello!B:D,3,FALSE)</f>
        <v>Santiago</v>
      </c>
    </row>
    <row r="4772" spans="1:7" x14ac:dyDescent="0.3">
      <c r="A4772" s="1">
        <v>44172</v>
      </c>
      <c r="B4772">
        <v>34121515078</v>
      </c>
      <c r="C4772" s="2" t="s">
        <v>86</v>
      </c>
      <c r="D4772" s="4" t="s">
        <v>408</v>
      </c>
      <c r="E4772" s="2" t="s">
        <v>8</v>
      </c>
      <c r="F4772" s="14">
        <f>IF(historico_incidencia_concello[[#This Row],[CASOS]]=" entre 1 e 9",5,VALUE(historico_incidencia_concello[[#This Row],[CASOS]]))</f>
        <v>78</v>
      </c>
      <c r="G4772" s="2" t="str">
        <f>VLOOKUP(historico_incidencia_concello[[#This Row],[NOME]],I14_Concello!B:D,3,FALSE)</f>
        <v>Santiago</v>
      </c>
    </row>
    <row r="4773" spans="1:7" x14ac:dyDescent="0.3">
      <c r="A4773" s="1">
        <v>44172</v>
      </c>
      <c r="B4773">
        <v>34121515079</v>
      </c>
      <c r="C4773" s="2" t="s">
        <v>87</v>
      </c>
      <c r="D4773" s="4" t="s">
        <v>338</v>
      </c>
      <c r="E4773" s="2" t="s">
        <v>35</v>
      </c>
      <c r="F4773" s="14">
        <f>IF(historico_incidencia_concello[[#This Row],[CASOS]]=" entre 1 e 9",5,VALUE(historico_incidencia_concello[[#This Row],[CASOS]]))</f>
        <v>0</v>
      </c>
      <c r="G4773" s="2" t="str">
        <f>VLOOKUP(historico_incidencia_concello[[#This Row],[NOME]],I14_Concello!B:D,3,FALSE)</f>
        <v>Santiago</v>
      </c>
    </row>
    <row r="4774" spans="1:7" x14ac:dyDescent="0.3">
      <c r="A4774" s="1">
        <v>44172</v>
      </c>
      <c r="B4774">
        <v>34121515080</v>
      </c>
      <c r="C4774" s="2" t="s">
        <v>88</v>
      </c>
      <c r="D4774" s="4" t="s">
        <v>10</v>
      </c>
      <c r="E4774" s="2" t="s">
        <v>8</v>
      </c>
      <c r="F4774" s="14">
        <f>IF(historico_incidencia_concello[[#This Row],[CASOS]]=" entre 1 e 9",5,VALUE(historico_incidencia_concello[[#This Row],[CASOS]]))</f>
        <v>5</v>
      </c>
      <c r="G4774" s="2" t="str">
        <f>VLOOKUP(historico_incidencia_concello[[#This Row],[NOME]],I14_Concello!B:D,3,FALSE)</f>
        <v>Coruña</v>
      </c>
    </row>
    <row r="4775" spans="1:7" x14ac:dyDescent="0.3">
      <c r="A4775" s="1">
        <v>44172</v>
      </c>
      <c r="B4775">
        <v>34121515081</v>
      </c>
      <c r="C4775" s="2" t="s">
        <v>89</v>
      </c>
      <c r="D4775" s="4" t="s">
        <v>10</v>
      </c>
      <c r="E4775" s="2" t="s">
        <v>6</v>
      </c>
      <c r="F4775" s="14">
        <f>IF(historico_incidencia_concello[[#This Row],[CASOS]]=" entre 1 e 9",5,VALUE(historico_incidencia_concello[[#This Row],[CASOS]]))</f>
        <v>5</v>
      </c>
      <c r="G4775" s="2" t="str">
        <f>VLOOKUP(historico_incidencia_concello[[#This Row],[NOME]],I14_Concello!B:D,3,FALSE)</f>
        <v>Ferrol</v>
      </c>
    </row>
    <row r="4776" spans="1:7" x14ac:dyDescent="0.3">
      <c r="A4776" s="1">
        <v>44172</v>
      </c>
      <c r="B4776">
        <v>34121515082</v>
      </c>
      <c r="C4776" s="2" t="s">
        <v>90</v>
      </c>
      <c r="D4776" s="4" t="s">
        <v>10</v>
      </c>
      <c r="E4776" s="2" t="s">
        <v>21</v>
      </c>
      <c r="F4776" s="14">
        <f>IF(historico_incidencia_concello[[#This Row],[CASOS]]=" entre 1 e 9",5,VALUE(historico_incidencia_concello[[#This Row],[CASOS]]))</f>
        <v>5</v>
      </c>
      <c r="G4776" s="2" t="str">
        <f>VLOOKUP(historico_incidencia_concello[[#This Row],[NOME]],I14_Concello!B:D,3,FALSE)</f>
        <v>Santiago</v>
      </c>
    </row>
    <row r="4777" spans="1:7" x14ac:dyDescent="0.3">
      <c r="A4777" s="1">
        <v>44172</v>
      </c>
      <c r="B4777">
        <v>34121515083</v>
      </c>
      <c r="C4777" s="2" t="s">
        <v>91</v>
      </c>
      <c r="D4777" s="4" t="s">
        <v>338</v>
      </c>
      <c r="E4777" s="2" t="s">
        <v>35</v>
      </c>
      <c r="F4777" s="14">
        <f>IF(historico_incidencia_concello[[#This Row],[CASOS]]=" entre 1 e 9",5,VALUE(historico_incidencia_concello[[#This Row],[CASOS]]))</f>
        <v>0</v>
      </c>
      <c r="G4777" s="2" t="str">
        <f>VLOOKUP(historico_incidencia_concello[[#This Row],[NOME]],I14_Concello!B:D,3,FALSE)</f>
        <v>Santiago</v>
      </c>
    </row>
    <row r="4778" spans="1:7" x14ac:dyDescent="0.3">
      <c r="A4778" s="1">
        <v>44172</v>
      </c>
      <c r="B4778">
        <v>34121515084</v>
      </c>
      <c r="C4778" s="2" t="s">
        <v>92</v>
      </c>
      <c r="D4778" s="4" t="s">
        <v>10</v>
      </c>
      <c r="E4778" s="2" t="s">
        <v>6</v>
      </c>
      <c r="F4778" s="14">
        <f>IF(historico_incidencia_concello[[#This Row],[CASOS]]=" entre 1 e 9",5,VALUE(historico_incidencia_concello[[#This Row],[CASOS]]))</f>
        <v>5</v>
      </c>
      <c r="G4778" s="2" t="str">
        <f>VLOOKUP(historico_incidencia_concello[[#This Row],[NOME]],I14_Concello!B:D,3,FALSE)</f>
        <v>Santiago</v>
      </c>
    </row>
    <row r="4779" spans="1:7" x14ac:dyDescent="0.3">
      <c r="A4779" s="1">
        <v>44172</v>
      </c>
      <c r="B4779">
        <v>34121515085</v>
      </c>
      <c r="C4779" s="2" t="s">
        <v>93</v>
      </c>
      <c r="D4779" s="4" t="s">
        <v>10</v>
      </c>
      <c r="E4779" s="2" t="s">
        <v>21</v>
      </c>
      <c r="F4779" s="14">
        <f>IF(historico_incidencia_concello[[#This Row],[CASOS]]=" entre 1 e 9",5,VALUE(historico_incidencia_concello[[#This Row],[CASOS]]))</f>
        <v>5</v>
      </c>
      <c r="G4779" s="2" t="str">
        <f>VLOOKUP(historico_incidencia_concello[[#This Row],[NOME]],I14_Concello!B:D,3,FALSE)</f>
        <v>Santiago</v>
      </c>
    </row>
    <row r="4780" spans="1:7" x14ac:dyDescent="0.3">
      <c r="A4780" s="1">
        <v>44172</v>
      </c>
      <c r="B4780">
        <v>34121515086</v>
      </c>
      <c r="C4780" s="2" t="s">
        <v>94</v>
      </c>
      <c r="D4780" s="4" t="s">
        <v>338</v>
      </c>
      <c r="E4780" s="2" t="s">
        <v>35</v>
      </c>
      <c r="F4780" s="14">
        <f>IF(historico_incidencia_concello[[#This Row],[CASOS]]=" entre 1 e 9",5,VALUE(historico_incidencia_concello[[#This Row],[CASOS]]))</f>
        <v>0</v>
      </c>
      <c r="G4780" s="2" t="str">
        <f>VLOOKUP(historico_incidencia_concello[[#This Row],[NOME]],I14_Concello!B:D,3,FALSE)</f>
        <v>Santiago</v>
      </c>
    </row>
    <row r="4781" spans="1:7" x14ac:dyDescent="0.3">
      <c r="A4781" s="1">
        <v>44172</v>
      </c>
      <c r="B4781">
        <v>34121515087</v>
      </c>
      <c r="C4781" s="2" t="s">
        <v>95</v>
      </c>
      <c r="D4781" s="4" t="s">
        <v>342</v>
      </c>
      <c r="E4781" s="2" t="s">
        <v>6</v>
      </c>
      <c r="F4781" s="14">
        <f>IF(historico_incidencia_concello[[#This Row],[CASOS]]=" entre 1 e 9",5,VALUE(historico_incidencia_concello[[#This Row],[CASOS]]))</f>
        <v>16</v>
      </c>
      <c r="G4781" s="2" t="str">
        <f>VLOOKUP(historico_incidencia_concello[[#This Row],[NOME]],I14_Concello!B:D,3,FALSE)</f>
        <v>Ferrol</v>
      </c>
    </row>
    <row r="4782" spans="1:7" x14ac:dyDescent="0.3">
      <c r="A4782" s="1">
        <v>44172</v>
      </c>
      <c r="B4782">
        <v>34121515088</v>
      </c>
      <c r="C4782" s="2" t="s">
        <v>96</v>
      </c>
      <c r="D4782" s="4" t="s">
        <v>10</v>
      </c>
      <c r="E4782" s="2" t="s">
        <v>8</v>
      </c>
      <c r="F4782" s="14">
        <f>IF(historico_incidencia_concello[[#This Row],[CASOS]]=" entre 1 e 9",5,VALUE(historico_incidencia_concello[[#This Row],[CASOS]]))</f>
        <v>5</v>
      </c>
      <c r="G4782" s="2" t="str">
        <f>VLOOKUP(historico_incidencia_concello[[#This Row],[NOME]],I14_Concello!B:D,3,FALSE)</f>
        <v>Santiago</v>
      </c>
    </row>
    <row r="4783" spans="1:7" x14ac:dyDescent="0.3">
      <c r="A4783" s="1">
        <v>44172</v>
      </c>
      <c r="B4783">
        <v>34121515089</v>
      </c>
      <c r="C4783" s="2" t="s">
        <v>97</v>
      </c>
      <c r="D4783" s="4" t="s">
        <v>10</v>
      </c>
      <c r="E4783" s="2" t="s">
        <v>35</v>
      </c>
      <c r="F4783" s="14">
        <f>IF(historico_incidencia_concello[[#This Row],[CASOS]]=" entre 1 e 9",5,VALUE(historico_incidencia_concello[[#This Row],[CASOS]]))</f>
        <v>5</v>
      </c>
      <c r="G4783" s="2" t="str">
        <f>VLOOKUP(historico_incidencia_concello[[#This Row],[NOME]],I14_Concello!B:D,3,FALSE)</f>
        <v>Santiago</v>
      </c>
    </row>
    <row r="4784" spans="1:7" x14ac:dyDescent="0.3">
      <c r="A4784" s="1">
        <v>44172</v>
      </c>
      <c r="B4784">
        <v>34121515090</v>
      </c>
      <c r="C4784" s="2" t="s">
        <v>98</v>
      </c>
      <c r="D4784" s="4" t="s">
        <v>10</v>
      </c>
      <c r="E4784" s="2" t="s">
        <v>6</v>
      </c>
      <c r="F4784" s="14">
        <f>IF(historico_incidencia_concello[[#This Row],[CASOS]]=" entre 1 e 9",5,VALUE(historico_incidencia_concello[[#This Row],[CASOS]]))</f>
        <v>5</v>
      </c>
      <c r="G4784" s="2" t="str">
        <f>VLOOKUP(historico_incidencia_concello[[#This Row],[NOME]],I14_Concello!B:D,3,FALSE)</f>
        <v>Coruña</v>
      </c>
    </row>
    <row r="4785" spans="1:7" x14ac:dyDescent="0.3">
      <c r="A4785" s="1">
        <v>44172</v>
      </c>
      <c r="B4785">
        <v>34121515091</v>
      </c>
      <c r="C4785" s="2" t="s">
        <v>99</v>
      </c>
      <c r="D4785" s="4" t="s">
        <v>10</v>
      </c>
      <c r="E4785" s="2" t="s">
        <v>8</v>
      </c>
      <c r="F4785" s="14">
        <f>IF(historico_incidencia_concello[[#This Row],[CASOS]]=" entre 1 e 9",5,VALUE(historico_incidencia_concello[[#This Row],[CASOS]]))</f>
        <v>5</v>
      </c>
      <c r="G4785" s="2" t="str">
        <f>VLOOKUP(historico_incidencia_concello[[#This Row],[NOME]],I14_Concello!B:D,3,FALSE)</f>
        <v>Coruña</v>
      </c>
    </row>
    <row r="4786" spans="1:7" x14ac:dyDescent="0.3">
      <c r="A4786" s="1">
        <v>44172</v>
      </c>
      <c r="B4786">
        <v>34121515092</v>
      </c>
      <c r="C4786" s="2" t="s">
        <v>100</v>
      </c>
      <c r="D4786" s="4" t="s">
        <v>343</v>
      </c>
      <c r="E4786" s="2" t="s">
        <v>11</v>
      </c>
      <c r="F4786" s="14">
        <f>IF(historico_incidencia_concello[[#This Row],[CASOS]]=" entre 1 e 9",5,VALUE(historico_incidencia_concello[[#This Row],[CASOS]]))</f>
        <v>23</v>
      </c>
      <c r="G4786" s="2" t="str">
        <f>VLOOKUP(historico_incidencia_concello[[#This Row],[NOME]],I14_Concello!B:D,3,FALSE)</f>
        <v>Coruña</v>
      </c>
    </row>
    <row r="4787" spans="1:7" x14ac:dyDescent="0.3">
      <c r="A4787" s="1">
        <v>44172</v>
      </c>
      <c r="B4787">
        <v>34121515093</v>
      </c>
      <c r="C4787" s="2" t="s">
        <v>101</v>
      </c>
      <c r="D4787" s="4" t="s">
        <v>329</v>
      </c>
      <c r="E4787" s="2" t="s">
        <v>11</v>
      </c>
      <c r="F4787" s="14">
        <f>IF(historico_incidencia_concello[[#This Row],[CASOS]]=" entre 1 e 9",5,VALUE(historico_incidencia_concello[[#This Row],[CASOS]]))</f>
        <v>19</v>
      </c>
      <c r="G4787" s="2" t="str">
        <f>VLOOKUP(historico_incidencia_concello[[#This Row],[NOME]],I14_Concello!B:D,3,FALSE)</f>
        <v>Coruña</v>
      </c>
    </row>
    <row r="4788" spans="1:7" x14ac:dyDescent="0.3">
      <c r="A4788" s="1">
        <v>44172</v>
      </c>
      <c r="B4788">
        <v>34121515901</v>
      </c>
      <c r="C4788" s="2" t="s">
        <v>102</v>
      </c>
      <c r="D4788" s="4" t="s">
        <v>10</v>
      </c>
      <c r="E4788" s="2" t="s">
        <v>8</v>
      </c>
      <c r="F4788" s="14">
        <f>IF(historico_incidencia_concello[[#This Row],[CASOS]]=" entre 1 e 9",5,VALUE(historico_incidencia_concello[[#This Row],[CASOS]]))</f>
        <v>5</v>
      </c>
      <c r="G4788" s="2" t="str">
        <f>VLOOKUP(historico_incidencia_concello[[#This Row],[NOME]],I14_Concello!B:D,3,FALSE)</f>
        <v>Ferrol</v>
      </c>
    </row>
    <row r="4789" spans="1:7" x14ac:dyDescent="0.3">
      <c r="A4789" s="1">
        <v>44172</v>
      </c>
      <c r="B4789">
        <v>34121515902</v>
      </c>
      <c r="C4789" s="2" t="s">
        <v>103</v>
      </c>
      <c r="D4789" s="4" t="s">
        <v>10</v>
      </c>
      <c r="E4789" s="2" t="s">
        <v>8</v>
      </c>
      <c r="F4789" s="14">
        <f>IF(historico_incidencia_concello[[#This Row],[CASOS]]=" entre 1 e 9",5,VALUE(historico_incidencia_concello[[#This Row],[CASOS]]))</f>
        <v>5</v>
      </c>
      <c r="G4789" s="2" t="str">
        <f>VLOOKUP(historico_incidencia_concello[[#This Row],[NOME]],I14_Concello!B:D,3,FALSE)</f>
        <v>Coruña</v>
      </c>
    </row>
    <row r="4790" spans="1:7" x14ac:dyDescent="0.3">
      <c r="A4790" s="1">
        <v>44172</v>
      </c>
      <c r="B4790">
        <v>34122727001</v>
      </c>
      <c r="C4790" s="2" t="s">
        <v>104</v>
      </c>
      <c r="D4790" s="4" t="s">
        <v>10</v>
      </c>
      <c r="E4790" s="2" t="s">
        <v>11</v>
      </c>
      <c r="F4790" s="14">
        <f>IF(historico_incidencia_concello[[#This Row],[CASOS]]=" entre 1 e 9",5,VALUE(historico_incidencia_concello[[#This Row],[CASOS]]))</f>
        <v>5</v>
      </c>
      <c r="G4790" s="2" t="str">
        <f>VLOOKUP(historico_incidencia_concello[[#This Row],[NOME]],I14_Concello!B:D,3,FALSE)</f>
        <v>Lugo</v>
      </c>
    </row>
    <row r="4791" spans="1:7" x14ac:dyDescent="0.3">
      <c r="A4791" s="1">
        <v>44172</v>
      </c>
      <c r="B4791">
        <v>34122727002</v>
      </c>
      <c r="C4791" s="2" t="s">
        <v>105</v>
      </c>
      <c r="D4791" s="4" t="s">
        <v>10</v>
      </c>
      <c r="E4791" s="2" t="s">
        <v>11</v>
      </c>
      <c r="F4791" s="14">
        <f>IF(historico_incidencia_concello[[#This Row],[CASOS]]=" entre 1 e 9",5,VALUE(historico_incidencia_concello[[#This Row],[CASOS]]))</f>
        <v>5</v>
      </c>
      <c r="G4791" s="2" t="str">
        <f>VLOOKUP(historico_incidencia_concello[[#This Row],[NOME]],I14_Concello!B:D,3,FALSE)</f>
        <v>Lugo</v>
      </c>
    </row>
    <row r="4792" spans="1:7" x14ac:dyDescent="0.3">
      <c r="A4792" s="1">
        <v>44172</v>
      </c>
      <c r="B4792">
        <v>34122727003</v>
      </c>
      <c r="C4792" s="2" t="s">
        <v>106</v>
      </c>
      <c r="D4792" s="4" t="s">
        <v>381</v>
      </c>
      <c r="E4792" s="2" t="s">
        <v>11</v>
      </c>
      <c r="F4792" s="14">
        <f>IF(historico_incidencia_concello[[#This Row],[CASOS]]=" entre 1 e 9",5,VALUE(historico_incidencia_concello[[#This Row],[CASOS]]))</f>
        <v>21</v>
      </c>
      <c r="G4792" s="2" t="str">
        <f>VLOOKUP(historico_incidencia_concello[[#This Row],[NOME]],I14_Concello!B:D,3,FALSE)</f>
        <v>Lugo</v>
      </c>
    </row>
    <row r="4793" spans="1:7" x14ac:dyDescent="0.3">
      <c r="A4793" s="1">
        <v>44172</v>
      </c>
      <c r="B4793">
        <v>34122727004</v>
      </c>
      <c r="C4793" s="2" t="s">
        <v>107</v>
      </c>
      <c r="D4793" s="4" t="s">
        <v>10</v>
      </c>
      <c r="E4793" s="2" t="s">
        <v>11</v>
      </c>
      <c r="F4793" s="14">
        <f>IF(historico_incidencia_concello[[#This Row],[CASOS]]=" entre 1 e 9",5,VALUE(historico_incidencia_concello[[#This Row],[CASOS]]))</f>
        <v>5</v>
      </c>
      <c r="G4793" s="2" t="str">
        <f>VLOOKUP(historico_incidencia_concello[[#This Row],[NOME]],I14_Concello!B:D,3,FALSE)</f>
        <v>Lugo</v>
      </c>
    </row>
    <row r="4794" spans="1:7" x14ac:dyDescent="0.3">
      <c r="A4794" s="1">
        <v>44172</v>
      </c>
      <c r="B4794">
        <v>34122727005</v>
      </c>
      <c r="C4794" s="2" t="s">
        <v>108</v>
      </c>
      <c r="D4794" s="4" t="s">
        <v>338</v>
      </c>
      <c r="E4794" s="2" t="s">
        <v>35</v>
      </c>
      <c r="F4794" s="14">
        <f>IF(historico_incidencia_concello[[#This Row],[CASOS]]=" entre 1 e 9",5,VALUE(historico_incidencia_concello[[#This Row],[CASOS]]))</f>
        <v>0</v>
      </c>
      <c r="G4794" s="2" t="str">
        <f>VLOOKUP(historico_incidencia_concello[[#This Row],[NOME]],I14_Concello!B:D,3,FALSE)</f>
        <v>Lugo</v>
      </c>
    </row>
    <row r="4795" spans="1:7" x14ac:dyDescent="0.3">
      <c r="A4795" s="1">
        <v>44172</v>
      </c>
      <c r="B4795">
        <v>34122727006</v>
      </c>
      <c r="C4795" s="2" t="s">
        <v>109</v>
      </c>
      <c r="D4795" s="4" t="s">
        <v>338</v>
      </c>
      <c r="E4795" s="2" t="s">
        <v>35</v>
      </c>
      <c r="F4795" s="14">
        <f>IF(historico_incidencia_concello[[#This Row],[CASOS]]=" entre 1 e 9",5,VALUE(historico_incidencia_concello[[#This Row],[CASOS]]))</f>
        <v>0</v>
      </c>
      <c r="G4795" s="2" t="str">
        <f>VLOOKUP(historico_incidencia_concello[[#This Row],[NOME]],I14_Concello!B:D,3,FALSE)</f>
        <v>Lugo</v>
      </c>
    </row>
    <row r="4796" spans="1:7" x14ac:dyDescent="0.3">
      <c r="A4796" s="1">
        <v>44172</v>
      </c>
      <c r="B4796">
        <v>34122727007</v>
      </c>
      <c r="C4796" s="2" t="s">
        <v>110</v>
      </c>
      <c r="D4796" s="4" t="s">
        <v>10</v>
      </c>
      <c r="E4796" s="2" t="s">
        <v>21</v>
      </c>
      <c r="F4796" s="14">
        <f>IF(historico_incidencia_concello[[#This Row],[CASOS]]=" entre 1 e 9",5,VALUE(historico_incidencia_concello[[#This Row],[CASOS]]))</f>
        <v>5</v>
      </c>
      <c r="G4796" s="2" t="str">
        <f>VLOOKUP(historico_incidencia_concello[[#This Row],[NOME]],I14_Concello!B:D,3,FALSE)</f>
        <v>Lugo</v>
      </c>
    </row>
    <row r="4797" spans="1:7" x14ac:dyDescent="0.3">
      <c r="A4797" s="1">
        <v>44172</v>
      </c>
      <c r="B4797">
        <v>34122727008</v>
      </c>
      <c r="C4797" s="2" t="s">
        <v>111</v>
      </c>
      <c r="D4797" s="4" t="s">
        <v>10</v>
      </c>
      <c r="E4797" s="2" t="s">
        <v>11</v>
      </c>
      <c r="F4797" s="14">
        <f>IF(historico_incidencia_concello[[#This Row],[CASOS]]=" entre 1 e 9",5,VALUE(historico_incidencia_concello[[#This Row],[CASOS]]))</f>
        <v>5</v>
      </c>
      <c r="G4797" s="2" t="str">
        <f>VLOOKUP(historico_incidencia_concello[[#This Row],[NOME]],I14_Concello!B:D,3,FALSE)</f>
        <v>Lugo</v>
      </c>
    </row>
    <row r="4798" spans="1:7" x14ac:dyDescent="0.3">
      <c r="A4798" s="1">
        <v>44172</v>
      </c>
      <c r="B4798">
        <v>34122727009</v>
      </c>
      <c r="C4798" s="2" t="s">
        <v>112</v>
      </c>
      <c r="D4798" s="4" t="s">
        <v>10</v>
      </c>
      <c r="E4798" s="2" t="s">
        <v>8</v>
      </c>
      <c r="F4798" s="14">
        <f>IF(historico_incidencia_concello[[#This Row],[CASOS]]=" entre 1 e 9",5,VALUE(historico_incidencia_concello[[#This Row],[CASOS]]))</f>
        <v>5</v>
      </c>
      <c r="G4798" s="2" t="str">
        <f>VLOOKUP(historico_incidencia_concello[[#This Row],[NOME]],I14_Concello!B:D,3,FALSE)</f>
        <v>Lugo</v>
      </c>
    </row>
    <row r="4799" spans="1:7" x14ac:dyDescent="0.3">
      <c r="A4799" s="1">
        <v>44172</v>
      </c>
      <c r="B4799">
        <v>34122727010</v>
      </c>
      <c r="C4799" s="2" t="s">
        <v>113</v>
      </c>
      <c r="D4799" s="4" t="s">
        <v>359</v>
      </c>
      <c r="E4799" s="2" t="s">
        <v>11</v>
      </c>
      <c r="F4799" s="14">
        <f>IF(historico_incidencia_concello[[#This Row],[CASOS]]=" entre 1 e 9",5,VALUE(historico_incidencia_concello[[#This Row],[CASOS]]))</f>
        <v>20</v>
      </c>
      <c r="G4799" s="2" t="str">
        <f>VLOOKUP(historico_incidencia_concello[[#This Row],[NOME]],I14_Concello!B:D,3,FALSE)</f>
        <v>Lugo</v>
      </c>
    </row>
    <row r="4800" spans="1:7" x14ac:dyDescent="0.3">
      <c r="A4800" s="1">
        <v>44172</v>
      </c>
      <c r="B4800">
        <v>34122727011</v>
      </c>
      <c r="C4800" s="2" t="s">
        <v>114</v>
      </c>
      <c r="D4800" s="4" t="s">
        <v>10</v>
      </c>
      <c r="E4800" s="2" t="s">
        <v>6</v>
      </c>
      <c r="F4800" s="14">
        <f>IF(historico_incidencia_concello[[#This Row],[CASOS]]=" entre 1 e 9",5,VALUE(historico_incidencia_concello[[#This Row],[CASOS]]))</f>
        <v>5</v>
      </c>
      <c r="G4800" s="2" t="str">
        <f>VLOOKUP(historico_incidencia_concello[[#This Row],[NOME]],I14_Concello!B:D,3,FALSE)</f>
        <v>Lugo</v>
      </c>
    </row>
    <row r="4801" spans="1:7" x14ac:dyDescent="0.3">
      <c r="A4801" s="1">
        <v>44172</v>
      </c>
      <c r="B4801">
        <v>34122727012</v>
      </c>
      <c r="C4801" s="2" t="s">
        <v>115</v>
      </c>
      <c r="D4801" s="4" t="s">
        <v>338</v>
      </c>
      <c r="E4801" s="2" t="s">
        <v>35</v>
      </c>
      <c r="F4801" s="14">
        <f>IF(historico_incidencia_concello[[#This Row],[CASOS]]=" entre 1 e 9",5,VALUE(historico_incidencia_concello[[#This Row],[CASOS]]))</f>
        <v>0</v>
      </c>
      <c r="G4801" s="2" t="str">
        <f>VLOOKUP(historico_incidencia_concello[[#This Row],[NOME]],I14_Concello!B:D,3,FALSE)</f>
        <v>Lugo</v>
      </c>
    </row>
    <row r="4802" spans="1:7" x14ac:dyDescent="0.3">
      <c r="A4802" s="1">
        <v>44172</v>
      </c>
      <c r="B4802">
        <v>34122727013</v>
      </c>
      <c r="C4802" s="2" t="s">
        <v>116</v>
      </c>
      <c r="D4802" s="4" t="s">
        <v>10</v>
      </c>
      <c r="E4802" s="2" t="s">
        <v>8</v>
      </c>
      <c r="F4802" s="14">
        <f>IF(historico_incidencia_concello[[#This Row],[CASOS]]=" entre 1 e 9",5,VALUE(historico_incidencia_concello[[#This Row],[CASOS]]))</f>
        <v>5</v>
      </c>
      <c r="G4802" s="2" t="str">
        <f>VLOOKUP(historico_incidencia_concello[[#This Row],[NOME]],I14_Concello!B:D,3,FALSE)</f>
        <v>Lugo</v>
      </c>
    </row>
    <row r="4803" spans="1:7" x14ac:dyDescent="0.3">
      <c r="A4803" s="1">
        <v>44172</v>
      </c>
      <c r="B4803">
        <v>34122727014</v>
      </c>
      <c r="C4803" s="2" t="s">
        <v>117</v>
      </c>
      <c r="D4803" s="4" t="s">
        <v>338</v>
      </c>
      <c r="E4803" s="2" t="s">
        <v>35</v>
      </c>
      <c r="F4803" s="14">
        <f>IF(historico_incidencia_concello[[#This Row],[CASOS]]=" entre 1 e 9",5,VALUE(historico_incidencia_concello[[#This Row],[CASOS]]))</f>
        <v>0</v>
      </c>
      <c r="G4803" s="2" t="str">
        <f>VLOOKUP(historico_incidencia_concello[[#This Row],[NOME]],I14_Concello!B:D,3,FALSE)</f>
        <v>Lugo</v>
      </c>
    </row>
    <row r="4804" spans="1:7" x14ac:dyDescent="0.3">
      <c r="A4804" s="1">
        <v>44172</v>
      </c>
      <c r="B4804">
        <v>34122727015</v>
      </c>
      <c r="C4804" s="2" t="s">
        <v>118</v>
      </c>
      <c r="D4804" s="4" t="s">
        <v>329</v>
      </c>
      <c r="E4804" s="2" t="s">
        <v>11</v>
      </c>
      <c r="F4804" s="14">
        <f>IF(historico_incidencia_concello[[#This Row],[CASOS]]=" entre 1 e 9",5,VALUE(historico_incidencia_concello[[#This Row],[CASOS]]))</f>
        <v>19</v>
      </c>
      <c r="G4804" s="2" t="str">
        <f>VLOOKUP(historico_incidencia_concello[[#This Row],[NOME]],I14_Concello!B:D,3,FALSE)</f>
        <v>Lugo</v>
      </c>
    </row>
    <row r="4805" spans="1:7" x14ac:dyDescent="0.3">
      <c r="A4805" s="1">
        <v>44172</v>
      </c>
      <c r="B4805">
        <v>34122727016</v>
      </c>
      <c r="C4805" s="2" t="s">
        <v>119</v>
      </c>
      <c r="D4805" s="4" t="s">
        <v>329</v>
      </c>
      <c r="E4805" s="2" t="s">
        <v>6</v>
      </c>
      <c r="F4805" s="14">
        <f>IF(historico_incidencia_concello[[#This Row],[CASOS]]=" entre 1 e 9",5,VALUE(historico_incidencia_concello[[#This Row],[CASOS]]))</f>
        <v>19</v>
      </c>
      <c r="G4805" s="2" t="str">
        <f>VLOOKUP(historico_incidencia_concello[[#This Row],[NOME]],I14_Concello!B:D,3,FALSE)</f>
        <v>Lugo</v>
      </c>
    </row>
    <row r="4806" spans="1:7" x14ac:dyDescent="0.3">
      <c r="A4806" s="1">
        <v>44172</v>
      </c>
      <c r="B4806">
        <v>34122727017</v>
      </c>
      <c r="C4806" s="2" t="s">
        <v>120</v>
      </c>
      <c r="D4806" s="4" t="s">
        <v>338</v>
      </c>
      <c r="E4806" s="2" t="s">
        <v>35</v>
      </c>
      <c r="F4806" s="14">
        <f>IF(historico_incidencia_concello[[#This Row],[CASOS]]=" entre 1 e 9",5,VALUE(historico_incidencia_concello[[#This Row],[CASOS]]))</f>
        <v>0</v>
      </c>
      <c r="G4806" s="2" t="str">
        <f>VLOOKUP(historico_incidencia_concello[[#This Row],[NOME]],I14_Concello!B:D,3,FALSE)</f>
        <v>Lugo</v>
      </c>
    </row>
    <row r="4807" spans="1:7" x14ac:dyDescent="0.3">
      <c r="A4807" s="1">
        <v>44172</v>
      </c>
      <c r="B4807">
        <v>34122727018</v>
      </c>
      <c r="C4807" s="2" t="s">
        <v>121</v>
      </c>
      <c r="D4807" s="4" t="s">
        <v>338</v>
      </c>
      <c r="E4807" s="2" t="s">
        <v>35</v>
      </c>
      <c r="F4807" s="14">
        <f>IF(historico_incidencia_concello[[#This Row],[CASOS]]=" entre 1 e 9",5,VALUE(historico_incidencia_concello[[#This Row],[CASOS]]))</f>
        <v>0</v>
      </c>
      <c r="G4807" s="2" t="str">
        <f>VLOOKUP(historico_incidencia_concello[[#This Row],[NOME]],I14_Concello!B:D,3,FALSE)</f>
        <v>Lugo</v>
      </c>
    </row>
    <row r="4808" spans="1:7" x14ac:dyDescent="0.3">
      <c r="A4808" s="1">
        <v>44172</v>
      </c>
      <c r="B4808">
        <v>34122727019</v>
      </c>
      <c r="C4808" s="2" t="s">
        <v>122</v>
      </c>
      <c r="D4808" s="4" t="s">
        <v>326</v>
      </c>
      <c r="E4808" s="2" t="s">
        <v>6</v>
      </c>
      <c r="F4808" s="14">
        <f>IF(historico_incidencia_concello[[#This Row],[CASOS]]=" entre 1 e 9",5,VALUE(historico_incidencia_concello[[#This Row],[CASOS]]))</f>
        <v>15</v>
      </c>
      <c r="G4808" s="2" t="str">
        <f>VLOOKUP(historico_incidencia_concello[[#This Row],[NOME]],I14_Concello!B:D,3,FALSE)</f>
        <v>Lugo</v>
      </c>
    </row>
    <row r="4809" spans="1:7" x14ac:dyDescent="0.3">
      <c r="A4809" s="1">
        <v>44172</v>
      </c>
      <c r="B4809">
        <v>34122727020</v>
      </c>
      <c r="C4809" s="2" t="s">
        <v>123</v>
      </c>
      <c r="D4809" s="4" t="s">
        <v>10</v>
      </c>
      <c r="E4809" s="2" t="s">
        <v>8</v>
      </c>
      <c r="F4809" s="14">
        <f>IF(historico_incidencia_concello[[#This Row],[CASOS]]=" entre 1 e 9",5,VALUE(historico_incidencia_concello[[#This Row],[CASOS]]))</f>
        <v>5</v>
      </c>
      <c r="G4809" s="2" t="str">
        <f>VLOOKUP(historico_incidencia_concello[[#This Row],[NOME]],I14_Concello!B:D,3,FALSE)</f>
        <v>Lugo</v>
      </c>
    </row>
    <row r="4810" spans="1:7" x14ac:dyDescent="0.3">
      <c r="A4810" s="1">
        <v>44172</v>
      </c>
      <c r="B4810">
        <v>34122727021</v>
      </c>
      <c r="C4810" s="2" t="s">
        <v>124</v>
      </c>
      <c r="D4810" s="4" t="s">
        <v>10</v>
      </c>
      <c r="E4810" s="2" t="s">
        <v>8</v>
      </c>
      <c r="F4810" s="14">
        <f>IF(historico_incidencia_concello[[#This Row],[CASOS]]=" entre 1 e 9",5,VALUE(historico_incidencia_concello[[#This Row],[CASOS]]))</f>
        <v>5</v>
      </c>
      <c r="G4810" s="2" t="str">
        <f>VLOOKUP(historico_incidencia_concello[[#This Row],[NOME]],I14_Concello!B:D,3,FALSE)</f>
        <v>Lugo</v>
      </c>
    </row>
    <row r="4811" spans="1:7" x14ac:dyDescent="0.3">
      <c r="A4811" s="1">
        <v>44172</v>
      </c>
      <c r="B4811">
        <v>34122727022</v>
      </c>
      <c r="C4811" s="2" t="s">
        <v>125</v>
      </c>
      <c r="D4811" s="4" t="s">
        <v>10</v>
      </c>
      <c r="E4811" s="2" t="s">
        <v>8</v>
      </c>
      <c r="F4811" s="14">
        <f>IF(historico_incidencia_concello[[#This Row],[CASOS]]=" entre 1 e 9",5,VALUE(historico_incidencia_concello[[#This Row],[CASOS]]))</f>
        <v>5</v>
      </c>
      <c r="G4811" s="2" t="str">
        <f>VLOOKUP(historico_incidencia_concello[[#This Row],[NOME]],I14_Concello!B:D,3,FALSE)</f>
        <v>Lugo</v>
      </c>
    </row>
    <row r="4812" spans="1:7" x14ac:dyDescent="0.3">
      <c r="A4812" s="1">
        <v>44172</v>
      </c>
      <c r="B4812">
        <v>34122727023</v>
      </c>
      <c r="C4812" s="2" t="s">
        <v>126</v>
      </c>
      <c r="D4812" s="4" t="s">
        <v>10</v>
      </c>
      <c r="E4812" s="2" t="s">
        <v>11</v>
      </c>
      <c r="F4812" s="14">
        <f>IF(historico_incidencia_concello[[#This Row],[CASOS]]=" entre 1 e 9",5,VALUE(historico_incidencia_concello[[#This Row],[CASOS]]))</f>
        <v>5</v>
      </c>
      <c r="G4812" s="2" t="str">
        <f>VLOOKUP(historico_incidencia_concello[[#This Row],[NOME]],I14_Concello!B:D,3,FALSE)</f>
        <v>Lugo</v>
      </c>
    </row>
    <row r="4813" spans="1:7" x14ac:dyDescent="0.3">
      <c r="A4813" s="1">
        <v>44172</v>
      </c>
      <c r="B4813">
        <v>34122727024</v>
      </c>
      <c r="C4813" s="2" t="s">
        <v>127</v>
      </c>
      <c r="D4813" s="4" t="s">
        <v>338</v>
      </c>
      <c r="E4813" s="2" t="s">
        <v>35</v>
      </c>
      <c r="F4813" s="14">
        <f>IF(historico_incidencia_concello[[#This Row],[CASOS]]=" entre 1 e 9",5,VALUE(historico_incidencia_concello[[#This Row],[CASOS]]))</f>
        <v>0</v>
      </c>
      <c r="G4813" s="2" t="str">
        <f>VLOOKUP(historico_incidencia_concello[[#This Row],[NOME]],I14_Concello!B:D,3,FALSE)</f>
        <v>Lugo</v>
      </c>
    </row>
    <row r="4814" spans="1:7" x14ac:dyDescent="0.3">
      <c r="A4814" s="1">
        <v>44172</v>
      </c>
      <c r="B4814">
        <v>34122727025</v>
      </c>
      <c r="C4814" s="2" t="s">
        <v>128</v>
      </c>
      <c r="D4814" s="4" t="s">
        <v>10</v>
      </c>
      <c r="E4814" s="2" t="s">
        <v>6</v>
      </c>
      <c r="F4814" s="14">
        <f>IF(historico_incidencia_concello[[#This Row],[CASOS]]=" entre 1 e 9",5,VALUE(historico_incidencia_concello[[#This Row],[CASOS]]))</f>
        <v>5</v>
      </c>
      <c r="G4814" s="2" t="str">
        <f>VLOOKUP(historico_incidencia_concello[[#This Row],[NOME]],I14_Concello!B:D,3,FALSE)</f>
        <v>Lugo</v>
      </c>
    </row>
    <row r="4815" spans="1:7" x14ac:dyDescent="0.3">
      <c r="A4815" s="1">
        <v>44172</v>
      </c>
      <c r="B4815">
        <v>34122727026</v>
      </c>
      <c r="C4815" s="2" t="s">
        <v>129</v>
      </c>
      <c r="D4815" s="4" t="s">
        <v>10</v>
      </c>
      <c r="E4815" s="2" t="s">
        <v>6</v>
      </c>
      <c r="F4815" s="14">
        <f>IF(historico_incidencia_concello[[#This Row],[CASOS]]=" entre 1 e 9",5,VALUE(historico_incidencia_concello[[#This Row],[CASOS]]))</f>
        <v>5</v>
      </c>
      <c r="G4815" s="2" t="str">
        <f>VLOOKUP(historico_incidencia_concello[[#This Row],[NOME]],I14_Concello!B:D,3,FALSE)</f>
        <v>Lugo</v>
      </c>
    </row>
    <row r="4816" spans="1:7" x14ac:dyDescent="0.3">
      <c r="A4816" s="1">
        <v>44172</v>
      </c>
      <c r="B4816">
        <v>34122727027</v>
      </c>
      <c r="C4816" s="2" t="s">
        <v>130</v>
      </c>
      <c r="D4816" s="4" t="s">
        <v>338</v>
      </c>
      <c r="E4816" s="2" t="s">
        <v>35</v>
      </c>
      <c r="F4816" s="14">
        <f>IF(historico_incidencia_concello[[#This Row],[CASOS]]=" entre 1 e 9",5,VALUE(historico_incidencia_concello[[#This Row],[CASOS]]))</f>
        <v>0</v>
      </c>
      <c r="G4816" s="2" t="str">
        <f>VLOOKUP(historico_incidencia_concello[[#This Row],[NOME]],I14_Concello!B:D,3,FALSE)</f>
        <v>Lugo</v>
      </c>
    </row>
    <row r="4817" spans="1:7" x14ac:dyDescent="0.3">
      <c r="A4817" s="1">
        <v>44172</v>
      </c>
      <c r="B4817">
        <v>34122727028</v>
      </c>
      <c r="C4817" s="2" t="s">
        <v>131</v>
      </c>
      <c r="D4817" s="4" t="s">
        <v>560</v>
      </c>
      <c r="E4817" s="2" t="s">
        <v>6</v>
      </c>
      <c r="F4817" s="14">
        <f>IF(historico_incidencia_concello[[#This Row],[CASOS]]=" entre 1 e 9",5,VALUE(historico_incidencia_concello[[#This Row],[CASOS]]))</f>
        <v>164</v>
      </c>
      <c r="G4817" s="2" t="str">
        <f>VLOOKUP(historico_incidencia_concello[[#This Row],[NOME]],I14_Concello!B:D,3,FALSE)</f>
        <v>Lugo</v>
      </c>
    </row>
    <row r="4818" spans="1:7" x14ac:dyDescent="0.3">
      <c r="A4818" s="1">
        <v>44172</v>
      </c>
      <c r="B4818">
        <v>34122727029</v>
      </c>
      <c r="C4818" s="2" t="s">
        <v>132</v>
      </c>
      <c r="D4818" s="4" t="s">
        <v>338</v>
      </c>
      <c r="E4818" s="2" t="s">
        <v>35</v>
      </c>
      <c r="F4818" s="14">
        <f>IF(historico_incidencia_concello[[#This Row],[CASOS]]=" entre 1 e 9",5,VALUE(historico_incidencia_concello[[#This Row],[CASOS]]))</f>
        <v>0</v>
      </c>
      <c r="G4818" s="2" t="str">
        <f>VLOOKUP(historico_incidencia_concello[[#This Row],[NOME]],I14_Concello!B:D,3,FALSE)</f>
        <v>Lugo</v>
      </c>
    </row>
    <row r="4819" spans="1:7" x14ac:dyDescent="0.3">
      <c r="A4819" s="1">
        <v>44172</v>
      </c>
      <c r="B4819">
        <v>34122727030</v>
      </c>
      <c r="C4819" s="2" t="s">
        <v>133</v>
      </c>
      <c r="D4819" s="4" t="s">
        <v>10</v>
      </c>
      <c r="E4819" s="2" t="s">
        <v>21</v>
      </c>
      <c r="F4819" s="14">
        <f>IF(historico_incidencia_concello[[#This Row],[CASOS]]=" entre 1 e 9",5,VALUE(historico_incidencia_concello[[#This Row],[CASOS]]))</f>
        <v>5</v>
      </c>
      <c r="G4819" s="2" t="str">
        <f>VLOOKUP(historico_incidencia_concello[[#This Row],[NOME]],I14_Concello!B:D,3,FALSE)</f>
        <v>Lugo</v>
      </c>
    </row>
    <row r="4820" spans="1:7" x14ac:dyDescent="0.3">
      <c r="A4820" s="1">
        <v>44172</v>
      </c>
      <c r="B4820">
        <v>34122727031</v>
      </c>
      <c r="C4820" s="2" t="s">
        <v>134</v>
      </c>
      <c r="D4820" s="4" t="s">
        <v>10</v>
      </c>
      <c r="E4820" s="2" t="s">
        <v>21</v>
      </c>
      <c r="F4820" s="14">
        <f>IF(historico_incidencia_concello[[#This Row],[CASOS]]=" entre 1 e 9",5,VALUE(historico_incidencia_concello[[#This Row],[CASOS]]))</f>
        <v>5</v>
      </c>
      <c r="G4820" s="2" t="str">
        <f>VLOOKUP(historico_incidencia_concello[[#This Row],[NOME]],I14_Concello!B:D,3,FALSE)</f>
        <v>Lugo</v>
      </c>
    </row>
    <row r="4821" spans="1:7" x14ac:dyDescent="0.3">
      <c r="A4821" s="1">
        <v>44172</v>
      </c>
      <c r="B4821">
        <v>34122727032</v>
      </c>
      <c r="C4821" s="2" t="s">
        <v>135</v>
      </c>
      <c r="D4821" s="4" t="s">
        <v>349</v>
      </c>
      <c r="E4821" s="2" t="s">
        <v>11</v>
      </c>
      <c r="F4821" s="14">
        <f>IF(historico_incidencia_concello[[#This Row],[CASOS]]=" entre 1 e 9",5,VALUE(historico_incidencia_concello[[#This Row],[CASOS]]))</f>
        <v>14</v>
      </c>
      <c r="G4821" s="2" t="str">
        <f>VLOOKUP(historico_incidencia_concello[[#This Row],[NOME]],I14_Concello!B:D,3,FALSE)</f>
        <v>Lugo</v>
      </c>
    </row>
    <row r="4822" spans="1:7" x14ac:dyDescent="0.3">
      <c r="A4822" s="1">
        <v>44172</v>
      </c>
      <c r="B4822">
        <v>34122727033</v>
      </c>
      <c r="C4822" s="2" t="s">
        <v>136</v>
      </c>
      <c r="D4822" s="4" t="s">
        <v>10</v>
      </c>
      <c r="E4822" s="2" t="s">
        <v>11</v>
      </c>
      <c r="F4822" s="14">
        <f>IF(historico_incidencia_concello[[#This Row],[CASOS]]=" entre 1 e 9",5,VALUE(historico_incidencia_concello[[#This Row],[CASOS]]))</f>
        <v>5</v>
      </c>
      <c r="G4822" s="2" t="str">
        <f>VLOOKUP(historico_incidencia_concello[[#This Row],[NOME]],I14_Concello!B:D,3,FALSE)</f>
        <v>Lugo</v>
      </c>
    </row>
    <row r="4823" spans="1:7" x14ac:dyDescent="0.3">
      <c r="A4823" s="1">
        <v>44172</v>
      </c>
      <c r="B4823">
        <v>34122727034</v>
      </c>
      <c r="C4823" s="2" t="s">
        <v>137</v>
      </c>
      <c r="D4823" s="4" t="s">
        <v>338</v>
      </c>
      <c r="E4823" s="2" t="s">
        <v>35</v>
      </c>
      <c r="F4823" s="14">
        <f>IF(historico_incidencia_concello[[#This Row],[CASOS]]=" entre 1 e 9",5,VALUE(historico_incidencia_concello[[#This Row],[CASOS]]))</f>
        <v>0</v>
      </c>
      <c r="G4823" s="2" t="str">
        <f>VLOOKUP(historico_incidencia_concello[[#This Row],[NOME]],I14_Concello!B:D,3,FALSE)</f>
        <v>Lugo</v>
      </c>
    </row>
    <row r="4824" spans="1:7" x14ac:dyDescent="0.3">
      <c r="A4824" s="1">
        <v>44172</v>
      </c>
      <c r="B4824">
        <v>34122727035</v>
      </c>
      <c r="C4824" s="2" t="s">
        <v>138</v>
      </c>
      <c r="D4824" s="4" t="s">
        <v>338</v>
      </c>
      <c r="E4824" s="2" t="s">
        <v>35</v>
      </c>
      <c r="F4824" s="14">
        <f>IF(historico_incidencia_concello[[#This Row],[CASOS]]=" entre 1 e 9",5,VALUE(historico_incidencia_concello[[#This Row],[CASOS]]))</f>
        <v>0</v>
      </c>
      <c r="G4824" s="2" t="str">
        <f>VLOOKUP(historico_incidencia_concello[[#This Row],[NOME]],I14_Concello!B:D,3,FALSE)</f>
        <v>Lugo</v>
      </c>
    </row>
    <row r="4825" spans="1:7" x14ac:dyDescent="0.3">
      <c r="A4825" s="1">
        <v>44172</v>
      </c>
      <c r="B4825">
        <v>34122727037</v>
      </c>
      <c r="C4825" s="2" t="s">
        <v>139</v>
      </c>
      <c r="D4825" s="4" t="s">
        <v>338</v>
      </c>
      <c r="E4825" s="2" t="s">
        <v>35</v>
      </c>
      <c r="F4825" s="14">
        <f>IF(historico_incidencia_concello[[#This Row],[CASOS]]=" entre 1 e 9",5,VALUE(historico_incidencia_concello[[#This Row],[CASOS]]))</f>
        <v>0</v>
      </c>
      <c r="G4825" s="2" t="str">
        <f>VLOOKUP(historico_incidencia_concello[[#This Row],[NOME]],I14_Concello!B:D,3,FALSE)</f>
        <v>Lugo</v>
      </c>
    </row>
    <row r="4826" spans="1:7" x14ac:dyDescent="0.3">
      <c r="A4826" s="1">
        <v>44172</v>
      </c>
      <c r="B4826">
        <v>34122727038</v>
      </c>
      <c r="C4826" s="2" t="s">
        <v>140</v>
      </c>
      <c r="D4826" s="4" t="s">
        <v>338</v>
      </c>
      <c r="E4826" s="2" t="s">
        <v>35</v>
      </c>
      <c r="F4826" s="14">
        <f>IF(historico_incidencia_concello[[#This Row],[CASOS]]=" entre 1 e 9",5,VALUE(historico_incidencia_concello[[#This Row],[CASOS]]))</f>
        <v>0</v>
      </c>
      <c r="G4826" s="2" t="str">
        <f>VLOOKUP(historico_incidencia_concello[[#This Row],[NOME]],I14_Concello!B:D,3,FALSE)</f>
        <v>Lugo</v>
      </c>
    </row>
    <row r="4827" spans="1:7" x14ac:dyDescent="0.3">
      <c r="A4827" s="1">
        <v>44172</v>
      </c>
      <c r="B4827">
        <v>34122727039</v>
      </c>
      <c r="C4827" s="2" t="s">
        <v>141</v>
      </c>
      <c r="D4827" s="4" t="s">
        <v>10</v>
      </c>
      <c r="E4827" s="2" t="s">
        <v>6</v>
      </c>
      <c r="F4827" s="14">
        <f>IF(historico_incidencia_concello[[#This Row],[CASOS]]=" entre 1 e 9",5,VALUE(historico_incidencia_concello[[#This Row],[CASOS]]))</f>
        <v>5</v>
      </c>
      <c r="G4827" s="2" t="str">
        <f>VLOOKUP(historico_incidencia_concello[[#This Row],[NOME]],I14_Concello!B:D,3,FALSE)</f>
        <v>Lugo</v>
      </c>
    </row>
    <row r="4828" spans="1:7" x14ac:dyDescent="0.3">
      <c r="A4828" s="1">
        <v>44172</v>
      </c>
      <c r="B4828">
        <v>34122727040</v>
      </c>
      <c r="C4828" s="2" t="s">
        <v>142</v>
      </c>
      <c r="D4828" s="4" t="s">
        <v>336</v>
      </c>
      <c r="E4828" s="2" t="s">
        <v>11</v>
      </c>
      <c r="F4828" s="14">
        <f>IF(historico_incidencia_concello[[#This Row],[CASOS]]=" entre 1 e 9",5,VALUE(historico_incidencia_concello[[#This Row],[CASOS]]))</f>
        <v>10</v>
      </c>
      <c r="G4828" s="2" t="str">
        <f>VLOOKUP(historico_incidencia_concello[[#This Row],[NOME]],I14_Concello!B:D,3,FALSE)</f>
        <v>Lugo</v>
      </c>
    </row>
    <row r="4829" spans="1:7" x14ac:dyDescent="0.3">
      <c r="A4829" s="1">
        <v>44172</v>
      </c>
      <c r="B4829">
        <v>34122727041</v>
      </c>
      <c r="C4829" s="2" t="s">
        <v>143</v>
      </c>
      <c r="D4829" s="4" t="s">
        <v>10</v>
      </c>
      <c r="E4829" s="2" t="s">
        <v>6</v>
      </c>
      <c r="F4829" s="14">
        <f>IF(historico_incidencia_concello[[#This Row],[CASOS]]=" entre 1 e 9",5,VALUE(historico_incidencia_concello[[#This Row],[CASOS]]))</f>
        <v>5</v>
      </c>
      <c r="G4829" s="2" t="str">
        <f>VLOOKUP(historico_incidencia_concello[[#This Row],[NOME]],I14_Concello!B:D,3,FALSE)</f>
        <v>Lugo</v>
      </c>
    </row>
    <row r="4830" spans="1:7" x14ac:dyDescent="0.3">
      <c r="A4830" s="1">
        <v>44172</v>
      </c>
      <c r="B4830">
        <v>34122727042</v>
      </c>
      <c r="C4830" s="2" t="s">
        <v>144</v>
      </c>
      <c r="D4830" s="4" t="s">
        <v>10</v>
      </c>
      <c r="E4830" s="2" t="s">
        <v>11</v>
      </c>
      <c r="F4830" s="14">
        <f>IF(historico_incidencia_concello[[#This Row],[CASOS]]=" entre 1 e 9",5,VALUE(historico_incidencia_concello[[#This Row],[CASOS]]))</f>
        <v>5</v>
      </c>
      <c r="G4830" s="2" t="str">
        <f>VLOOKUP(historico_incidencia_concello[[#This Row],[NOME]],I14_Concello!B:D,3,FALSE)</f>
        <v>Lugo</v>
      </c>
    </row>
    <row r="4831" spans="1:7" x14ac:dyDescent="0.3">
      <c r="A4831" s="1">
        <v>44172</v>
      </c>
      <c r="B4831">
        <v>34122727043</v>
      </c>
      <c r="C4831" s="2" t="s">
        <v>145</v>
      </c>
      <c r="D4831" s="4" t="s">
        <v>10</v>
      </c>
      <c r="E4831" s="2" t="s">
        <v>8</v>
      </c>
      <c r="F4831" s="14">
        <f>IF(historico_incidencia_concello[[#This Row],[CASOS]]=" entre 1 e 9",5,VALUE(historico_incidencia_concello[[#This Row],[CASOS]]))</f>
        <v>5</v>
      </c>
      <c r="G4831" s="2" t="str">
        <f>VLOOKUP(historico_incidencia_concello[[#This Row],[NOME]],I14_Concello!B:D,3,FALSE)</f>
        <v>Lugo</v>
      </c>
    </row>
    <row r="4832" spans="1:7" x14ac:dyDescent="0.3">
      <c r="A4832" s="1">
        <v>44172</v>
      </c>
      <c r="B4832">
        <v>34122727044</v>
      </c>
      <c r="C4832" s="2" t="s">
        <v>146</v>
      </c>
      <c r="D4832" s="4" t="s">
        <v>338</v>
      </c>
      <c r="E4832" s="2" t="s">
        <v>35</v>
      </c>
      <c r="F4832" s="14">
        <f>IF(historico_incidencia_concello[[#This Row],[CASOS]]=" entre 1 e 9",5,VALUE(historico_incidencia_concello[[#This Row],[CASOS]]))</f>
        <v>0</v>
      </c>
      <c r="G4832" s="2" t="str">
        <f>VLOOKUP(historico_incidencia_concello[[#This Row],[NOME]],I14_Concello!B:D,3,FALSE)</f>
        <v>Lugo</v>
      </c>
    </row>
    <row r="4833" spans="1:7" x14ac:dyDescent="0.3">
      <c r="A4833" s="1">
        <v>44172</v>
      </c>
      <c r="B4833">
        <v>34122727045</v>
      </c>
      <c r="C4833" s="2" t="s">
        <v>147</v>
      </c>
      <c r="D4833" s="4" t="s">
        <v>338</v>
      </c>
      <c r="E4833" s="2" t="s">
        <v>35</v>
      </c>
      <c r="F4833" s="14">
        <f>IF(historico_incidencia_concello[[#This Row],[CASOS]]=" entre 1 e 9",5,VALUE(historico_incidencia_concello[[#This Row],[CASOS]]))</f>
        <v>0</v>
      </c>
      <c r="G4833" s="2" t="str">
        <f>VLOOKUP(historico_incidencia_concello[[#This Row],[NOME]],I14_Concello!B:D,3,FALSE)</f>
        <v>Lugo</v>
      </c>
    </row>
    <row r="4834" spans="1:7" x14ac:dyDescent="0.3">
      <c r="A4834" s="1">
        <v>44172</v>
      </c>
      <c r="B4834">
        <v>34122727046</v>
      </c>
      <c r="C4834" s="2" t="s">
        <v>148</v>
      </c>
      <c r="D4834" s="4" t="s">
        <v>338</v>
      </c>
      <c r="E4834" s="2" t="s">
        <v>35</v>
      </c>
      <c r="F4834" s="14">
        <f>IF(historico_incidencia_concello[[#This Row],[CASOS]]=" entre 1 e 9",5,VALUE(historico_incidencia_concello[[#This Row],[CASOS]]))</f>
        <v>0</v>
      </c>
      <c r="G4834" s="2" t="str">
        <f>VLOOKUP(historico_incidencia_concello[[#This Row],[NOME]],I14_Concello!B:D,3,FALSE)</f>
        <v>Lugo</v>
      </c>
    </row>
    <row r="4835" spans="1:7" x14ac:dyDescent="0.3">
      <c r="A4835" s="1">
        <v>44172</v>
      </c>
      <c r="B4835">
        <v>34122727047</v>
      </c>
      <c r="C4835" s="2" t="s">
        <v>149</v>
      </c>
      <c r="D4835" s="4" t="s">
        <v>338</v>
      </c>
      <c r="E4835" s="2" t="s">
        <v>35</v>
      </c>
      <c r="F4835" s="14">
        <f>IF(historico_incidencia_concello[[#This Row],[CASOS]]=" entre 1 e 9",5,VALUE(historico_incidencia_concello[[#This Row],[CASOS]]))</f>
        <v>0</v>
      </c>
      <c r="G4835" s="2" t="str">
        <f>VLOOKUP(historico_incidencia_concello[[#This Row],[NOME]],I14_Concello!B:D,3,FALSE)</f>
        <v>Lugo</v>
      </c>
    </row>
    <row r="4836" spans="1:7" x14ac:dyDescent="0.3">
      <c r="A4836" s="1">
        <v>44172</v>
      </c>
      <c r="B4836">
        <v>34122727048</v>
      </c>
      <c r="C4836" s="2" t="s">
        <v>150</v>
      </c>
      <c r="D4836" s="4" t="s">
        <v>10</v>
      </c>
      <c r="E4836" s="2" t="s">
        <v>8</v>
      </c>
      <c r="F4836" s="14">
        <f>IF(historico_incidencia_concello[[#This Row],[CASOS]]=" entre 1 e 9",5,VALUE(historico_incidencia_concello[[#This Row],[CASOS]]))</f>
        <v>5</v>
      </c>
      <c r="G4836" s="2" t="str">
        <f>VLOOKUP(historico_incidencia_concello[[#This Row],[NOME]],I14_Concello!B:D,3,FALSE)</f>
        <v>Lugo</v>
      </c>
    </row>
    <row r="4837" spans="1:7" x14ac:dyDescent="0.3">
      <c r="A4837" s="1">
        <v>44172</v>
      </c>
      <c r="B4837">
        <v>34122727049</v>
      </c>
      <c r="C4837" s="2" t="s">
        <v>151</v>
      </c>
      <c r="D4837" s="4" t="s">
        <v>10</v>
      </c>
      <c r="E4837" s="2" t="s">
        <v>8</v>
      </c>
      <c r="F4837" s="14">
        <f>IF(historico_incidencia_concello[[#This Row],[CASOS]]=" entre 1 e 9",5,VALUE(historico_incidencia_concello[[#This Row],[CASOS]]))</f>
        <v>5</v>
      </c>
      <c r="G4837" s="2" t="str">
        <f>VLOOKUP(historico_incidencia_concello[[#This Row],[NOME]],I14_Concello!B:D,3,FALSE)</f>
        <v>Lugo</v>
      </c>
    </row>
    <row r="4838" spans="1:7" x14ac:dyDescent="0.3">
      <c r="A4838" s="1">
        <v>44172</v>
      </c>
      <c r="B4838">
        <v>34122727050</v>
      </c>
      <c r="C4838" s="2" t="s">
        <v>152</v>
      </c>
      <c r="D4838" s="4" t="s">
        <v>10</v>
      </c>
      <c r="E4838" s="2" t="s">
        <v>21</v>
      </c>
      <c r="F4838" s="14">
        <f>IF(historico_incidencia_concello[[#This Row],[CASOS]]=" entre 1 e 9",5,VALUE(historico_incidencia_concello[[#This Row],[CASOS]]))</f>
        <v>5</v>
      </c>
      <c r="G4838" s="2" t="str">
        <f>VLOOKUP(historico_incidencia_concello[[#This Row],[NOME]],I14_Concello!B:D,3,FALSE)</f>
        <v>Lugo</v>
      </c>
    </row>
    <row r="4839" spans="1:7" x14ac:dyDescent="0.3">
      <c r="A4839" s="1">
        <v>44172</v>
      </c>
      <c r="B4839">
        <v>34122727051</v>
      </c>
      <c r="C4839" s="2" t="s">
        <v>153</v>
      </c>
      <c r="D4839" s="4" t="s">
        <v>10</v>
      </c>
      <c r="E4839" s="2" t="s">
        <v>8</v>
      </c>
      <c r="F4839" s="14">
        <f>IF(historico_incidencia_concello[[#This Row],[CASOS]]=" entre 1 e 9",5,VALUE(historico_incidencia_concello[[#This Row],[CASOS]]))</f>
        <v>5</v>
      </c>
      <c r="G4839" s="2" t="str">
        <f>VLOOKUP(historico_incidencia_concello[[#This Row],[NOME]],I14_Concello!B:D,3,FALSE)</f>
        <v>Lugo</v>
      </c>
    </row>
    <row r="4840" spans="1:7" x14ac:dyDescent="0.3">
      <c r="A4840" s="1">
        <v>44172</v>
      </c>
      <c r="B4840">
        <v>34122727052</v>
      </c>
      <c r="C4840" s="2" t="s">
        <v>154</v>
      </c>
      <c r="D4840" s="4" t="s">
        <v>338</v>
      </c>
      <c r="E4840" s="2" t="s">
        <v>35</v>
      </c>
      <c r="F4840" s="14">
        <f>IF(historico_incidencia_concello[[#This Row],[CASOS]]=" entre 1 e 9",5,VALUE(historico_incidencia_concello[[#This Row],[CASOS]]))</f>
        <v>0</v>
      </c>
      <c r="G4840" s="2" t="str">
        <f>VLOOKUP(historico_incidencia_concello[[#This Row],[NOME]],I14_Concello!B:D,3,FALSE)</f>
        <v>Lugo</v>
      </c>
    </row>
    <row r="4841" spans="1:7" x14ac:dyDescent="0.3">
      <c r="A4841" s="1">
        <v>44172</v>
      </c>
      <c r="B4841">
        <v>34122727053</v>
      </c>
      <c r="C4841" s="2" t="s">
        <v>155</v>
      </c>
      <c r="D4841" s="4" t="s">
        <v>338</v>
      </c>
      <c r="E4841" s="2" t="s">
        <v>35</v>
      </c>
      <c r="F4841" s="14">
        <f>IF(historico_incidencia_concello[[#This Row],[CASOS]]=" entre 1 e 9",5,VALUE(historico_incidencia_concello[[#This Row],[CASOS]]))</f>
        <v>0</v>
      </c>
      <c r="G4841" s="2" t="str">
        <f>VLOOKUP(historico_incidencia_concello[[#This Row],[NOME]],I14_Concello!B:D,3,FALSE)</f>
        <v>Lugo</v>
      </c>
    </row>
    <row r="4842" spans="1:7" x14ac:dyDescent="0.3">
      <c r="A4842" s="1">
        <v>44172</v>
      </c>
      <c r="B4842">
        <v>34122727054</v>
      </c>
      <c r="C4842" s="2" t="s">
        <v>156</v>
      </c>
      <c r="D4842" s="4" t="s">
        <v>10</v>
      </c>
      <c r="E4842" s="2" t="s">
        <v>8</v>
      </c>
      <c r="F4842" s="14">
        <f>IF(historico_incidencia_concello[[#This Row],[CASOS]]=" entre 1 e 9",5,VALUE(historico_incidencia_concello[[#This Row],[CASOS]]))</f>
        <v>5</v>
      </c>
      <c r="G4842" s="2" t="str">
        <f>VLOOKUP(historico_incidencia_concello[[#This Row],[NOME]],I14_Concello!B:D,3,FALSE)</f>
        <v>Lugo</v>
      </c>
    </row>
    <row r="4843" spans="1:7" x14ac:dyDescent="0.3">
      <c r="A4843" s="1">
        <v>44172</v>
      </c>
      <c r="B4843">
        <v>34122727055</v>
      </c>
      <c r="C4843" s="2" t="s">
        <v>157</v>
      </c>
      <c r="D4843" s="4" t="s">
        <v>10</v>
      </c>
      <c r="E4843" s="2" t="s">
        <v>8</v>
      </c>
      <c r="F4843" s="14">
        <f>IF(historico_incidencia_concello[[#This Row],[CASOS]]=" entre 1 e 9",5,VALUE(historico_incidencia_concello[[#This Row],[CASOS]]))</f>
        <v>5</v>
      </c>
      <c r="G4843" s="2" t="str">
        <f>VLOOKUP(historico_incidencia_concello[[#This Row],[NOME]],I14_Concello!B:D,3,FALSE)</f>
        <v>Lugo</v>
      </c>
    </row>
    <row r="4844" spans="1:7" x14ac:dyDescent="0.3">
      <c r="A4844" s="1">
        <v>44172</v>
      </c>
      <c r="B4844">
        <v>34122727056</v>
      </c>
      <c r="C4844" s="2" t="s">
        <v>158</v>
      </c>
      <c r="D4844" s="4" t="s">
        <v>10</v>
      </c>
      <c r="E4844" s="2" t="s">
        <v>11</v>
      </c>
      <c r="F4844" s="14">
        <f>IF(historico_incidencia_concello[[#This Row],[CASOS]]=" entre 1 e 9",5,VALUE(historico_incidencia_concello[[#This Row],[CASOS]]))</f>
        <v>5</v>
      </c>
      <c r="G4844" s="2" t="str">
        <f>VLOOKUP(historico_incidencia_concello[[#This Row],[NOME]],I14_Concello!B:D,3,FALSE)</f>
        <v>Lugo</v>
      </c>
    </row>
    <row r="4845" spans="1:7" x14ac:dyDescent="0.3">
      <c r="A4845" s="1">
        <v>44172</v>
      </c>
      <c r="B4845">
        <v>34122727057</v>
      </c>
      <c r="C4845" s="2" t="s">
        <v>159</v>
      </c>
      <c r="D4845" s="4" t="s">
        <v>336</v>
      </c>
      <c r="E4845" s="2" t="s">
        <v>8</v>
      </c>
      <c r="F4845" s="14">
        <f>IF(historico_incidencia_concello[[#This Row],[CASOS]]=" entre 1 e 9",5,VALUE(historico_incidencia_concello[[#This Row],[CASOS]]))</f>
        <v>10</v>
      </c>
      <c r="G4845" s="2" t="str">
        <f>VLOOKUP(historico_incidencia_concello[[#This Row],[NOME]],I14_Concello!B:D,3,FALSE)</f>
        <v>Lugo</v>
      </c>
    </row>
    <row r="4846" spans="1:7" x14ac:dyDescent="0.3">
      <c r="A4846" s="1">
        <v>44172</v>
      </c>
      <c r="B4846">
        <v>34122727058</v>
      </c>
      <c r="C4846" s="2" t="s">
        <v>160</v>
      </c>
      <c r="D4846" s="4" t="s">
        <v>10</v>
      </c>
      <c r="E4846" s="2" t="s">
        <v>21</v>
      </c>
      <c r="F4846" s="14">
        <f>IF(historico_incidencia_concello[[#This Row],[CASOS]]=" entre 1 e 9",5,VALUE(historico_incidencia_concello[[#This Row],[CASOS]]))</f>
        <v>5</v>
      </c>
      <c r="G4846" s="2" t="str">
        <f>VLOOKUP(historico_incidencia_concello[[#This Row],[NOME]],I14_Concello!B:D,3,FALSE)</f>
        <v>Lugo</v>
      </c>
    </row>
    <row r="4847" spans="1:7" x14ac:dyDescent="0.3">
      <c r="A4847" s="1">
        <v>44172</v>
      </c>
      <c r="B4847">
        <v>34122727059</v>
      </c>
      <c r="C4847" s="2" t="s">
        <v>161</v>
      </c>
      <c r="D4847" s="4" t="s">
        <v>10</v>
      </c>
      <c r="E4847" s="2" t="s">
        <v>21</v>
      </c>
      <c r="F4847" s="14">
        <f>IF(historico_incidencia_concello[[#This Row],[CASOS]]=" entre 1 e 9",5,VALUE(historico_incidencia_concello[[#This Row],[CASOS]]))</f>
        <v>5</v>
      </c>
      <c r="G4847" s="2" t="str">
        <f>VLOOKUP(historico_incidencia_concello[[#This Row],[NOME]],I14_Concello!B:D,3,FALSE)</f>
        <v>Lugo</v>
      </c>
    </row>
    <row r="4848" spans="1:7" x14ac:dyDescent="0.3">
      <c r="A4848" s="1">
        <v>44172</v>
      </c>
      <c r="B4848">
        <v>34122727060</v>
      </c>
      <c r="C4848" s="2" t="s">
        <v>162</v>
      </c>
      <c r="D4848" s="4" t="s">
        <v>10</v>
      </c>
      <c r="E4848" s="2" t="s">
        <v>8</v>
      </c>
      <c r="F4848" s="14">
        <f>IF(historico_incidencia_concello[[#This Row],[CASOS]]=" entre 1 e 9",5,VALUE(historico_incidencia_concello[[#This Row],[CASOS]]))</f>
        <v>5</v>
      </c>
      <c r="G4848" s="2" t="str">
        <f>VLOOKUP(historico_incidencia_concello[[#This Row],[NOME]],I14_Concello!B:D,3,FALSE)</f>
        <v>Lugo</v>
      </c>
    </row>
    <row r="4849" spans="1:7" x14ac:dyDescent="0.3">
      <c r="A4849" s="1">
        <v>44172</v>
      </c>
      <c r="B4849">
        <v>34122727061</v>
      </c>
      <c r="C4849" s="2" t="s">
        <v>163</v>
      </c>
      <c r="D4849" s="4" t="s">
        <v>338</v>
      </c>
      <c r="E4849" s="2" t="s">
        <v>35</v>
      </c>
      <c r="F4849" s="14">
        <f>IF(historico_incidencia_concello[[#This Row],[CASOS]]=" entre 1 e 9",5,VALUE(historico_incidencia_concello[[#This Row],[CASOS]]))</f>
        <v>0</v>
      </c>
      <c r="G4849" s="2" t="str">
        <f>VLOOKUP(historico_incidencia_concello[[#This Row],[NOME]],I14_Concello!B:D,3,FALSE)</f>
        <v>Lugo</v>
      </c>
    </row>
    <row r="4850" spans="1:7" x14ac:dyDescent="0.3">
      <c r="A4850" s="1">
        <v>44172</v>
      </c>
      <c r="B4850">
        <v>34122727062</v>
      </c>
      <c r="C4850" s="2" t="s">
        <v>164</v>
      </c>
      <c r="D4850" s="4" t="s">
        <v>10</v>
      </c>
      <c r="E4850" s="2" t="s">
        <v>11</v>
      </c>
      <c r="F4850" s="14">
        <f>IF(historico_incidencia_concello[[#This Row],[CASOS]]=" entre 1 e 9",5,VALUE(historico_incidencia_concello[[#This Row],[CASOS]]))</f>
        <v>5</v>
      </c>
      <c r="G4850" s="2" t="str">
        <f>VLOOKUP(historico_incidencia_concello[[#This Row],[NOME]],I14_Concello!B:D,3,FALSE)</f>
        <v>Lugo</v>
      </c>
    </row>
    <row r="4851" spans="1:7" x14ac:dyDescent="0.3">
      <c r="A4851" s="1">
        <v>44172</v>
      </c>
      <c r="B4851">
        <v>34122727063</v>
      </c>
      <c r="C4851" s="2" t="s">
        <v>165</v>
      </c>
      <c r="D4851" s="4" t="s">
        <v>338</v>
      </c>
      <c r="E4851" s="2" t="s">
        <v>35</v>
      </c>
      <c r="F4851" s="14">
        <f>IF(historico_incidencia_concello[[#This Row],[CASOS]]=" entre 1 e 9",5,VALUE(historico_incidencia_concello[[#This Row],[CASOS]]))</f>
        <v>0</v>
      </c>
      <c r="G4851" s="2" t="str">
        <f>VLOOKUP(historico_incidencia_concello[[#This Row],[NOME]],I14_Concello!B:D,3,FALSE)</f>
        <v>Lugo</v>
      </c>
    </row>
    <row r="4852" spans="1:7" x14ac:dyDescent="0.3">
      <c r="A4852" s="1">
        <v>44172</v>
      </c>
      <c r="B4852">
        <v>34122727064</v>
      </c>
      <c r="C4852" s="2" t="s">
        <v>166</v>
      </c>
      <c r="D4852" s="4" t="s">
        <v>338</v>
      </c>
      <c r="E4852" s="2" t="s">
        <v>35</v>
      </c>
      <c r="F4852" s="14">
        <f>IF(historico_incidencia_concello[[#This Row],[CASOS]]=" entre 1 e 9",5,VALUE(historico_incidencia_concello[[#This Row],[CASOS]]))</f>
        <v>0</v>
      </c>
      <c r="G4852" s="2" t="str">
        <f>VLOOKUP(historico_incidencia_concello[[#This Row],[NOME]],I14_Concello!B:D,3,FALSE)</f>
        <v>Lugo</v>
      </c>
    </row>
    <row r="4853" spans="1:7" x14ac:dyDescent="0.3">
      <c r="A4853" s="1">
        <v>44172</v>
      </c>
      <c r="B4853">
        <v>34122727065</v>
      </c>
      <c r="C4853" s="2" t="s">
        <v>167</v>
      </c>
      <c r="D4853" s="4" t="s">
        <v>334</v>
      </c>
      <c r="E4853" s="2" t="s">
        <v>11</v>
      </c>
      <c r="F4853" s="14">
        <f>IF(historico_incidencia_concello[[#This Row],[CASOS]]=" entre 1 e 9",5,VALUE(historico_incidencia_concello[[#This Row],[CASOS]]))</f>
        <v>64</v>
      </c>
      <c r="G4853" s="2" t="str">
        <f>VLOOKUP(historico_incidencia_concello[[#This Row],[NOME]],I14_Concello!B:D,3,FALSE)</f>
        <v>Lugo</v>
      </c>
    </row>
    <row r="4854" spans="1:7" x14ac:dyDescent="0.3">
      <c r="A4854" s="1">
        <v>44172</v>
      </c>
      <c r="B4854">
        <v>34122727066</v>
      </c>
      <c r="C4854" s="2" t="s">
        <v>168</v>
      </c>
      <c r="D4854" s="4" t="s">
        <v>10</v>
      </c>
      <c r="E4854" s="2" t="s">
        <v>21</v>
      </c>
      <c r="F4854" s="14">
        <f>IF(historico_incidencia_concello[[#This Row],[CASOS]]=" entre 1 e 9",5,VALUE(historico_incidencia_concello[[#This Row],[CASOS]]))</f>
        <v>5</v>
      </c>
      <c r="G4854" s="2" t="str">
        <f>VLOOKUP(historico_incidencia_concello[[#This Row],[NOME]],I14_Concello!B:D,3,FALSE)</f>
        <v>Lugo</v>
      </c>
    </row>
    <row r="4855" spans="1:7" x14ac:dyDescent="0.3">
      <c r="A4855" s="1">
        <v>44172</v>
      </c>
      <c r="B4855">
        <v>34122727901</v>
      </c>
      <c r="C4855" s="2" t="s">
        <v>169</v>
      </c>
      <c r="D4855" s="4" t="s">
        <v>10</v>
      </c>
      <c r="E4855" s="2" t="s">
        <v>6</v>
      </c>
      <c r="F4855" s="14">
        <f>IF(historico_incidencia_concello[[#This Row],[CASOS]]=" entre 1 e 9",5,VALUE(historico_incidencia_concello[[#This Row],[CASOS]]))</f>
        <v>5</v>
      </c>
      <c r="G4855" s="2" t="str">
        <f>VLOOKUP(historico_incidencia_concello[[#This Row],[NOME]],I14_Concello!B:D,3,FALSE)</f>
        <v>Lugo</v>
      </c>
    </row>
    <row r="4856" spans="1:7" x14ac:dyDescent="0.3">
      <c r="A4856" s="1">
        <v>44172</v>
      </c>
      <c r="B4856">
        <v>34122727902</v>
      </c>
      <c r="C4856" s="2" t="s">
        <v>170</v>
      </c>
      <c r="D4856" s="4" t="s">
        <v>10</v>
      </c>
      <c r="E4856" s="2" t="s">
        <v>8</v>
      </c>
      <c r="F4856" s="14">
        <f>IF(historico_incidencia_concello[[#This Row],[CASOS]]=" entre 1 e 9",5,VALUE(historico_incidencia_concello[[#This Row],[CASOS]]))</f>
        <v>5</v>
      </c>
      <c r="G4856" s="2" t="str">
        <f>VLOOKUP(historico_incidencia_concello[[#This Row],[NOME]],I14_Concello!B:D,3,FALSE)</f>
        <v>Lugo</v>
      </c>
    </row>
    <row r="4857" spans="1:7" x14ac:dyDescent="0.3">
      <c r="A4857" s="1">
        <v>44172</v>
      </c>
      <c r="B4857">
        <v>34123232001</v>
      </c>
      <c r="C4857" s="2" t="s">
        <v>171</v>
      </c>
      <c r="D4857" s="4" t="s">
        <v>10</v>
      </c>
      <c r="E4857" s="2" t="s">
        <v>35</v>
      </c>
      <c r="F4857" s="14">
        <f>IF(historico_incidencia_concello[[#This Row],[CASOS]]=" entre 1 e 9",5,VALUE(historico_incidencia_concello[[#This Row],[CASOS]]))</f>
        <v>5</v>
      </c>
      <c r="G4857" s="2" t="str">
        <f>VLOOKUP(historico_incidencia_concello[[#This Row],[NOME]],I14_Concello!B:D,3,FALSE)</f>
        <v>Ourense</v>
      </c>
    </row>
    <row r="4858" spans="1:7" x14ac:dyDescent="0.3">
      <c r="A4858" s="1">
        <v>44172</v>
      </c>
      <c r="B4858">
        <v>34123232002</v>
      </c>
      <c r="C4858" s="2" t="s">
        <v>172</v>
      </c>
      <c r="D4858" s="4" t="s">
        <v>10</v>
      </c>
      <c r="E4858" s="2" t="s">
        <v>6</v>
      </c>
      <c r="F4858" s="14">
        <f>IF(historico_incidencia_concello[[#This Row],[CASOS]]=" entre 1 e 9",5,VALUE(historico_incidencia_concello[[#This Row],[CASOS]]))</f>
        <v>5</v>
      </c>
      <c r="G4858" s="2" t="str">
        <f>VLOOKUP(historico_incidencia_concello[[#This Row],[NOME]],I14_Concello!B:D,3,FALSE)</f>
        <v>Ourense</v>
      </c>
    </row>
    <row r="4859" spans="1:7" x14ac:dyDescent="0.3">
      <c r="A4859" s="1">
        <v>44172</v>
      </c>
      <c r="B4859">
        <v>34123232003</v>
      </c>
      <c r="C4859" s="2" t="s">
        <v>173</v>
      </c>
      <c r="D4859" s="4" t="s">
        <v>338</v>
      </c>
      <c r="E4859" s="2" t="s">
        <v>35</v>
      </c>
      <c r="F4859" s="14">
        <f>IF(historico_incidencia_concello[[#This Row],[CASOS]]=" entre 1 e 9",5,VALUE(historico_incidencia_concello[[#This Row],[CASOS]]))</f>
        <v>0</v>
      </c>
      <c r="G4859" s="2" t="str">
        <f>VLOOKUP(historico_incidencia_concello[[#This Row],[NOME]],I14_Concello!B:D,3,FALSE)</f>
        <v>Ourense</v>
      </c>
    </row>
    <row r="4860" spans="1:7" x14ac:dyDescent="0.3">
      <c r="A4860" s="1">
        <v>44172</v>
      </c>
      <c r="B4860">
        <v>34123232004</v>
      </c>
      <c r="C4860" s="2" t="s">
        <v>174</v>
      </c>
      <c r="D4860" s="4" t="s">
        <v>10</v>
      </c>
      <c r="E4860" s="2" t="s">
        <v>8</v>
      </c>
      <c r="F4860" s="14">
        <f>IF(historico_incidencia_concello[[#This Row],[CASOS]]=" entre 1 e 9",5,VALUE(historico_incidencia_concello[[#This Row],[CASOS]]))</f>
        <v>5</v>
      </c>
      <c r="G4860" s="2" t="str">
        <f>VLOOKUP(historico_incidencia_concello[[#This Row],[NOME]],I14_Concello!B:D,3,FALSE)</f>
        <v>Ourense</v>
      </c>
    </row>
    <row r="4861" spans="1:7" x14ac:dyDescent="0.3">
      <c r="A4861" s="1">
        <v>44172</v>
      </c>
      <c r="B4861">
        <v>34123232005</v>
      </c>
      <c r="C4861" s="2" t="s">
        <v>175</v>
      </c>
      <c r="D4861" s="4" t="s">
        <v>10</v>
      </c>
      <c r="E4861" s="2" t="s">
        <v>11</v>
      </c>
      <c r="F4861" s="14">
        <f>IF(historico_incidencia_concello[[#This Row],[CASOS]]=" entre 1 e 9",5,VALUE(historico_incidencia_concello[[#This Row],[CASOS]]))</f>
        <v>5</v>
      </c>
      <c r="G4861" s="2" t="str">
        <f>VLOOKUP(historico_incidencia_concello[[#This Row],[NOME]],I14_Concello!B:D,3,FALSE)</f>
        <v>Ourense</v>
      </c>
    </row>
    <row r="4862" spans="1:7" x14ac:dyDescent="0.3">
      <c r="A4862" s="1">
        <v>44172</v>
      </c>
      <c r="B4862">
        <v>34123232006</v>
      </c>
      <c r="C4862" s="2" t="s">
        <v>176</v>
      </c>
      <c r="D4862" s="4" t="s">
        <v>338</v>
      </c>
      <c r="E4862" s="2" t="s">
        <v>35</v>
      </c>
      <c r="F4862" s="14">
        <f>IF(historico_incidencia_concello[[#This Row],[CASOS]]=" entre 1 e 9",5,VALUE(historico_incidencia_concello[[#This Row],[CASOS]]))</f>
        <v>0</v>
      </c>
      <c r="G4862" s="2" t="str">
        <f>VLOOKUP(historico_incidencia_concello[[#This Row],[NOME]],I14_Concello!B:D,3,FALSE)</f>
        <v>Ourense</v>
      </c>
    </row>
    <row r="4863" spans="1:7" x14ac:dyDescent="0.3">
      <c r="A4863" s="1">
        <v>44172</v>
      </c>
      <c r="B4863">
        <v>34123232007</v>
      </c>
      <c r="C4863" s="2" t="s">
        <v>177</v>
      </c>
      <c r="D4863" s="4" t="s">
        <v>338</v>
      </c>
      <c r="E4863" s="2" t="s">
        <v>35</v>
      </c>
      <c r="F4863" s="14">
        <f>IF(historico_incidencia_concello[[#This Row],[CASOS]]=" entre 1 e 9",5,VALUE(historico_incidencia_concello[[#This Row],[CASOS]]))</f>
        <v>0</v>
      </c>
      <c r="G4863" s="2" t="str">
        <f>VLOOKUP(historico_incidencia_concello[[#This Row],[NOME]],I14_Concello!B:D,3,FALSE)</f>
        <v>Ourense</v>
      </c>
    </row>
    <row r="4864" spans="1:7" x14ac:dyDescent="0.3">
      <c r="A4864" s="1">
        <v>44172</v>
      </c>
      <c r="B4864">
        <v>34123232008</v>
      </c>
      <c r="C4864" s="2" t="s">
        <v>178</v>
      </c>
      <c r="D4864" s="4" t="s">
        <v>336</v>
      </c>
      <c r="E4864" s="2" t="s">
        <v>8</v>
      </c>
      <c r="F4864" s="14">
        <f>IF(historico_incidencia_concello[[#This Row],[CASOS]]=" entre 1 e 9",5,VALUE(historico_incidencia_concello[[#This Row],[CASOS]]))</f>
        <v>10</v>
      </c>
      <c r="G4864" s="2" t="str">
        <f>VLOOKUP(historico_incidencia_concello[[#This Row],[NOME]],I14_Concello!B:D,3,FALSE)</f>
        <v>Ourense</v>
      </c>
    </row>
    <row r="4865" spans="1:7" x14ac:dyDescent="0.3">
      <c r="A4865" s="1">
        <v>44172</v>
      </c>
      <c r="B4865">
        <v>34123232009</v>
      </c>
      <c r="C4865" s="2" t="s">
        <v>179</v>
      </c>
      <c r="D4865" s="4" t="s">
        <v>349</v>
      </c>
      <c r="E4865" s="2" t="s">
        <v>8</v>
      </c>
      <c r="F4865" s="14">
        <f>IF(historico_incidencia_concello[[#This Row],[CASOS]]=" entre 1 e 9",5,VALUE(historico_incidencia_concello[[#This Row],[CASOS]]))</f>
        <v>14</v>
      </c>
      <c r="G4865" s="2" t="str">
        <f>VLOOKUP(historico_incidencia_concello[[#This Row],[NOME]],I14_Concello!B:D,3,FALSE)</f>
        <v>Ourense</v>
      </c>
    </row>
    <row r="4866" spans="1:7" x14ac:dyDescent="0.3">
      <c r="A4866" s="1">
        <v>44172</v>
      </c>
      <c r="B4866">
        <v>34123232010</v>
      </c>
      <c r="C4866" s="2" t="s">
        <v>180</v>
      </c>
      <c r="D4866" s="4" t="s">
        <v>338</v>
      </c>
      <c r="E4866" s="2" t="s">
        <v>35</v>
      </c>
      <c r="F4866" s="14">
        <f>IF(historico_incidencia_concello[[#This Row],[CASOS]]=" entre 1 e 9",5,VALUE(historico_incidencia_concello[[#This Row],[CASOS]]))</f>
        <v>0</v>
      </c>
      <c r="G4866" s="2" t="str">
        <f>VLOOKUP(historico_incidencia_concello[[#This Row],[NOME]],I14_Concello!B:D,3,FALSE)</f>
        <v>Ourense</v>
      </c>
    </row>
    <row r="4867" spans="1:7" x14ac:dyDescent="0.3">
      <c r="A4867" s="1">
        <v>44172</v>
      </c>
      <c r="B4867">
        <v>34123232011</v>
      </c>
      <c r="C4867" s="2" t="s">
        <v>181</v>
      </c>
      <c r="D4867" s="4" t="s">
        <v>345</v>
      </c>
      <c r="E4867" s="2" t="s">
        <v>11</v>
      </c>
      <c r="F4867" s="14">
        <f>IF(historico_incidencia_concello[[#This Row],[CASOS]]=" entre 1 e 9",5,VALUE(historico_incidencia_concello[[#This Row],[CASOS]]))</f>
        <v>18</v>
      </c>
      <c r="G4867" s="2" t="str">
        <f>VLOOKUP(historico_incidencia_concello[[#This Row],[NOME]],I14_Concello!B:D,3,FALSE)</f>
        <v>Ourense</v>
      </c>
    </row>
    <row r="4868" spans="1:7" x14ac:dyDescent="0.3">
      <c r="A4868" s="1">
        <v>44172</v>
      </c>
      <c r="B4868">
        <v>34123232012</v>
      </c>
      <c r="C4868" s="2" t="s">
        <v>182</v>
      </c>
      <c r="D4868" s="4" t="s">
        <v>10</v>
      </c>
      <c r="E4868" s="2" t="s">
        <v>11</v>
      </c>
      <c r="F4868" s="14">
        <f>IF(historico_incidencia_concello[[#This Row],[CASOS]]=" entre 1 e 9",5,VALUE(historico_incidencia_concello[[#This Row],[CASOS]]))</f>
        <v>5</v>
      </c>
      <c r="G4868" s="2" t="str">
        <f>VLOOKUP(historico_incidencia_concello[[#This Row],[NOME]],I14_Concello!B:D,3,FALSE)</f>
        <v>Ourense</v>
      </c>
    </row>
    <row r="4869" spans="1:7" x14ac:dyDescent="0.3">
      <c r="A4869" s="1">
        <v>44172</v>
      </c>
      <c r="B4869">
        <v>34123232013</v>
      </c>
      <c r="C4869" s="2" t="s">
        <v>183</v>
      </c>
      <c r="D4869" s="4" t="s">
        <v>10</v>
      </c>
      <c r="E4869" s="2" t="s">
        <v>21</v>
      </c>
      <c r="F4869" s="14">
        <f>IF(historico_incidencia_concello[[#This Row],[CASOS]]=" entre 1 e 9",5,VALUE(historico_incidencia_concello[[#This Row],[CASOS]]))</f>
        <v>5</v>
      </c>
      <c r="G4869" s="2" t="str">
        <f>VLOOKUP(historico_incidencia_concello[[#This Row],[NOME]],I14_Concello!B:D,3,FALSE)</f>
        <v>Ourense</v>
      </c>
    </row>
    <row r="4870" spans="1:7" x14ac:dyDescent="0.3">
      <c r="A4870" s="1">
        <v>44172</v>
      </c>
      <c r="B4870">
        <v>34123232014</v>
      </c>
      <c r="C4870" s="2" t="s">
        <v>184</v>
      </c>
      <c r="D4870" s="4" t="s">
        <v>338</v>
      </c>
      <c r="E4870" s="2" t="s">
        <v>35</v>
      </c>
      <c r="F4870" s="14">
        <f>IF(historico_incidencia_concello[[#This Row],[CASOS]]=" entre 1 e 9",5,VALUE(historico_incidencia_concello[[#This Row],[CASOS]]))</f>
        <v>0</v>
      </c>
      <c r="G4870" s="2" t="str">
        <f>VLOOKUP(historico_incidencia_concello[[#This Row],[NOME]],I14_Concello!B:D,3,FALSE)</f>
        <v>Ourense</v>
      </c>
    </row>
    <row r="4871" spans="1:7" x14ac:dyDescent="0.3">
      <c r="A4871" s="1">
        <v>44172</v>
      </c>
      <c r="B4871">
        <v>34123232015</v>
      </c>
      <c r="C4871" s="2" t="s">
        <v>185</v>
      </c>
      <c r="D4871" s="4" t="s">
        <v>338</v>
      </c>
      <c r="E4871" s="2" t="s">
        <v>35</v>
      </c>
      <c r="F4871" s="14">
        <f>IF(historico_incidencia_concello[[#This Row],[CASOS]]=" entre 1 e 9",5,VALUE(historico_incidencia_concello[[#This Row],[CASOS]]))</f>
        <v>0</v>
      </c>
      <c r="G4871" s="2" t="str">
        <f>VLOOKUP(historico_incidencia_concello[[#This Row],[NOME]],I14_Concello!B:D,3,FALSE)</f>
        <v>Ourense</v>
      </c>
    </row>
    <row r="4872" spans="1:7" x14ac:dyDescent="0.3">
      <c r="A4872" s="1">
        <v>44172</v>
      </c>
      <c r="B4872">
        <v>34123232016</v>
      </c>
      <c r="C4872" s="2" t="s">
        <v>186</v>
      </c>
      <c r="D4872" s="4" t="s">
        <v>10</v>
      </c>
      <c r="E4872" s="2" t="s">
        <v>11</v>
      </c>
      <c r="F4872" s="14">
        <f>IF(historico_incidencia_concello[[#This Row],[CASOS]]=" entre 1 e 9",5,VALUE(historico_incidencia_concello[[#This Row],[CASOS]]))</f>
        <v>5</v>
      </c>
      <c r="G4872" s="2" t="str">
        <f>VLOOKUP(historico_incidencia_concello[[#This Row],[NOME]],I14_Concello!B:D,3,FALSE)</f>
        <v>Ourense</v>
      </c>
    </row>
    <row r="4873" spans="1:7" x14ac:dyDescent="0.3">
      <c r="A4873" s="1">
        <v>44172</v>
      </c>
      <c r="B4873">
        <v>34123232017</v>
      </c>
      <c r="C4873" s="2" t="s">
        <v>187</v>
      </c>
      <c r="D4873" s="4" t="s">
        <v>338</v>
      </c>
      <c r="E4873" s="2" t="s">
        <v>35</v>
      </c>
      <c r="F4873" s="14">
        <f>IF(historico_incidencia_concello[[#This Row],[CASOS]]=" entre 1 e 9",5,VALUE(historico_incidencia_concello[[#This Row],[CASOS]]))</f>
        <v>0</v>
      </c>
      <c r="G4873" s="2" t="str">
        <f>VLOOKUP(historico_incidencia_concello[[#This Row],[NOME]],I14_Concello!B:D,3,FALSE)</f>
        <v>Ourense</v>
      </c>
    </row>
    <row r="4874" spans="1:7" x14ac:dyDescent="0.3">
      <c r="A4874" s="1">
        <v>44172</v>
      </c>
      <c r="B4874">
        <v>34123232018</v>
      </c>
      <c r="C4874" s="2" t="s">
        <v>188</v>
      </c>
      <c r="D4874" s="4" t="s">
        <v>10</v>
      </c>
      <c r="E4874" s="2" t="s">
        <v>6</v>
      </c>
      <c r="F4874" s="14">
        <f>IF(historico_incidencia_concello[[#This Row],[CASOS]]=" entre 1 e 9",5,VALUE(historico_incidencia_concello[[#This Row],[CASOS]]))</f>
        <v>5</v>
      </c>
      <c r="G4874" s="2" t="str">
        <f>VLOOKUP(historico_incidencia_concello[[#This Row],[NOME]],I14_Concello!B:D,3,FALSE)</f>
        <v>Ourense</v>
      </c>
    </row>
    <row r="4875" spans="1:7" x14ac:dyDescent="0.3">
      <c r="A4875" s="1">
        <v>44172</v>
      </c>
      <c r="B4875">
        <v>34123232019</v>
      </c>
      <c r="C4875" s="2" t="s">
        <v>189</v>
      </c>
      <c r="D4875" s="4" t="s">
        <v>10</v>
      </c>
      <c r="E4875" s="2" t="s">
        <v>21</v>
      </c>
      <c r="F4875" s="14">
        <f>IF(historico_incidencia_concello[[#This Row],[CASOS]]=" entre 1 e 9",5,VALUE(historico_incidencia_concello[[#This Row],[CASOS]]))</f>
        <v>5</v>
      </c>
      <c r="G4875" s="2" t="str">
        <f>VLOOKUP(historico_incidencia_concello[[#This Row],[NOME]],I14_Concello!B:D,3,FALSE)</f>
        <v>Ourense</v>
      </c>
    </row>
    <row r="4876" spans="1:7" x14ac:dyDescent="0.3">
      <c r="A4876" s="1">
        <v>44172</v>
      </c>
      <c r="B4876">
        <v>34123232020</v>
      </c>
      <c r="C4876" s="2" t="s">
        <v>190</v>
      </c>
      <c r="D4876" s="4" t="s">
        <v>338</v>
      </c>
      <c r="E4876" s="2" t="s">
        <v>35</v>
      </c>
      <c r="F4876" s="14">
        <f>IF(historico_incidencia_concello[[#This Row],[CASOS]]=" entre 1 e 9",5,VALUE(historico_incidencia_concello[[#This Row],[CASOS]]))</f>
        <v>0</v>
      </c>
      <c r="G4876" s="2" t="str">
        <f>VLOOKUP(historico_incidencia_concello[[#This Row],[NOME]],I14_Concello!B:D,3,FALSE)</f>
        <v>Ourense</v>
      </c>
    </row>
    <row r="4877" spans="1:7" x14ac:dyDescent="0.3">
      <c r="A4877" s="1">
        <v>44172</v>
      </c>
      <c r="B4877">
        <v>34123232021</v>
      </c>
      <c r="C4877" s="2" t="s">
        <v>191</v>
      </c>
      <c r="D4877" s="4" t="s">
        <v>338</v>
      </c>
      <c r="E4877" s="2" t="s">
        <v>35</v>
      </c>
      <c r="F4877" s="14">
        <f>IF(historico_incidencia_concello[[#This Row],[CASOS]]=" entre 1 e 9",5,VALUE(historico_incidencia_concello[[#This Row],[CASOS]]))</f>
        <v>0</v>
      </c>
      <c r="G4877" s="2" t="str">
        <f>VLOOKUP(historico_incidencia_concello[[#This Row],[NOME]],I14_Concello!B:D,3,FALSE)</f>
        <v>Ourense</v>
      </c>
    </row>
    <row r="4878" spans="1:7" x14ac:dyDescent="0.3">
      <c r="A4878" s="1">
        <v>44172</v>
      </c>
      <c r="B4878">
        <v>34123232022</v>
      </c>
      <c r="C4878" s="2" t="s">
        <v>192</v>
      </c>
      <c r="D4878" s="4" t="s">
        <v>342</v>
      </c>
      <c r="E4878" s="2" t="s">
        <v>11</v>
      </c>
      <c r="F4878" s="14">
        <f>IF(historico_incidencia_concello[[#This Row],[CASOS]]=" entre 1 e 9",5,VALUE(historico_incidencia_concello[[#This Row],[CASOS]]))</f>
        <v>16</v>
      </c>
      <c r="G4878" s="2" t="str">
        <f>VLOOKUP(historico_incidencia_concello[[#This Row],[NOME]],I14_Concello!B:D,3,FALSE)</f>
        <v>Ourense</v>
      </c>
    </row>
    <row r="4879" spans="1:7" x14ac:dyDescent="0.3">
      <c r="A4879" s="1">
        <v>44172</v>
      </c>
      <c r="B4879">
        <v>34123232023</v>
      </c>
      <c r="C4879" s="2" t="s">
        <v>193</v>
      </c>
      <c r="D4879" s="4" t="s">
        <v>338</v>
      </c>
      <c r="E4879" s="2" t="s">
        <v>35</v>
      </c>
      <c r="F4879" s="14">
        <f>IF(historico_incidencia_concello[[#This Row],[CASOS]]=" entre 1 e 9",5,VALUE(historico_incidencia_concello[[#This Row],[CASOS]]))</f>
        <v>0</v>
      </c>
      <c r="G4879" s="2" t="str">
        <f>VLOOKUP(historico_incidencia_concello[[#This Row],[NOME]],I14_Concello!B:D,3,FALSE)</f>
        <v>Ourense</v>
      </c>
    </row>
    <row r="4880" spans="1:7" x14ac:dyDescent="0.3">
      <c r="A4880" s="1">
        <v>44172</v>
      </c>
      <c r="B4880">
        <v>34123232024</v>
      </c>
      <c r="C4880" s="2" t="s">
        <v>194</v>
      </c>
      <c r="D4880" s="4" t="s">
        <v>10</v>
      </c>
      <c r="E4880" s="2" t="s">
        <v>8</v>
      </c>
      <c r="F4880" s="14">
        <f>IF(historico_incidencia_concello[[#This Row],[CASOS]]=" entre 1 e 9",5,VALUE(historico_incidencia_concello[[#This Row],[CASOS]]))</f>
        <v>5</v>
      </c>
      <c r="G4880" s="2" t="str">
        <f>VLOOKUP(historico_incidencia_concello[[#This Row],[NOME]],I14_Concello!B:D,3,FALSE)</f>
        <v>Ourense</v>
      </c>
    </row>
    <row r="4881" spans="1:7" x14ac:dyDescent="0.3">
      <c r="A4881" s="1">
        <v>44172</v>
      </c>
      <c r="B4881">
        <v>34123232025</v>
      </c>
      <c r="C4881" s="2" t="s">
        <v>195</v>
      </c>
      <c r="D4881" s="4" t="s">
        <v>338</v>
      </c>
      <c r="E4881" s="2" t="s">
        <v>35</v>
      </c>
      <c r="F4881" s="14">
        <f>IF(historico_incidencia_concello[[#This Row],[CASOS]]=" entre 1 e 9",5,VALUE(historico_incidencia_concello[[#This Row],[CASOS]]))</f>
        <v>0</v>
      </c>
      <c r="G4881" s="2" t="str">
        <f>VLOOKUP(historico_incidencia_concello[[#This Row],[NOME]],I14_Concello!B:D,3,FALSE)</f>
        <v>Ourense</v>
      </c>
    </row>
    <row r="4882" spans="1:7" x14ac:dyDescent="0.3">
      <c r="A4882" s="1">
        <v>44172</v>
      </c>
      <c r="B4882">
        <v>34123232026</v>
      </c>
      <c r="C4882" s="2" t="s">
        <v>196</v>
      </c>
      <c r="D4882" s="4" t="s">
        <v>338</v>
      </c>
      <c r="E4882" s="2" t="s">
        <v>35</v>
      </c>
      <c r="F4882" s="14">
        <f>IF(historico_incidencia_concello[[#This Row],[CASOS]]=" entre 1 e 9",5,VALUE(historico_incidencia_concello[[#This Row],[CASOS]]))</f>
        <v>0</v>
      </c>
      <c r="G4882" s="2" t="str">
        <f>VLOOKUP(historico_incidencia_concello[[#This Row],[NOME]],I14_Concello!B:D,3,FALSE)</f>
        <v>Ourense</v>
      </c>
    </row>
    <row r="4883" spans="1:7" x14ac:dyDescent="0.3">
      <c r="A4883" s="1">
        <v>44172</v>
      </c>
      <c r="B4883">
        <v>34123232027</v>
      </c>
      <c r="C4883" s="2" t="s">
        <v>197</v>
      </c>
      <c r="D4883" s="4" t="s">
        <v>10</v>
      </c>
      <c r="E4883" s="2" t="s">
        <v>8</v>
      </c>
      <c r="F4883" s="14">
        <f>IF(historico_incidencia_concello[[#This Row],[CASOS]]=" entre 1 e 9",5,VALUE(historico_incidencia_concello[[#This Row],[CASOS]]))</f>
        <v>5</v>
      </c>
      <c r="G4883" s="2" t="str">
        <f>VLOOKUP(historico_incidencia_concello[[#This Row],[NOME]],I14_Concello!B:D,3,FALSE)</f>
        <v>Ourense</v>
      </c>
    </row>
    <row r="4884" spans="1:7" x14ac:dyDescent="0.3">
      <c r="A4884" s="1">
        <v>44172</v>
      </c>
      <c r="B4884">
        <v>34123232028</v>
      </c>
      <c r="C4884" s="2" t="s">
        <v>198</v>
      </c>
      <c r="D4884" s="4" t="s">
        <v>10</v>
      </c>
      <c r="E4884" s="2" t="s">
        <v>8</v>
      </c>
      <c r="F4884" s="14">
        <f>IF(historico_incidencia_concello[[#This Row],[CASOS]]=" entre 1 e 9",5,VALUE(historico_incidencia_concello[[#This Row],[CASOS]]))</f>
        <v>5</v>
      </c>
      <c r="G4884" s="2" t="str">
        <f>VLOOKUP(historico_incidencia_concello[[#This Row],[NOME]],I14_Concello!B:D,3,FALSE)</f>
        <v>Ourense</v>
      </c>
    </row>
    <row r="4885" spans="1:7" x14ac:dyDescent="0.3">
      <c r="A4885" s="1">
        <v>44172</v>
      </c>
      <c r="B4885">
        <v>34123232029</v>
      </c>
      <c r="C4885" s="2" t="s">
        <v>199</v>
      </c>
      <c r="D4885" s="4" t="s">
        <v>338</v>
      </c>
      <c r="E4885" s="2" t="s">
        <v>35</v>
      </c>
      <c r="F4885" s="14">
        <f>IF(historico_incidencia_concello[[#This Row],[CASOS]]=" entre 1 e 9",5,VALUE(historico_incidencia_concello[[#This Row],[CASOS]]))</f>
        <v>0</v>
      </c>
      <c r="G4885" s="2" t="str">
        <f>VLOOKUP(historico_incidencia_concello[[#This Row],[NOME]],I14_Concello!B:D,3,FALSE)</f>
        <v>Ourense</v>
      </c>
    </row>
    <row r="4886" spans="1:7" x14ac:dyDescent="0.3">
      <c r="A4886" s="1">
        <v>44172</v>
      </c>
      <c r="B4886">
        <v>34123232030</v>
      </c>
      <c r="C4886" s="2" t="s">
        <v>200</v>
      </c>
      <c r="D4886" s="4" t="s">
        <v>338</v>
      </c>
      <c r="E4886" s="2" t="s">
        <v>35</v>
      </c>
      <c r="F4886" s="14">
        <f>IF(historico_incidencia_concello[[#This Row],[CASOS]]=" entre 1 e 9",5,VALUE(historico_incidencia_concello[[#This Row],[CASOS]]))</f>
        <v>0</v>
      </c>
      <c r="G4886" s="2" t="str">
        <f>VLOOKUP(historico_incidencia_concello[[#This Row],[NOME]],I14_Concello!B:D,3,FALSE)</f>
        <v>Ourense</v>
      </c>
    </row>
    <row r="4887" spans="1:7" x14ac:dyDescent="0.3">
      <c r="A4887" s="1">
        <v>44172</v>
      </c>
      <c r="B4887">
        <v>34123232031</v>
      </c>
      <c r="C4887" s="2" t="s">
        <v>201</v>
      </c>
      <c r="D4887" s="4" t="s">
        <v>338</v>
      </c>
      <c r="E4887" s="2" t="s">
        <v>35</v>
      </c>
      <c r="F4887" s="14">
        <f>IF(historico_incidencia_concello[[#This Row],[CASOS]]=" entre 1 e 9",5,VALUE(historico_incidencia_concello[[#This Row],[CASOS]]))</f>
        <v>0</v>
      </c>
      <c r="G4887" s="2" t="str">
        <f>VLOOKUP(historico_incidencia_concello[[#This Row],[NOME]],I14_Concello!B:D,3,FALSE)</f>
        <v>Ourense</v>
      </c>
    </row>
    <row r="4888" spans="1:7" x14ac:dyDescent="0.3">
      <c r="A4888" s="1">
        <v>44172</v>
      </c>
      <c r="B4888">
        <v>34123232032</v>
      </c>
      <c r="C4888" s="2" t="s">
        <v>202</v>
      </c>
      <c r="D4888" s="4" t="s">
        <v>332</v>
      </c>
      <c r="E4888" s="2" t="s">
        <v>8</v>
      </c>
      <c r="F4888" s="14">
        <f>IF(historico_incidencia_concello[[#This Row],[CASOS]]=" entre 1 e 9",5,VALUE(historico_incidencia_concello[[#This Row],[CASOS]]))</f>
        <v>12</v>
      </c>
      <c r="G4888" s="2" t="str">
        <f>VLOOKUP(historico_incidencia_concello[[#This Row],[NOME]],I14_Concello!B:D,3,FALSE)</f>
        <v>Ourense</v>
      </c>
    </row>
    <row r="4889" spans="1:7" x14ac:dyDescent="0.3">
      <c r="A4889" s="1">
        <v>44172</v>
      </c>
      <c r="B4889">
        <v>34123232033</v>
      </c>
      <c r="C4889" s="2" t="s">
        <v>203</v>
      </c>
      <c r="D4889" s="4" t="s">
        <v>338</v>
      </c>
      <c r="E4889" s="2" t="s">
        <v>35</v>
      </c>
      <c r="F4889" s="14">
        <f>IF(historico_incidencia_concello[[#This Row],[CASOS]]=" entre 1 e 9",5,VALUE(historico_incidencia_concello[[#This Row],[CASOS]]))</f>
        <v>0</v>
      </c>
      <c r="G4889" s="2" t="str">
        <f>VLOOKUP(historico_incidencia_concello[[#This Row],[NOME]],I14_Concello!B:D,3,FALSE)</f>
        <v>Ourense</v>
      </c>
    </row>
    <row r="4890" spans="1:7" x14ac:dyDescent="0.3">
      <c r="A4890" s="1">
        <v>44172</v>
      </c>
      <c r="B4890">
        <v>34123232034</v>
      </c>
      <c r="C4890" s="2" t="s">
        <v>204</v>
      </c>
      <c r="D4890" s="4" t="s">
        <v>338</v>
      </c>
      <c r="E4890" s="2" t="s">
        <v>35</v>
      </c>
      <c r="F4890" s="14">
        <f>IF(historico_incidencia_concello[[#This Row],[CASOS]]=" entre 1 e 9",5,VALUE(historico_incidencia_concello[[#This Row],[CASOS]]))</f>
        <v>0</v>
      </c>
      <c r="G4890" s="2" t="str">
        <f>VLOOKUP(historico_incidencia_concello[[#This Row],[NOME]],I14_Concello!B:D,3,FALSE)</f>
        <v>Ourense</v>
      </c>
    </row>
    <row r="4891" spans="1:7" x14ac:dyDescent="0.3">
      <c r="A4891" s="1">
        <v>44172</v>
      </c>
      <c r="B4891">
        <v>34123232035</v>
      </c>
      <c r="C4891" s="2" t="s">
        <v>205</v>
      </c>
      <c r="D4891" s="4" t="s">
        <v>338</v>
      </c>
      <c r="E4891" s="2" t="s">
        <v>35</v>
      </c>
      <c r="F4891" s="14">
        <f>IF(historico_incidencia_concello[[#This Row],[CASOS]]=" entre 1 e 9",5,VALUE(historico_incidencia_concello[[#This Row],[CASOS]]))</f>
        <v>0</v>
      </c>
      <c r="G4891" s="2" t="str">
        <f>VLOOKUP(historico_incidencia_concello[[#This Row],[NOME]],I14_Concello!B:D,3,FALSE)</f>
        <v>Ourense</v>
      </c>
    </row>
    <row r="4892" spans="1:7" x14ac:dyDescent="0.3">
      <c r="A4892" s="1">
        <v>44172</v>
      </c>
      <c r="B4892">
        <v>34123232036</v>
      </c>
      <c r="C4892" s="2" t="s">
        <v>206</v>
      </c>
      <c r="D4892" s="4" t="s">
        <v>338</v>
      </c>
      <c r="E4892" s="2" t="s">
        <v>35</v>
      </c>
      <c r="F4892" s="14">
        <f>IF(historico_incidencia_concello[[#This Row],[CASOS]]=" entre 1 e 9",5,VALUE(historico_incidencia_concello[[#This Row],[CASOS]]))</f>
        <v>0</v>
      </c>
      <c r="G4892" s="2" t="str">
        <f>VLOOKUP(historico_incidencia_concello[[#This Row],[NOME]],I14_Concello!B:D,3,FALSE)</f>
        <v>Ourense</v>
      </c>
    </row>
    <row r="4893" spans="1:7" x14ac:dyDescent="0.3">
      <c r="A4893" s="1">
        <v>44172</v>
      </c>
      <c r="B4893">
        <v>34123232037</v>
      </c>
      <c r="C4893" s="2" t="s">
        <v>207</v>
      </c>
      <c r="D4893" s="4" t="s">
        <v>338</v>
      </c>
      <c r="E4893" s="2" t="s">
        <v>35</v>
      </c>
      <c r="F4893" s="14">
        <f>IF(historico_incidencia_concello[[#This Row],[CASOS]]=" entre 1 e 9",5,VALUE(historico_incidencia_concello[[#This Row],[CASOS]]))</f>
        <v>0</v>
      </c>
      <c r="G4893" s="2" t="str">
        <f>VLOOKUP(historico_incidencia_concello[[#This Row],[NOME]],I14_Concello!B:D,3,FALSE)</f>
        <v>Ourense</v>
      </c>
    </row>
    <row r="4894" spans="1:7" x14ac:dyDescent="0.3">
      <c r="A4894" s="1">
        <v>44172</v>
      </c>
      <c r="B4894">
        <v>34123232038</v>
      </c>
      <c r="C4894" s="2" t="s">
        <v>208</v>
      </c>
      <c r="D4894" s="4" t="s">
        <v>338</v>
      </c>
      <c r="E4894" s="2" t="s">
        <v>35</v>
      </c>
      <c r="F4894" s="14">
        <f>IF(historico_incidencia_concello[[#This Row],[CASOS]]=" entre 1 e 9",5,VALUE(historico_incidencia_concello[[#This Row],[CASOS]]))</f>
        <v>0</v>
      </c>
      <c r="G4894" s="2" t="str">
        <f>VLOOKUP(historico_incidencia_concello[[#This Row],[NOME]],I14_Concello!B:D,3,FALSE)</f>
        <v>Ourense</v>
      </c>
    </row>
    <row r="4895" spans="1:7" x14ac:dyDescent="0.3">
      <c r="A4895" s="1">
        <v>44172</v>
      </c>
      <c r="B4895">
        <v>34123232039</v>
      </c>
      <c r="C4895" s="2" t="s">
        <v>209</v>
      </c>
      <c r="D4895" s="4" t="s">
        <v>338</v>
      </c>
      <c r="E4895" s="2" t="s">
        <v>35</v>
      </c>
      <c r="F4895" s="14">
        <f>IF(historico_incidencia_concello[[#This Row],[CASOS]]=" entre 1 e 9",5,VALUE(historico_incidencia_concello[[#This Row],[CASOS]]))</f>
        <v>0</v>
      </c>
      <c r="G4895" s="2" t="str">
        <f>VLOOKUP(historico_incidencia_concello[[#This Row],[NOME]],I14_Concello!B:D,3,FALSE)</f>
        <v>Ourense</v>
      </c>
    </row>
    <row r="4896" spans="1:7" x14ac:dyDescent="0.3">
      <c r="A4896" s="1">
        <v>44172</v>
      </c>
      <c r="B4896">
        <v>34123232040</v>
      </c>
      <c r="C4896" s="2" t="s">
        <v>210</v>
      </c>
      <c r="D4896" s="4" t="s">
        <v>10</v>
      </c>
      <c r="E4896" s="2" t="s">
        <v>6</v>
      </c>
      <c r="F4896" s="14">
        <f>IF(historico_incidencia_concello[[#This Row],[CASOS]]=" entre 1 e 9",5,VALUE(historico_incidencia_concello[[#This Row],[CASOS]]))</f>
        <v>5</v>
      </c>
      <c r="G4896" s="2" t="str">
        <f>VLOOKUP(historico_incidencia_concello[[#This Row],[NOME]],I14_Concello!B:D,3,FALSE)</f>
        <v>Ourense</v>
      </c>
    </row>
    <row r="4897" spans="1:7" x14ac:dyDescent="0.3">
      <c r="A4897" s="1">
        <v>44172</v>
      </c>
      <c r="B4897">
        <v>34123232041</v>
      </c>
      <c r="C4897" s="2" t="s">
        <v>211</v>
      </c>
      <c r="D4897" s="4" t="s">
        <v>338</v>
      </c>
      <c r="E4897" s="2" t="s">
        <v>35</v>
      </c>
      <c r="F4897" s="14">
        <f>IF(historico_incidencia_concello[[#This Row],[CASOS]]=" entre 1 e 9",5,VALUE(historico_incidencia_concello[[#This Row],[CASOS]]))</f>
        <v>0</v>
      </c>
      <c r="G4897" s="2" t="str">
        <f>VLOOKUP(historico_incidencia_concello[[#This Row],[NOME]],I14_Concello!B:D,3,FALSE)</f>
        <v>Ourense</v>
      </c>
    </row>
    <row r="4898" spans="1:7" x14ac:dyDescent="0.3">
      <c r="A4898" s="1">
        <v>44172</v>
      </c>
      <c r="B4898">
        <v>34123232042</v>
      </c>
      <c r="C4898" s="2" t="s">
        <v>212</v>
      </c>
      <c r="D4898" s="4" t="s">
        <v>10</v>
      </c>
      <c r="E4898" s="2" t="s">
        <v>6</v>
      </c>
      <c r="F4898" s="14">
        <f>IF(historico_incidencia_concello[[#This Row],[CASOS]]=" entre 1 e 9",5,VALUE(historico_incidencia_concello[[#This Row],[CASOS]]))</f>
        <v>5</v>
      </c>
      <c r="G4898" s="2" t="str">
        <f>VLOOKUP(historico_incidencia_concello[[#This Row],[NOME]],I14_Concello!B:D,3,FALSE)</f>
        <v>Ourense</v>
      </c>
    </row>
    <row r="4899" spans="1:7" x14ac:dyDescent="0.3">
      <c r="A4899" s="1">
        <v>44172</v>
      </c>
      <c r="B4899">
        <v>34123232043</v>
      </c>
      <c r="C4899" s="2" t="s">
        <v>213</v>
      </c>
      <c r="D4899" s="4" t="s">
        <v>10</v>
      </c>
      <c r="E4899" s="2" t="s">
        <v>6</v>
      </c>
      <c r="F4899" s="14">
        <f>IF(historico_incidencia_concello[[#This Row],[CASOS]]=" entre 1 e 9",5,VALUE(historico_incidencia_concello[[#This Row],[CASOS]]))</f>
        <v>5</v>
      </c>
      <c r="G4899" s="2" t="str">
        <f>VLOOKUP(historico_incidencia_concello[[#This Row],[NOME]],I14_Concello!B:D,3,FALSE)</f>
        <v>Ourense</v>
      </c>
    </row>
    <row r="4900" spans="1:7" x14ac:dyDescent="0.3">
      <c r="A4900" s="1">
        <v>44172</v>
      </c>
      <c r="B4900">
        <v>34123232044</v>
      </c>
      <c r="C4900" s="2" t="s">
        <v>214</v>
      </c>
      <c r="D4900" s="4" t="s">
        <v>10</v>
      </c>
      <c r="E4900" s="2" t="s">
        <v>8</v>
      </c>
      <c r="F4900" s="14">
        <f>IF(historico_incidencia_concello[[#This Row],[CASOS]]=" entre 1 e 9",5,VALUE(historico_incidencia_concello[[#This Row],[CASOS]]))</f>
        <v>5</v>
      </c>
      <c r="G4900" s="2" t="str">
        <f>VLOOKUP(historico_incidencia_concello[[#This Row],[NOME]],I14_Concello!B:D,3,FALSE)</f>
        <v>Ourense</v>
      </c>
    </row>
    <row r="4901" spans="1:7" x14ac:dyDescent="0.3">
      <c r="A4901" s="1">
        <v>44172</v>
      </c>
      <c r="B4901">
        <v>34123232045</v>
      </c>
      <c r="C4901" s="2" t="s">
        <v>215</v>
      </c>
      <c r="D4901" s="4" t="s">
        <v>10</v>
      </c>
      <c r="E4901" s="2" t="s">
        <v>21</v>
      </c>
      <c r="F4901" s="14">
        <f>IF(historico_incidencia_concello[[#This Row],[CASOS]]=" entre 1 e 9",5,VALUE(historico_incidencia_concello[[#This Row],[CASOS]]))</f>
        <v>5</v>
      </c>
      <c r="G4901" s="2" t="str">
        <f>VLOOKUP(historico_incidencia_concello[[#This Row],[NOME]],I14_Concello!B:D,3,FALSE)</f>
        <v>Ourense</v>
      </c>
    </row>
    <row r="4902" spans="1:7" x14ac:dyDescent="0.3">
      <c r="A4902" s="1">
        <v>44172</v>
      </c>
      <c r="B4902">
        <v>34123232046</v>
      </c>
      <c r="C4902" s="2" t="s">
        <v>216</v>
      </c>
      <c r="D4902" s="4" t="s">
        <v>338</v>
      </c>
      <c r="E4902" s="2" t="s">
        <v>35</v>
      </c>
      <c r="F4902" s="14">
        <f>IF(historico_incidencia_concello[[#This Row],[CASOS]]=" entre 1 e 9",5,VALUE(historico_incidencia_concello[[#This Row],[CASOS]]))</f>
        <v>0</v>
      </c>
      <c r="G4902" s="2" t="str">
        <f>VLOOKUP(historico_incidencia_concello[[#This Row],[NOME]],I14_Concello!B:D,3,FALSE)</f>
        <v>Ourense</v>
      </c>
    </row>
    <row r="4903" spans="1:7" x14ac:dyDescent="0.3">
      <c r="A4903" s="1">
        <v>44172</v>
      </c>
      <c r="B4903">
        <v>34123232047</v>
      </c>
      <c r="C4903" s="2" t="s">
        <v>217</v>
      </c>
      <c r="D4903" s="4" t="s">
        <v>10</v>
      </c>
      <c r="E4903" s="2" t="s">
        <v>8</v>
      </c>
      <c r="F4903" s="14">
        <f>IF(historico_incidencia_concello[[#This Row],[CASOS]]=" entre 1 e 9",5,VALUE(historico_incidencia_concello[[#This Row],[CASOS]]))</f>
        <v>5</v>
      </c>
      <c r="G4903" s="2" t="str">
        <f>VLOOKUP(historico_incidencia_concello[[#This Row],[NOME]],I14_Concello!B:D,3,FALSE)</f>
        <v>Ourense</v>
      </c>
    </row>
    <row r="4904" spans="1:7" x14ac:dyDescent="0.3">
      <c r="A4904" s="1">
        <v>44172</v>
      </c>
      <c r="B4904">
        <v>34123232048</v>
      </c>
      <c r="C4904" s="2" t="s">
        <v>218</v>
      </c>
      <c r="D4904" s="4" t="s">
        <v>338</v>
      </c>
      <c r="E4904" s="2" t="s">
        <v>35</v>
      </c>
      <c r="F4904" s="14">
        <f>IF(historico_incidencia_concello[[#This Row],[CASOS]]=" entre 1 e 9",5,VALUE(historico_incidencia_concello[[#This Row],[CASOS]]))</f>
        <v>0</v>
      </c>
      <c r="G4904" s="2" t="str">
        <f>VLOOKUP(historico_incidencia_concello[[#This Row],[NOME]],I14_Concello!B:D,3,FALSE)</f>
        <v>Ourense</v>
      </c>
    </row>
    <row r="4905" spans="1:7" x14ac:dyDescent="0.3">
      <c r="A4905" s="1">
        <v>44172</v>
      </c>
      <c r="B4905">
        <v>34123232049</v>
      </c>
      <c r="C4905" s="2" t="s">
        <v>219</v>
      </c>
      <c r="D4905" s="4" t="s">
        <v>338</v>
      </c>
      <c r="E4905" s="2" t="s">
        <v>35</v>
      </c>
      <c r="F4905" s="14">
        <f>IF(historico_incidencia_concello[[#This Row],[CASOS]]=" entre 1 e 9",5,VALUE(historico_incidencia_concello[[#This Row],[CASOS]]))</f>
        <v>0</v>
      </c>
      <c r="G4905" s="2" t="str">
        <f>VLOOKUP(historico_incidencia_concello[[#This Row],[NOME]],I14_Concello!B:D,3,FALSE)</f>
        <v>Ourense</v>
      </c>
    </row>
    <row r="4906" spans="1:7" x14ac:dyDescent="0.3">
      <c r="A4906" s="1">
        <v>44172</v>
      </c>
      <c r="B4906">
        <v>34123232050</v>
      </c>
      <c r="C4906" s="2" t="s">
        <v>220</v>
      </c>
      <c r="D4906" s="4" t="s">
        <v>338</v>
      </c>
      <c r="E4906" s="2" t="s">
        <v>35</v>
      </c>
      <c r="F4906" s="14">
        <f>IF(historico_incidencia_concello[[#This Row],[CASOS]]=" entre 1 e 9",5,VALUE(historico_incidencia_concello[[#This Row],[CASOS]]))</f>
        <v>0</v>
      </c>
      <c r="G4906" s="2" t="str">
        <f>VLOOKUP(historico_incidencia_concello[[#This Row],[NOME]],I14_Concello!B:D,3,FALSE)</f>
        <v>Ourense</v>
      </c>
    </row>
    <row r="4907" spans="1:7" x14ac:dyDescent="0.3">
      <c r="A4907" s="1">
        <v>44172</v>
      </c>
      <c r="B4907">
        <v>34123232051</v>
      </c>
      <c r="C4907" s="2" t="s">
        <v>221</v>
      </c>
      <c r="D4907" s="4" t="s">
        <v>10</v>
      </c>
      <c r="E4907" s="2" t="s">
        <v>8</v>
      </c>
      <c r="F4907" s="14">
        <f>IF(historico_incidencia_concello[[#This Row],[CASOS]]=" entre 1 e 9",5,VALUE(historico_incidencia_concello[[#This Row],[CASOS]]))</f>
        <v>5</v>
      </c>
      <c r="G4907" s="2" t="str">
        <f>VLOOKUP(historico_incidencia_concello[[#This Row],[NOME]],I14_Concello!B:D,3,FALSE)</f>
        <v>Ourense</v>
      </c>
    </row>
    <row r="4908" spans="1:7" x14ac:dyDescent="0.3">
      <c r="A4908" s="1">
        <v>44172</v>
      </c>
      <c r="B4908">
        <v>34123232052</v>
      </c>
      <c r="C4908" s="2" t="s">
        <v>222</v>
      </c>
      <c r="D4908" s="4" t="s">
        <v>10</v>
      </c>
      <c r="E4908" s="2" t="s">
        <v>8</v>
      </c>
      <c r="F4908" s="14">
        <f>IF(historico_incidencia_concello[[#This Row],[CASOS]]=" entre 1 e 9",5,VALUE(historico_incidencia_concello[[#This Row],[CASOS]]))</f>
        <v>5</v>
      </c>
      <c r="G4908" s="2" t="str">
        <f>VLOOKUP(historico_incidencia_concello[[#This Row],[NOME]],I14_Concello!B:D,3,FALSE)</f>
        <v>Ourense</v>
      </c>
    </row>
    <row r="4909" spans="1:7" x14ac:dyDescent="0.3">
      <c r="A4909" s="1">
        <v>44172</v>
      </c>
      <c r="B4909">
        <v>34123232053</v>
      </c>
      <c r="C4909" s="2" t="s">
        <v>223</v>
      </c>
      <c r="D4909" s="4" t="s">
        <v>10</v>
      </c>
      <c r="E4909" s="2" t="s">
        <v>8</v>
      </c>
      <c r="F4909" s="14">
        <f>IF(historico_incidencia_concello[[#This Row],[CASOS]]=" entre 1 e 9",5,VALUE(historico_incidencia_concello[[#This Row],[CASOS]]))</f>
        <v>5</v>
      </c>
      <c r="G4909" s="2" t="str">
        <f>VLOOKUP(historico_incidencia_concello[[#This Row],[NOME]],I14_Concello!B:D,3,FALSE)</f>
        <v>Ourense</v>
      </c>
    </row>
    <row r="4910" spans="1:7" x14ac:dyDescent="0.3">
      <c r="A4910" s="1">
        <v>44172</v>
      </c>
      <c r="B4910">
        <v>34123232054</v>
      </c>
      <c r="C4910" s="2" t="s">
        <v>224</v>
      </c>
      <c r="D4910" s="4" t="s">
        <v>494</v>
      </c>
      <c r="E4910" s="2" t="s">
        <v>8</v>
      </c>
      <c r="F4910" s="14">
        <f>IF(historico_incidencia_concello[[#This Row],[CASOS]]=" entre 1 e 9",5,VALUE(historico_incidencia_concello[[#This Row],[CASOS]]))</f>
        <v>103</v>
      </c>
      <c r="G4910" s="2" t="str">
        <f>VLOOKUP(historico_incidencia_concello[[#This Row],[NOME]],I14_Concello!B:D,3,FALSE)</f>
        <v>Ourense</v>
      </c>
    </row>
    <row r="4911" spans="1:7" x14ac:dyDescent="0.3">
      <c r="A4911" s="1">
        <v>44172</v>
      </c>
      <c r="B4911">
        <v>34123232055</v>
      </c>
      <c r="C4911" s="2" t="s">
        <v>225</v>
      </c>
      <c r="D4911" s="4" t="s">
        <v>338</v>
      </c>
      <c r="E4911" s="2" t="s">
        <v>35</v>
      </c>
      <c r="F4911" s="14">
        <f>IF(historico_incidencia_concello[[#This Row],[CASOS]]=" entre 1 e 9",5,VALUE(historico_incidencia_concello[[#This Row],[CASOS]]))</f>
        <v>0</v>
      </c>
      <c r="G4911" s="2" t="str">
        <f>VLOOKUP(historico_incidencia_concello[[#This Row],[NOME]],I14_Concello!B:D,3,FALSE)</f>
        <v>Ourense</v>
      </c>
    </row>
    <row r="4912" spans="1:7" x14ac:dyDescent="0.3">
      <c r="A4912" s="1">
        <v>44172</v>
      </c>
      <c r="B4912">
        <v>34123232056</v>
      </c>
      <c r="C4912" s="2" t="s">
        <v>226</v>
      </c>
      <c r="D4912" s="4" t="s">
        <v>338</v>
      </c>
      <c r="E4912" s="2" t="s">
        <v>35</v>
      </c>
      <c r="F4912" s="14">
        <f>IF(historico_incidencia_concello[[#This Row],[CASOS]]=" entre 1 e 9",5,VALUE(historico_incidencia_concello[[#This Row],[CASOS]]))</f>
        <v>0</v>
      </c>
      <c r="G4912" s="2" t="str">
        <f>VLOOKUP(historico_incidencia_concello[[#This Row],[NOME]],I14_Concello!B:D,3,FALSE)</f>
        <v>Ourense</v>
      </c>
    </row>
    <row r="4913" spans="1:7" x14ac:dyDescent="0.3">
      <c r="A4913" s="1">
        <v>44172</v>
      </c>
      <c r="B4913">
        <v>34123232057</v>
      </c>
      <c r="C4913" s="2" t="s">
        <v>227</v>
      </c>
      <c r="D4913" s="4" t="s">
        <v>338</v>
      </c>
      <c r="E4913" s="2" t="s">
        <v>35</v>
      </c>
      <c r="F4913" s="14">
        <f>IF(historico_incidencia_concello[[#This Row],[CASOS]]=" entre 1 e 9",5,VALUE(historico_incidencia_concello[[#This Row],[CASOS]]))</f>
        <v>0</v>
      </c>
      <c r="G4913" s="2" t="str">
        <f>VLOOKUP(historico_incidencia_concello[[#This Row],[NOME]],I14_Concello!B:D,3,FALSE)</f>
        <v>Ourense</v>
      </c>
    </row>
    <row r="4914" spans="1:7" x14ac:dyDescent="0.3">
      <c r="A4914" s="1">
        <v>44172</v>
      </c>
      <c r="B4914">
        <v>34123232058</v>
      </c>
      <c r="C4914" s="2" t="s">
        <v>228</v>
      </c>
      <c r="D4914" s="4" t="s">
        <v>10</v>
      </c>
      <c r="E4914" s="2" t="s">
        <v>21</v>
      </c>
      <c r="F4914" s="14">
        <f>IF(historico_incidencia_concello[[#This Row],[CASOS]]=" entre 1 e 9",5,VALUE(historico_incidencia_concello[[#This Row],[CASOS]]))</f>
        <v>5</v>
      </c>
      <c r="G4914" s="2" t="str">
        <f>VLOOKUP(historico_incidencia_concello[[#This Row],[NOME]],I14_Concello!B:D,3,FALSE)</f>
        <v>Ourense</v>
      </c>
    </row>
    <row r="4915" spans="1:7" x14ac:dyDescent="0.3">
      <c r="A4915" s="1">
        <v>44172</v>
      </c>
      <c r="B4915">
        <v>34123232059</v>
      </c>
      <c r="C4915" s="2" t="s">
        <v>229</v>
      </c>
      <c r="D4915" s="4" t="s">
        <v>338</v>
      </c>
      <c r="E4915" s="2" t="s">
        <v>35</v>
      </c>
      <c r="F4915" s="14">
        <f>IF(historico_incidencia_concello[[#This Row],[CASOS]]=" entre 1 e 9",5,VALUE(historico_incidencia_concello[[#This Row],[CASOS]]))</f>
        <v>0</v>
      </c>
      <c r="G4915" s="2" t="str">
        <f>VLOOKUP(historico_incidencia_concello[[#This Row],[NOME]],I14_Concello!B:D,3,FALSE)</f>
        <v>Ourense</v>
      </c>
    </row>
    <row r="4916" spans="1:7" x14ac:dyDescent="0.3">
      <c r="A4916" s="1">
        <v>44172</v>
      </c>
      <c r="B4916">
        <v>34123232060</v>
      </c>
      <c r="C4916" s="2" t="s">
        <v>230</v>
      </c>
      <c r="D4916" s="4" t="s">
        <v>10</v>
      </c>
      <c r="E4916" s="2" t="s">
        <v>8</v>
      </c>
      <c r="F4916" s="14">
        <f>IF(historico_incidencia_concello[[#This Row],[CASOS]]=" entre 1 e 9",5,VALUE(historico_incidencia_concello[[#This Row],[CASOS]]))</f>
        <v>5</v>
      </c>
      <c r="G4916" s="2" t="str">
        <f>VLOOKUP(historico_incidencia_concello[[#This Row],[NOME]],I14_Concello!B:D,3,FALSE)</f>
        <v>Ourense</v>
      </c>
    </row>
    <row r="4917" spans="1:7" x14ac:dyDescent="0.3">
      <c r="A4917" s="1">
        <v>44172</v>
      </c>
      <c r="B4917">
        <v>34123232061</v>
      </c>
      <c r="C4917" s="2" t="s">
        <v>231</v>
      </c>
      <c r="D4917" s="4" t="s">
        <v>338</v>
      </c>
      <c r="E4917" s="2" t="s">
        <v>35</v>
      </c>
      <c r="F4917" s="14">
        <f>IF(historico_incidencia_concello[[#This Row],[CASOS]]=" entre 1 e 9",5,VALUE(historico_incidencia_concello[[#This Row],[CASOS]]))</f>
        <v>0</v>
      </c>
      <c r="G4917" s="2" t="str">
        <f>VLOOKUP(historico_incidencia_concello[[#This Row],[NOME]],I14_Concello!B:D,3,FALSE)</f>
        <v>Ourense</v>
      </c>
    </row>
    <row r="4918" spans="1:7" x14ac:dyDescent="0.3">
      <c r="A4918" s="1">
        <v>44172</v>
      </c>
      <c r="B4918">
        <v>34123232062</v>
      </c>
      <c r="C4918" s="2" t="s">
        <v>232</v>
      </c>
      <c r="D4918" s="4" t="s">
        <v>10</v>
      </c>
      <c r="E4918" s="2" t="s">
        <v>8</v>
      </c>
      <c r="F4918" s="14">
        <f>IF(historico_incidencia_concello[[#This Row],[CASOS]]=" entre 1 e 9",5,VALUE(historico_incidencia_concello[[#This Row],[CASOS]]))</f>
        <v>5</v>
      </c>
      <c r="G4918" s="2" t="str">
        <f>VLOOKUP(historico_incidencia_concello[[#This Row],[NOME]],I14_Concello!B:D,3,FALSE)</f>
        <v>Ourense</v>
      </c>
    </row>
    <row r="4919" spans="1:7" x14ac:dyDescent="0.3">
      <c r="A4919" s="1">
        <v>44172</v>
      </c>
      <c r="B4919">
        <v>34123232063</v>
      </c>
      <c r="C4919" s="2" t="s">
        <v>233</v>
      </c>
      <c r="D4919" s="4" t="s">
        <v>338</v>
      </c>
      <c r="E4919" s="2" t="s">
        <v>35</v>
      </c>
      <c r="F4919" s="14">
        <f>IF(historico_incidencia_concello[[#This Row],[CASOS]]=" entre 1 e 9",5,VALUE(historico_incidencia_concello[[#This Row],[CASOS]]))</f>
        <v>0</v>
      </c>
      <c r="G4919" s="2" t="str">
        <f>VLOOKUP(historico_incidencia_concello[[#This Row],[NOME]],I14_Concello!B:D,3,FALSE)</f>
        <v>Ourense</v>
      </c>
    </row>
    <row r="4920" spans="1:7" x14ac:dyDescent="0.3">
      <c r="A4920" s="1">
        <v>44172</v>
      </c>
      <c r="B4920">
        <v>34123232064</v>
      </c>
      <c r="C4920" s="2" t="s">
        <v>234</v>
      </c>
      <c r="D4920" s="4" t="s">
        <v>338</v>
      </c>
      <c r="E4920" s="2" t="s">
        <v>35</v>
      </c>
      <c r="F4920" s="14">
        <f>IF(historico_incidencia_concello[[#This Row],[CASOS]]=" entre 1 e 9",5,VALUE(historico_incidencia_concello[[#This Row],[CASOS]]))</f>
        <v>0</v>
      </c>
      <c r="G4920" s="2" t="str">
        <f>VLOOKUP(historico_incidencia_concello[[#This Row],[NOME]],I14_Concello!B:D,3,FALSE)</f>
        <v>Ourense</v>
      </c>
    </row>
    <row r="4921" spans="1:7" x14ac:dyDescent="0.3">
      <c r="A4921" s="1">
        <v>44172</v>
      </c>
      <c r="B4921">
        <v>34123232065</v>
      </c>
      <c r="C4921" s="2" t="s">
        <v>235</v>
      </c>
      <c r="D4921" s="4" t="s">
        <v>338</v>
      </c>
      <c r="E4921" s="2" t="s">
        <v>35</v>
      </c>
      <c r="F4921" s="14">
        <f>IF(historico_incidencia_concello[[#This Row],[CASOS]]=" entre 1 e 9",5,VALUE(historico_incidencia_concello[[#This Row],[CASOS]]))</f>
        <v>0</v>
      </c>
      <c r="G4921" s="2" t="str">
        <f>VLOOKUP(historico_incidencia_concello[[#This Row],[NOME]],I14_Concello!B:D,3,FALSE)</f>
        <v>Ourense</v>
      </c>
    </row>
    <row r="4922" spans="1:7" x14ac:dyDescent="0.3">
      <c r="A4922" s="1">
        <v>44172</v>
      </c>
      <c r="B4922">
        <v>34123232066</v>
      </c>
      <c r="C4922" s="2" t="s">
        <v>236</v>
      </c>
      <c r="D4922" s="4" t="s">
        <v>338</v>
      </c>
      <c r="E4922" s="2" t="s">
        <v>35</v>
      </c>
      <c r="F4922" s="14">
        <f>IF(historico_incidencia_concello[[#This Row],[CASOS]]=" entre 1 e 9",5,VALUE(historico_incidencia_concello[[#This Row],[CASOS]]))</f>
        <v>0</v>
      </c>
      <c r="G4922" s="2" t="str">
        <f>VLOOKUP(historico_incidencia_concello[[#This Row],[NOME]],I14_Concello!B:D,3,FALSE)</f>
        <v>Ourense</v>
      </c>
    </row>
    <row r="4923" spans="1:7" x14ac:dyDescent="0.3">
      <c r="A4923" s="1">
        <v>44172</v>
      </c>
      <c r="B4923">
        <v>34123232067</v>
      </c>
      <c r="C4923" s="2" t="s">
        <v>237</v>
      </c>
      <c r="D4923" s="4" t="s">
        <v>338</v>
      </c>
      <c r="E4923" s="2" t="s">
        <v>35</v>
      </c>
      <c r="F4923" s="14">
        <f>IF(historico_incidencia_concello[[#This Row],[CASOS]]=" entre 1 e 9",5,VALUE(historico_incidencia_concello[[#This Row],[CASOS]]))</f>
        <v>0</v>
      </c>
      <c r="G4923" s="2" t="str">
        <f>VLOOKUP(historico_incidencia_concello[[#This Row],[NOME]],I14_Concello!B:D,3,FALSE)</f>
        <v>Ourense</v>
      </c>
    </row>
    <row r="4924" spans="1:7" x14ac:dyDescent="0.3">
      <c r="A4924" s="1">
        <v>44172</v>
      </c>
      <c r="B4924">
        <v>34123232068</v>
      </c>
      <c r="C4924" s="2" t="s">
        <v>238</v>
      </c>
      <c r="D4924" s="4" t="s">
        <v>338</v>
      </c>
      <c r="E4924" s="2" t="s">
        <v>35</v>
      </c>
      <c r="F4924" s="14">
        <f>IF(historico_incidencia_concello[[#This Row],[CASOS]]=" entre 1 e 9",5,VALUE(historico_incidencia_concello[[#This Row],[CASOS]]))</f>
        <v>0</v>
      </c>
      <c r="G4924" s="2" t="str">
        <f>VLOOKUP(historico_incidencia_concello[[#This Row],[NOME]],I14_Concello!B:D,3,FALSE)</f>
        <v>Ourense</v>
      </c>
    </row>
    <row r="4925" spans="1:7" x14ac:dyDescent="0.3">
      <c r="A4925" s="1">
        <v>44172</v>
      </c>
      <c r="B4925">
        <v>34123232069</v>
      </c>
      <c r="C4925" s="2" t="s">
        <v>239</v>
      </c>
      <c r="D4925" s="4" t="s">
        <v>10</v>
      </c>
      <c r="E4925" s="2" t="s">
        <v>8</v>
      </c>
      <c r="F4925" s="14">
        <f>IF(historico_incidencia_concello[[#This Row],[CASOS]]=" entre 1 e 9",5,VALUE(historico_incidencia_concello[[#This Row],[CASOS]]))</f>
        <v>5</v>
      </c>
      <c r="G4925" s="2" t="str">
        <f>VLOOKUP(historico_incidencia_concello[[#This Row],[NOME]],I14_Concello!B:D,3,FALSE)</f>
        <v>Ourense</v>
      </c>
    </row>
    <row r="4926" spans="1:7" x14ac:dyDescent="0.3">
      <c r="A4926" s="1">
        <v>44172</v>
      </c>
      <c r="B4926">
        <v>34123232070</v>
      </c>
      <c r="C4926" s="2" t="s">
        <v>240</v>
      </c>
      <c r="D4926" s="4" t="s">
        <v>338</v>
      </c>
      <c r="E4926" s="2" t="s">
        <v>35</v>
      </c>
      <c r="F4926" s="14">
        <f>IF(historico_incidencia_concello[[#This Row],[CASOS]]=" entre 1 e 9",5,VALUE(historico_incidencia_concello[[#This Row],[CASOS]]))</f>
        <v>0</v>
      </c>
      <c r="G4926" s="2" t="str">
        <f>VLOOKUP(historico_incidencia_concello[[#This Row],[NOME]],I14_Concello!B:D,3,FALSE)</f>
        <v>Ourense</v>
      </c>
    </row>
    <row r="4927" spans="1:7" x14ac:dyDescent="0.3">
      <c r="A4927" s="1">
        <v>44172</v>
      </c>
      <c r="B4927">
        <v>34123232071</v>
      </c>
      <c r="C4927" s="2" t="s">
        <v>241</v>
      </c>
      <c r="D4927" s="4" t="s">
        <v>10</v>
      </c>
      <c r="E4927" s="2" t="s">
        <v>8</v>
      </c>
      <c r="F4927" s="14">
        <f>IF(historico_incidencia_concello[[#This Row],[CASOS]]=" entre 1 e 9",5,VALUE(historico_incidencia_concello[[#This Row],[CASOS]]))</f>
        <v>5</v>
      </c>
      <c r="G4927" s="2" t="str">
        <f>VLOOKUP(historico_incidencia_concello[[#This Row],[NOME]],I14_Concello!B:D,3,FALSE)</f>
        <v>Ourense</v>
      </c>
    </row>
    <row r="4928" spans="1:7" x14ac:dyDescent="0.3">
      <c r="A4928" s="1">
        <v>44172</v>
      </c>
      <c r="B4928">
        <v>34123232072</v>
      </c>
      <c r="C4928" s="2" t="s">
        <v>242</v>
      </c>
      <c r="D4928" s="4" t="s">
        <v>349</v>
      </c>
      <c r="E4928" s="2" t="s">
        <v>11</v>
      </c>
      <c r="F4928" s="14">
        <f>IF(historico_incidencia_concello[[#This Row],[CASOS]]=" entre 1 e 9",5,VALUE(historico_incidencia_concello[[#This Row],[CASOS]]))</f>
        <v>14</v>
      </c>
      <c r="G4928" s="2" t="str">
        <f>VLOOKUP(historico_incidencia_concello[[#This Row],[NOME]],I14_Concello!B:D,3,FALSE)</f>
        <v>Ourense</v>
      </c>
    </row>
    <row r="4929" spans="1:7" x14ac:dyDescent="0.3">
      <c r="A4929" s="1">
        <v>44172</v>
      </c>
      <c r="B4929">
        <v>34123232073</v>
      </c>
      <c r="C4929" s="2" t="s">
        <v>243</v>
      </c>
      <c r="D4929" s="4" t="s">
        <v>338</v>
      </c>
      <c r="E4929" s="2" t="s">
        <v>35</v>
      </c>
      <c r="F4929" s="14">
        <f>IF(historico_incidencia_concello[[#This Row],[CASOS]]=" entre 1 e 9",5,VALUE(historico_incidencia_concello[[#This Row],[CASOS]]))</f>
        <v>0</v>
      </c>
      <c r="G4929" s="2" t="str">
        <f>VLOOKUP(historico_incidencia_concello[[#This Row],[NOME]],I14_Concello!B:D,3,FALSE)</f>
        <v>Ourense</v>
      </c>
    </row>
    <row r="4930" spans="1:7" x14ac:dyDescent="0.3">
      <c r="A4930" s="1">
        <v>44172</v>
      </c>
      <c r="B4930">
        <v>34123232074</v>
      </c>
      <c r="C4930" s="2" t="s">
        <v>244</v>
      </c>
      <c r="D4930" s="4" t="s">
        <v>338</v>
      </c>
      <c r="E4930" s="2" t="s">
        <v>35</v>
      </c>
      <c r="F4930" s="14">
        <f>IF(historico_incidencia_concello[[#This Row],[CASOS]]=" entre 1 e 9",5,VALUE(historico_incidencia_concello[[#This Row],[CASOS]]))</f>
        <v>0</v>
      </c>
      <c r="G4930" s="2" t="str">
        <f>VLOOKUP(historico_incidencia_concello[[#This Row],[NOME]],I14_Concello!B:D,3,FALSE)</f>
        <v>Ourense</v>
      </c>
    </row>
    <row r="4931" spans="1:7" x14ac:dyDescent="0.3">
      <c r="A4931" s="1">
        <v>44172</v>
      </c>
      <c r="B4931">
        <v>34123232075</v>
      </c>
      <c r="C4931" s="2" t="s">
        <v>245</v>
      </c>
      <c r="D4931" s="4" t="s">
        <v>10</v>
      </c>
      <c r="E4931" s="2" t="s">
        <v>35</v>
      </c>
      <c r="F4931" s="14">
        <f>IF(historico_incidencia_concello[[#This Row],[CASOS]]=" entre 1 e 9",5,VALUE(historico_incidencia_concello[[#This Row],[CASOS]]))</f>
        <v>5</v>
      </c>
      <c r="G4931" s="2" t="str">
        <f>VLOOKUP(historico_incidencia_concello[[#This Row],[NOME]],I14_Concello!B:D,3,FALSE)</f>
        <v>Ourense</v>
      </c>
    </row>
    <row r="4932" spans="1:7" x14ac:dyDescent="0.3">
      <c r="A4932" s="1">
        <v>44172</v>
      </c>
      <c r="B4932">
        <v>34123232076</v>
      </c>
      <c r="C4932" s="2" t="s">
        <v>246</v>
      </c>
      <c r="D4932" s="4" t="s">
        <v>338</v>
      </c>
      <c r="E4932" s="2" t="s">
        <v>35</v>
      </c>
      <c r="F4932" s="14">
        <f>IF(historico_incidencia_concello[[#This Row],[CASOS]]=" entre 1 e 9",5,VALUE(historico_incidencia_concello[[#This Row],[CASOS]]))</f>
        <v>0</v>
      </c>
      <c r="G4932" s="2" t="str">
        <f>VLOOKUP(historico_incidencia_concello[[#This Row],[NOME]],I14_Concello!B:D,3,FALSE)</f>
        <v>Ourense</v>
      </c>
    </row>
    <row r="4933" spans="1:7" x14ac:dyDescent="0.3">
      <c r="A4933" s="1">
        <v>44172</v>
      </c>
      <c r="B4933">
        <v>34123232077</v>
      </c>
      <c r="C4933" s="2" t="s">
        <v>247</v>
      </c>
      <c r="D4933" s="4" t="s">
        <v>10</v>
      </c>
      <c r="E4933" s="2" t="s">
        <v>6</v>
      </c>
      <c r="F4933" s="14">
        <f>IF(historico_incidencia_concello[[#This Row],[CASOS]]=" entre 1 e 9",5,VALUE(historico_incidencia_concello[[#This Row],[CASOS]]))</f>
        <v>5</v>
      </c>
      <c r="G4933" s="2" t="str">
        <f>VLOOKUP(historico_incidencia_concello[[#This Row],[NOME]],I14_Concello!B:D,3,FALSE)</f>
        <v>Ourense</v>
      </c>
    </row>
    <row r="4934" spans="1:7" x14ac:dyDescent="0.3">
      <c r="A4934" s="1">
        <v>44172</v>
      </c>
      <c r="B4934">
        <v>34123232078</v>
      </c>
      <c r="C4934" s="2" t="s">
        <v>248</v>
      </c>
      <c r="D4934" s="4" t="s">
        <v>329</v>
      </c>
      <c r="E4934" s="2" t="s">
        <v>11</v>
      </c>
      <c r="F4934" s="14">
        <f>IF(historico_incidencia_concello[[#This Row],[CASOS]]=" entre 1 e 9",5,VALUE(historico_incidencia_concello[[#This Row],[CASOS]]))</f>
        <v>19</v>
      </c>
      <c r="G4934" s="2" t="str">
        <f>VLOOKUP(historico_incidencia_concello[[#This Row],[NOME]],I14_Concello!B:D,3,FALSE)</f>
        <v>Ourense</v>
      </c>
    </row>
    <row r="4935" spans="1:7" x14ac:dyDescent="0.3">
      <c r="A4935" s="1">
        <v>44172</v>
      </c>
      <c r="B4935">
        <v>34123232079</v>
      </c>
      <c r="C4935" s="2" t="s">
        <v>249</v>
      </c>
      <c r="D4935" s="4" t="s">
        <v>10</v>
      </c>
      <c r="E4935" s="2" t="s">
        <v>8</v>
      </c>
      <c r="F4935" s="14">
        <f>IF(historico_incidencia_concello[[#This Row],[CASOS]]=" entre 1 e 9",5,VALUE(historico_incidencia_concello[[#This Row],[CASOS]]))</f>
        <v>5</v>
      </c>
      <c r="G4935" s="2" t="str">
        <f>VLOOKUP(historico_incidencia_concello[[#This Row],[NOME]],I14_Concello!B:D,3,FALSE)</f>
        <v>Ourense</v>
      </c>
    </row>
    <row r="4936" spans="1:7" x14ac:dyDescent="0.3">
      <c r="A4936" s="1">
        <v>44172</v>
      </c>
      <c r="B4936">
        <v>34123232080</v>
      </c>
      <c r="C4936" s="2" t="s">
        <v>250</v>
      </c>
      <c r="D4936" s="4" t="s">
        <v>338</v>
      </c>
      <c r="E4936" s="2" t="s">
        <v>35</v>
      </c>
      <c r="F4936" s="14">
        <f>IF(historico_incidencia_concello[[#This Row],[CASOS]]=" entre 1 e 9",5,VALUE(historico_incidencia_concello[[#This Row],[CASOS]]))</f>
        <v>0</v>
      </c>
      <c r="G4936" s="2" t="str">
        <f>VLOOKUP(historico_incidencia_concello[[#This Row],[NOME]],I14_Concello!B:D,3,FALSE)</f>
        <v>Ourense</v>
      </c>
    </row>
    <row r="4937" spans="1:7" x14ac:dyDescent="0.3">
      <c r="A4937" s="1">
        <v>44172</v>
      </c>
      <c r="B4937">
        <v>34123232081</v>
      </c>
      <c r="C4937" s="2" t="s">
        <v>251</v>
      </c>
      <c r="D4937" s="4" t="s">
        <v>10</v>
      </c>
      <c r="E4937" s="2" t="s">
        <v>8</v>
      </c>
      <c r="F4937" s="14">
        <f>IF(historico_incidencia_concello[[#This Row],[CASOS]]=" entre 1 e 9",5,VALUE(historico_incidencia_concello[[#This Row],[CASOS]]))</f>
        <v>5</v>
      </c>
      <c r="G4937" s="2" t="str">
        <f>VLOOKUP(historico_incidencia_concello[[#This Row],[NOME]],I14_Concello!B:D,3,FALSE)</f>
        <v>Ourense</v>
      </c>
    </row>
    <row r="4938" spans="1:7" x14ac:dyDescent="0.3">
      <c r="A4938" s="1">
        <v>44172</v>
      </c>
      <c r="B4938">
        <v>34123232082</v>
      </c>
      <c r="C4938" s="2" t="s">
        <v>252</v>
      </c>
      <c r="D4938" s="4" t="s">
        <v>10</v>
      </c>
      <c r="E4938" s="2" t="s">
        <v>6</v>
      </c>
      <c r="F4938" s="14">
        <f>IF(historico_incidencia_concello[[#This Row],[CASOS]]=" entre 1 e 9",5,VALUE(historico_incidencia_concello[[#This Row],[CASOS]]))</f>
        <v>5</v>
      </c>
      <c r="G4938" s="2" t="str">
        <f>VLOOKUP(historico_incidencia_concello[[#This Row],[NOME]],I14_Concello!B:D,3,FALSE)</f>
        <v>Ourense</v>
      </c>
    </row>
    <row r="4939" spans="1:7" x14ac:dyDescent="0.3">
      <c r="A4939" s="1">
        <v>44172</v>
      </c>
      <c r="B4939">
        <v>34123232083</v>
      </c>
      <c r="C4939" s="2" t="s">
        <v>253</v>
      </c>
      <c r="D4939" s="4" t="s">
        <v>338</v>
      </c>
      <c r="E4939" s="2" t="s">
        <v>35</v>
      </c>
      <c r="F4939" s="14">
        <f>IF(historico_incidencia_concello[[#This Row],[CASOS]]=" entre 1 e 9",5,VALUE(historico_incidencia_concello[[#This Row],[CASOS]]))</f>
        <v>0</v>
      </c>
      <c r="G4939" s="2" t="str">
        <f>VLOOKUP(historico_incidencia_concello[[#This Row],[NOME]],I14_Concello!B:D,3,FALSE)</f>
        <v>Ourense</v>
      </c>
    </row>
    <row r="4940" spans="1:7" x14ac:dyDescent="0.3">
      <c r="A4940" s="1">
        <v>44172</v>
      </c>
      <c r="B4940">
        <v>34123232084</v>
      </c>
      <c r="C4940" s="2" t="s">
        <v>254</v>
      </c>
      <c r="D4940" s="4" t="s">
        <v>338</v>
      </c>
      <c r="E4940" s="2" t="s">
        <v>35</v>
      </c>
      <c r="F4940" s="14">
        <f>IF(historico_incidencia_concello[[#This Row],[CASOS]]=" entre 1 e 9",5,VALUE(historico_incidencia_concello[[#This Row],[CASOS]]))</f>
        <v>0</v>
      </c>
      <c r="G4940" s="2" t="str">
        <f>VLOOKUP(historico_incidencia_concello[[#This Row],[NOME]],I14_Concello!B:D,3,FALSE)</f>
        <v>Ourense</v>
      </c>
    </row>
    <row r="4941" spans="1:7" x14ac:dyDescent="0.3">
      <c r="A4941" s="1">
        <v>44172</v>
      </c>
      <c r="B4941">
        <v>34123232085</v>
      </c>
      <c r="C4941" s="2" t="s">
        <v>255</v>
      </c>
      <c r="D4941" s="4" t="s">
        <v>10</v>
      </c>
      <c r="E4941" s="2" t="s">
        <v>21</v>
      </c>
      <c r="F4941" s="14">
        <f>IF(historico_incidencia_concello[[#This Row],[CASOS]]=" entre 1 e 9",5,VALUE(historico_incidencia_concello[[#This Row],[CASOS]]))</f>
        <v>5</v>
      </c>
      <c r="G4941" s="2" t="str">
        <f>VLOOKUP(historico_incidencia_concello[[#This Row],[NOME]],I14_Concello!B:D,3,FALSE)</f>
        <v>Ourense</v>
      </c>
    </row>
    <row r="4942" spans="1:7" x14ac:dyDescent="0.3">
      <c r="A4942" s="1">
        <v>44172</v>
      </c>
      <c r="B4942">
        <v>34123232086</v>
      </c>
      <c r="C4942" s="2" t="s">
        <v>256</v>
      </c>
      <c r="D4942" s="4" t="s">
        <v>10</v>
      </c>
      <c r="E4942" s="2" t="s">
        <v>8</v>
      </c>
      <c r="F4942" s="14">
        <f>IF(historico_incidencia_concello[[#This Row],[CASOS]]=" entre 1 e 9",5,VALUE(historico_incidencia_concello[[#This Row],[CASOS]]))</f>
        <v>5</v>
      </c>
      <c r="G4942" s="2" t="str">
        <f>VLOOKUP(historico_incidencia_concello[[#This Row],[NOME]],I14_Concello!B:D,3,FALSE)</f>
        <v>Ourense</v>
      </c>
    </row>
    <row r="4943" spans="1:7" x14ac:dyDescent="0.3">
      <c r="A4943" s="1">
        <v>44172</v>
      </c>
      <c r="B4943">
        <v>34123232087</v>
      </c>
      <c r="C4943" s="2" t="s">
        <v>257</v>
      </c>
      <c r="D4943" s="4" t="s">
        <v>338</v>
      </c>
      <c r="E4943" s="2" t="s">
        <v>35</v>
      </c>
      <c r="F4943" s="14">
        <f>IF(historico_incidencia_concello[[#This Row],[CASOS]]=" entre 1 e 9",5,VALUE(historico_incidencia_concello[[#This Row],[CASOS]]))</f>
        <v>0</v>
      </c>
      <c r="G4943" s="2" t="str">
        <f>VLOOKUP(historico_incidencia_concello[[#This Row],[NOME]],I14_Concello!B:D,3,FALSE)</f>
        <v>Ourense</v>
      </c>
    </row>
    <row r="4944" spans="1:7" x14ac:dyDescent="0.3">
      <c r="A4944" s="1">
        <v>44172</v>
      </c>
      <c r="B4944">
        <v>34123232088</v>
      </c>
      <c r="C4944" s="2" t="s">
        <v>258</v>
      </c>
      <c r="D4944" s="4" t="s">
        <v>10</v>
      </c>
      <c r="E4944" s="2" t="s">
        <v>8</v>
      </c>
      <c r="F4944" s="14">
        <f>IF(historico_incidencia_concello[[#This Row],[CASOS]]=" entre 1 e 9",5,VALUE(historico_incidencia_concello[[#This Row],[CASOS]]))</f>
        <v>5</v>
      </c>
      <c r="G4944" s="2" t="str">
        <f>VLOOKUP(historico_incidencia_concello[[#This Row],[NOME]],I14_Concello!B:D,3,FALSE)</f>
        <v>Ourense</v>
      </c>
    </row>
    <row r="4945" spans="1:7" x14ac:dyDescent="0.3">
      <c r="A4945" s="1">
        <v>44172</v>
      </c>
      <c r="B4945">
        <v>34123232089</v>
      </c>
      <c r="C4945" s="2" t="s">
        <v>259</v>
      </c>
      <c r="D4945" s="4" t="s">
        <v>338</v>
      </c>
      <c r="E4945" s="2" t="s">
        <v>35</v>
      </c>
      <c r="F4945" s="14">
        <f>IF(historico_incidencia_concello[[#This Row],[CASOS]]=" entre 1 e 9",5,VALUE(historico_incidencia_concello[[#This Row],[CASOS]]))</f>
        <v>0</v>
      </c>
      <c r="G4945" s="2" t="str">
        <f>VLOOKUP(historico_incidencia_concello[[#This Row],[NOME]],I14_Concello!B:D,3,FALSE)</f>
        <v>Ourense</v>
      </c>
    </row>
    <row r="4946" spans="1:7" x14ac:dyDescent="0.3">
      <c r="A4946" s="1">
        <v>44172</v>
      </c>
      <c r="B4946">
        <v>34123232090</v>
      </c>
      <c r="C4946" s="2" t="s">
        <v>260</v>
      </c>
      <c r="D4946" s="4" t="s">
        <v>10</v>
      </c>
      <c r="E4946" s="2" t="s">
        <v>8</v>
      </c>
      <c r="F4946" s="14">
        <f>IF(historico_incidencia_concello[[#This Row],[CASOS]]=" entre 1 e 9",5,VALUE(historico_incidencia_concello[[#This Row],[CASOS]]))</f>
        <v>5</v>
      </c>
      <c r="G4946" s="2" t="str">
        <f>VLOOKUP(historico_incidencia_concello[[#This Row],[NOME]],I14_Concello!B:D,3,FALSE)</f>
        <v>Ourense</v>
      </c>
    </row>
    <row r="4947" spans="1:7" x14ac:dyDescent="0.3">
      <c r="A4947" s="1">
        <v>44172</v>
      </c>
      <c r="B4947">
        <v>34123232091</v>
      </c>
      <c r="C4947" s="2" t="s">
        <v>261</v>
      </c>
      <c r="D4947" s="4" t="s">
        <v>10</v>
      </c>
      <c r="E4947" s="2" t="s">
        <v>8</v>
      </c>
      <c r="F4947" s="14">
        <f>IF(historico_incidencia_concello[[#This Row],[CASOS]]=" entre 1 e 9",5,VALUE(historico_incidencia_concello[[#This Row],[CASOS]]))</f>
        <v>5</v>
      </c>
      <c r="G4947" s="2" t="str">
        <f>VLOOKUP(historico_incidencia_concello[[#This Row],[NOME]],I14_Concello!B:D,3,FALSE)</f>
        <v>Ourense</v>
      </c>
    </row>
    <row r="4948" spans="1:7" x14ac:dyDescent="0.3">
      <c r="A4948" s="1">
        <v>44172</v>
      </c>
      <c r="B4948">
        <v>34123232092</v>
      </c>
      <c r="C4948" s="2" t="s">
        <v>262</v>
      </c>
      <c r="D4948" s="4" t="s">
        <v>338</v>
      </c>
      <c r="E4948" s="2" t="s">
        <v>35</v>
      </c>
      <c r="F4948" s="14">
        <f>IF(historico_incidencia_concello[[#This Row],[CASOS]]=" entre 1 e 9",5,VALUE(historico_incidencia_concello[[#This Row],[CASOS]]))</f>
        <v>0</v>
      </c>
      <c r="G4948" s="2" t="str">
        <f>VLOOKUP(historico_incidencia_concello[[#This Row],[NOME]],I14_Concello!B:D,3,FALSE)</f>
        <v>Ourense</v>
      </c>
    </row>
    <row r="4949" spans="1:7" x14ac:dyDescent="0.3">
      <c r="A4949" s="1">
        <v>44172</v>
      </c>
      <c r="B4949">
        <v>34123636001</v>
      </c>
      <c r="C4949" s="2" t="s">
        <v>263</v>
      </c>
      <c r="D4949" s="4" t="s">
        <v>338</v>
      </c>
      <c r="E4949" s="2" t="s">
        <v>35</v>
      </c>
      <c r="F4949" s="14">
        <f>IF(historico_incidencia_concello[[#This Row],[CASOS]]=" entre 1 e 9",5,VALUE(historico_incidencia_concello[[#This Row],[CASOS]]))</f>
        <v>0</v>
      </c>
      <c r="G4949" s="2" t="str">
        <f>VLOOKUP(historico_incidencia_concello[[#This Row],[NOME]],I14_Concello!B:D,3,FALSE)</f>
        <v>Vigo</v>
      </c>
    </row>
    <row r="4950" spans="1:7" x14ac:dyDescent="0.3">
      <c r="A4950" s="1">
        <v>44172</v>
      </c>
      <c r="B4950">
        <v>34123636002</v>
      </c>
      <c r="C4950" s="2" t="s">
        <v>264</v>
      </c>
      <c r="D4950" s="4" t="s">
        <v>10</v>
      </c>
      <c r="E4950" s="2" t="s">
        <v>8</v>
      </c>
      <c r="F4950" s="14">
        <f>IF(historico_incidencia_concello[[#This Row],[CASOS]]=" entre 1 e 9",5,VALUE(historico_incidencia_concello[[#This Row],[CASOS]]))</f>
        <v>5</v>
      </c>
      <c r="G4950" s="2" t="str">
        <f>VLOOKUP(historico_incidencia_concello[[#This Row],[NOME]],I14_Concello!B:D,3,FALSE)</f>
        <v>Pontevedra</v>
      </c>
    </row>
    <row r="4951" spans="1:7" x14ac:dyDescent="0.3">
      <c r="A4951" s="1">
        <v>44172</v>
      </c>
      <c r="B4951">
        <v>34123636003</v>
      </c>
      <c r="C4951" s="2" t="s">
        <v>265</v>
      </c>
      <c r="D4951" s="4" t="s">
        <v>367</v>
      </c>
      <c r="E4951" s="2" t="s">
        <v>11</v>
      </c>
      <c r="F4951" s="14">
        <f>IF(historico_incidencia_concello[[#This Row],[CASOS]]=" entre 1 e 9",5,VALUE(historico_incidencia_concello[[#This Row],[CASOS]]))</f>
        <v>34</v>
      </c>
      <c r="G4951" s="2" t="str">
        <f>VLOOKUP(historico_incidencia_concello[[#This Row],[NOME]],I14_Concello!B:D,3,FALSE)</f>
        <v>Vigo</v>
      </c>
    </row>
    <row r="4952" spans="1:7" x14ac:dyDescent="0.3">
      <c r="A4952" s="1">
        <v>44172</v>
      </c>
      <c r="B4952">
        <v>34123636004</v>
      </c>
      <c r="C4952" s="2" t="s">
        <v>266</v>
      </c>
      <c r="D4952" s="4" t="s">
        <v>342</v>
      </c>
      <c r="E4952" s="2" t="s">
        <v>8</v>
      </c>
      <c r="F4952" s="14">
        <f>IF(historico_incidencia_concello[[#This Row],[CASOS]]=" entre 1 e 9",5,VALUE(historico_incidencia_concello[[#This Row],[CASOS]]))</f>
        <v>16</v>
      </c>
      <c r="G4952" s="2" t="str">
        <f>VLOOKUP(historico_incidencia_concello[[#This Row],[NOME]],I14_Concello!B:D,3,FALSE)</f>
        <v>Pontevedra</v>
      </c>
    </row>
    <row r="4953" spans="1:7" x14ac:dyDescent="0.3">
      <c r="A4953" s="1">
        <v>44172</v>
      </c>
      <c r="B4953">
        <v>34123636005</v>
      </c>
      <c r="C4953" s="2" t="s">
        <v>267</v>
      </c>
      <c r="D4953" s="4" t="s">
        <v>10</v>
      </c>
      <c r="E4953" s="2" t="s">
        <v>8</v>
      </c>
      <c r="F4953" s="14">
        <f>IF(historico_incidencia_concello[[#This Row],[CASOS]]=" entre 1 e 9",5,VALUE(historico_incidencia_concello[[#This Row],[CASOS]]))</f>
        <v>5</v>
      </c>
      <c r="G4953" s="2" t="str">
        <f>VLOOKUP(historico_incidencia_concello[[#This Row],[NOME]],I14_Concello!B:D,3,FALSE)</f>
        <v>Pontevedra</v>
      </c>
    </row>
    <row r="4954" spans="1:7" x14ac:dyDescent="0.3">
      <c r="A4954" s="1">
        <v>44172</v>
      </c>
      <c r="B4954">
        <v>34123636006</v>
      </c>
      <c r="C4954" s="2" t="s">
        <v>268</v>
      </c>
      <c r="D4954" s="4" t="s">
        <v>393</v>
      </c>
      <c r="E4954" s="2" t="s">
        <v>6</v>
      </c>
      <c r="F4954" s="14">
        <f>IF(historico_incidencia_concello[[#This Row],[CASOS]]=" entre 1 e 9",5,VALUE(historico_incidencia_concello[[#This Row],[CASOS]]))</f>
        <v>32</v>
      </c>
      <c r="G4954" s="2" t="str">
        <f>VLOOKUP(historico_incidencia_concello[[#This Row],[NOME]],I14_Concello!B:D,3,FALSE)</f>
        <v>Pontevedra</v>
      </c>
    </row>
    <row r="4955" spans="1:7" x14ac:dyDescent="0.3">
      <c r="A4955" s="1">
        <v>44172</v>
      </c>
      <c r="B4955">
        <v>34123636007</v>
      </c>
      <c r="C4955" s="2" t="s">
        <v>269</v>
      </c>
      <c r="D4955" s="4" t="s">
        <v>338</v>
      </c>
      <c r="E4955" s="2" t="s">
        <v>35</v>
      </c>
      <c r="F4955" s="14">
        <f>IF(historico_incidencia_concello[[#This Row],[CASOS]]=" entre 1 e 9",5,VALUE(historico_incidencia_concello[[#This Row],[CASOS]]))</f>
        <v>0</v>
      </c>
      <c r="G4955" s="2" t="str">
        <f>VLOOKUP(historico_incidencia_concello[[#This Row],[NOME]],I14_Concello!B:D,3,FALSE)</f>
        <v>Pontevedra</v>
      </c>
    </row>
    <row r="4956" spans="1:7" x14ac:dyDescent="0.3">
      <c r="A4956" s="1">
        <v>44172</v>
      </c>
      <c r="B4956">
        <v>34123636008</v>
      </c>
      <c r="C4956" s="2" t="s">
        <v>270</v>
      </c>
      <c r="D4956" s="4" t="s">
        <v>368</v>
      </c>
      <c r="E4956" s="2" t="s">
        <v>6</v>
      </c>
      <c r="F4956" s="14">
        <f>IF(historico_incidencia_concello[[#This Row],[CASOS]]=" entre 1 e 9",5,VALUE(historico_incidencia_concello[[#This Row],[CASOS]]))</f>
        <v>59</v>
      </c>
      <c r="G4956" s="2" t="str">
        <f>VLOOKUP(historico_incidencia_concello[[#This Row],[NOME]],I14_Concello!B:D,3,FALSE)</f>
        <v>Vigo</v>
      </c>
    </row>
    <row r="4957" spans="1:7" x14ac:dyDescent="0.3">
      <c r="A4957" s="1">
        <v>44172</v>
      </c>
      <c r="B4957">
        <v>34123636009</v>
      </c>
      <c r="C4957" s="2" t="s">
        <v>271</v>
      </c>
      <c r="D4957" s="4" t="s">
        <v>10</v>
      </c>
      <c r="E4957" s="2" t="s">
        <v>6</v>
      </c>
      <c r="F4957" s="14">
        <f>IF(historico_incidencia_concello[[#This Row],[CASOS]]=" entre 1 e 9",5,VALUE(historico_incidencia_concello[[#This Row],[CASOS]]))</f>
        <v>5</v>
      </c>
      <c r="G4957" s="2" t="str">
        <f>VLOOKUP(historico_incidencia_concello[[#This Row],[NOME]],I14_Concello!B:D,3,FALSE)</f>
        <v>Vigo</v>
      </c>
    </row>
    <row r="4958" spans="1:7" x14ac:dyDescent="0.3">
      <c r="A4958" s="1">
        <v>44172</v>
      </c>
      <c r="B4958">
        <v>34123636010</v>
      </c>
      <c r="C4958" s="2" t="s">
        <v>272</v>
      </c>
      <c r="D4958" s="4" t="s">
        <v>338</v>
      </c>
      <c r="E4958" s="2" t="s">
        <v>35</v>
      </c>
      <c r="F4958" s="14">
        <f>IF(historico_incidencia_concello[[#This Row],[CASOS]]=" entre 1 e 9",5,VALUE(historico_incidencia_concello[[#This Row],[CASOS]]))</f>
        <v>0</v>
      </c>
      <c r="G4958" s="2" t="str">
        <f>VLOOKUP(historico_incidencia_concello[[#This Row],[NOME]],I14_Concello!B:D,3,FALSE)</f>
        <v>Pontevedra</v>
      </c>
    </row>
    <row r="4959" spans="1:7" x14ac:dyDescent="0.3">
      <c r="A4959" s="1">
        <v>44172</v>
      </c>
      <c r="B4959">
        <v>34123636013</v>
      </c>
      <c r="C4959" s="2" t="s">
        <v>273</v>
      </c>
      <c r="D4959" s="4" t="s">
        <v>10</v>
      </c>
      <c r="E4959" s="2" t="s">
        <v>8</v>
      </c>
      <c r="F4959" s="14">
        <f>IF(historico_incidencia_concello[[#This Row],[CASOS]]=" entre 1 e 9",5,VALUE(historico_incidencia_concello[[#This Row],[CASOS]]))</f>
        <v>5</v>
      </c>
      <c r="G4959" s="2" t="str">
        <f>VLOOKUP(historico_incidencia_concello[[#This Row],[NOME]],I14_Concello!B:D,3,FALSE)</f>
        <v>Vigo</v>
      </c>
    </row>
    <row r="4960" spans="1:7" x14ac:dyDescent="0.3">
      <c r="A4960" s="1">
        <v>44172</v>
      </c>
      <c r="B4960">
        <v>34123636014</v>
      </c>
      <c r="C4960" s="2" t="s">
        <v>274</v>
      </c>
      <c r="D4960" s="4" t="s">
        <v>10</v>
      </c>
      <c r="E4960" s="2" t="s">
        <v>21</v>
      </c>
      <c r="F4960" s="14">
        <f>IF(historico_incidencia_concello[[#This Row],[CASOS]]=" entre 1 e 9",5,VALUE(historico_incidencia_concello[[#This Row],[CASOS]]))</f>
        <v>5</v>
      </c>
      <c r="G4960" s="2" t="str">
        <f>VLOOKUP(historico_incidencia_concello[[#This Row],[NOME]],I14_Concello!B:D,3,FALSE)</f>
        <v>Vigo</v>
      </c>
    </row>
    <row r="4961" spans="1:7" x14ac:dyDescent="0.3">
      <c r="A4961" s="1">
        <v>44172</v>
      </c>
      <c r="B4961">
        <v>34123636015</v>
      </c>
      <c r="C4961" s="2" t="s">
        <v>275</v>
      </c>
      <c r="D4961" s="4" t="s">
        <v>10</v>
      </c>
      <c r="E4961" s="2" t="s">
        <v>8</v>
      </c>
      <c r="F4961" s="14">
        <f>IF(historico_incidencia_concello[[#This Row],[CASOS]]=" entre 1 e 9",5,VALUE(historico_incidencia_concello[[#This Row],[CASOS]]))</f>
        <v>5</v>
      </c>
      <c r="G4961" s="2" t="str">
        <f>VLOOKUP(historico_incidencia_concello[[#This Row],[NOME]],I14_Concello!B:D,3,FALSE)</f>
        <v>Pontevedra</v>
      </c>
    </row>
    <row r="4962" spans="1:7" x14ac:dyDescent="0.3">
      <c r="A4962" s="1">
        <v>44172</v>
      </c>
      <c r="B4962">
        <v>34123636016</v>
      </c>
      <c r="C4962" s="2" t="s">
        <v>276</v>
      </c>
      <c r="D4962" s="4" t="s">
        <v>338</v>
      </c>
      <c r="E4962" s="2" t="s">
        <v>35</v>
      </c>
      <c r="F4962" s="14">
        <f>IF(historico_incidencia_concello[[#This Row],[CASOS]]=" entre 1 e 9",5,VALUE(historico_incidencia_concello[[#This Row],[CASOS]]))</f>
        <v>0</v>
      </c>
      <c r="G4962" s="2" t="str">
        <f>VLOOKUP(historico_incidencia_concello[[#This Row],[NOME]],I14_Concello!B:D,3,FALSE)</f>
        <v>Santiago</v>
      </c>
    </row>
    <row r="4963" spans="1:7" x14ac:dyDescent="0.3">
      <c r="A4963" s="1">
        <v>44172</v>
      </c>
      <c r="B4963">
        <v>34123636017</v>
      </c>
      <c r="C4963" s="2" t="s">
        <v>277</v>
      </c>
      <c r="D4963" s="4" t="s">
        <v>336</v>
      </c>
      <c r="E4963" s="2" t="s">
        <v>21</v>
      </c>
      <c r="F4963" s="14">
        <f>IF(historico_incidencia_concello[[#This Row],[CASOS]]=" entre 1 e 9",5,VALUE(historico_incidencia_concello[[#This Row],[CASOS]]))</f>
        <v>10</v>
      </c>
      <c r="G4963" s="2" t="str">
        <f>VLOOKUP(historico_incidencia_concello[[#This Row],[NOME]],I14_Concello!B:D,3,FALSE)</f>
        <v>Santiago</v>
      </c>
    </row>
    <row r="4964" spans="1:7" x14ac:dyDescent="0.3">
      <c r="A4964" s="1">
        <v>44172</v>
      </c>
      <c r="B4964">
        <v>34123636018</v>
      </c>
      <c r="C4964" s="2" t="s">
        <v>278</v>
      </c>
      <c r="D4964" s="4" t="s">
        <v>10</v>
      </c>
      <c r="E4964" s="2" t="s">
        <v>8</v>
      </c>
      <c r="F4964" s="14">
        <f>IF(historico_incidencia_concello[[#This Row],[CASOS]]=" entre 1 e 9",5,VALUE(historico_incidencia_concello[[#This Row],[CASOS]]))</f>
        <v>5</v>
      </c>
      <c r="G4964" s="2" t="str">
        <f>VLOOKUP(historico_incidencia_concello[[#This Row],[NOME]],I14_Concello!B:D,3,FALSE)</f>
        <v>Pontevedra</v>
      </c>
    </row>
    <row r="4965" spans="1:7" x14ac:dyDescent="0.3">
      <c r="A4965" s="1">
        <v>44172</v>
      </c>
      <c r="B4965">
        <v>34123636019</v>
      </c>
      <c r="C4965" s="2" t="s">
        <v>279</v>
      </c>
      <c r="D4965" s="4" t="s">
        <v>338</v>
      </c>
      <c r="E4965" s="2" t="s">
        <v>35</v>
      </c>
      <c r="F4965" s="14">
        <f>IF(historico_incidencia_concello[[#This Row],[CASOS]]=" entre 1 e 9",5,VALUE(historico_incidencia_concello[[#This Row],[CASOS]]))</f>
        <v>0</v>
      </c>
      <c r="G4965" s="2" t="str">
        <f>VLOOKUP(historico_incidencia_concello[[#This Row],[NOME]],I14_Concello!B:D,3,FALSE)</f>
        <v>Vigo</v>
      </c>
    </row>
    <row r="4966" spans="1:7" x14ac:dyDescent="0.3">
      <c r="A4966" s="1">
        <v>44172</v>
      </c>
      <c r="B4966">
        <v>34123636020</v>
      </c>
      <c r="C4966" s="2" t="s">
        <v>280</v>
      </c>
      <c r="D4966" s="4" t="s">
        <v>10</v>
      </c>
      <c r="E4966" s="2" t="s">
        <v>11</v>
      </c>
      <c r="F4966" s="14">
        <f>IF(historico_incidencia_concello[[#This Row],[CASOS]]=" entre 1 e 9",5,VALUE(historico_incidencia_concello[[#This Row],[CASOS]]))</f>
        <v>5</v>
      </c>
      <c r="G4966" s="2" t="str">
        <f>VLOOKUP(historico_incidencia_concello[[#This Row],[NOME]],I14_Concello!B:D,3,FALSE)</f>
        <v>Santiago</v>
      </c>
    </row>
    <row r="4967" spans="1:7" x14ac:dyDescent="0.3">
      <c r="A4967" s="1">
        <v>44172</v>
      </c>
      <c r="B4967">
        <v>34123636021</v>
      </c>
      <c r="C4967" s="2" t="s">
        <v>281</v>
      </c>
      <c r="D4967" s="4" t="s">
        <v>442</v>
      </c>
      <c r="E4967" s="2" t="s">
        <v>11</v>
      </c>
      <c r="F4967" s="14">
        <f>IF(historico_incidencia_concello[[#This Row],[CASOS]]=" entre 1 e 9",5,VALUE(historico_incidencia_concello[[#This Row],[CASOS]]))</f>
        <v>125</v>
      </c>
      <c r="G4967" s="2" t="str">
        <f>VLOOKUP(historico_incidencia_concello[[#This Row],[NOME]],I14_Concello!B:D,3,FALSE)</f>
        <v>Vigo</v>
      </c>
    </row>
    <row r="4968" spans="1:7" x14ac:dyDescent="0.3">
      <c r="A4968" s="1">
        <v>44172</v>
      </c>
      <c r="B4968">
        <v>34123636022</v>
      </c>
      <c r="C4968" s="2" t="s">
        <v>282</v>
      </c>
      <c r="D4968" s="4" t="s">
        <v>325</v>
      </c>
      <c r="E4968" s="2" t="s">
        <v>11</v>
      </c>
      <c r="F4968" s="14">
        <f>IF(historico_incidencia_concello[[#This Row],[CASOS]]=" entre 1 e 9",5,VALUE(historico_incidencia_concello[[#This Row],[CASOS]]))</f>
        <v>33</v>
      </c>
      <c r="G4968" s="2" t="str">
        <f>VLOOKUP(historico_incidencia_concello[[#This Row],[NOME]],I14_Concello!B:D,3,FALSE)</f>
        <v>Pontevedra</v>
      </c>
    </row>
    <row r="4969" spans="1:7" x14ac:dyDescent="0.3">
      <c r="A4969" s="1">
        <v>44172</v>
      </c>
      <c r="B4969">
        <v>34123636023</v>
      </c>
      <c r="C4969" s="2" t="s">
        <v>283</v>
      </c>
      <c r="D4969" s="4" t="s">
        <v>403</v>
      </c>
      <c r="E4969" s="2" t="s">
        <v>11</v>
      </c>
      <c r="F4969" s="14">
        <f>IF(historico_incidencia_concello[[#This Row],[CASOS]]=" entre 1 e 9",5,VALUE(historico_incidencia_concello[[#This Row],[CASOS]]))</f>
        <v>39</v>
      </c>
      <c r="G4969" s="2" t="str">
        <f>VLOOKUP(historico_incidencia_concello[[#This Row],[NOME]],I14_Concello!B:D,3,FALSE)</f>
        <v>Vigo</v>
      </c>
    </row>
    <row r="4970" spans="1:7" x14ac:dyDescent="0.3">
      <c r="A4970" s="1">
        <v>44172</v>
      </c>
      <c r="B4970">
        <v>34123636024</v>
      </c>
      <c r="C4970" s="2" t="s">
        <v>284</v>
      </c>
      <c r="D4970" s="4" t="s">
        <v>10</v>
      </c>
      <c r="E4970" s="2" t="s">
        <v>21</v>
      </c>
      <c r="F4970" s="14">
        <f>IF(historico_incidencia_concello[[#This Row],[CASOS]]=" entre 1 e 9",5,VALUE(historico_incidencia_concello[[#This Row],[CASOS]]))</f>
        <v>5</v>
      </c>
      <c r="G4970" s="2" t="str">
        <f>VLOOKUP(historico_incidencia_concello[[#This Row],[NOME]],I14_Concello!B:D,3,FALSE)</f>
        <v>Santiago</v>
      </c>
    </row>
    <row r="4971" spans="1:7" x14ac:dyDescent="0.3">
      <c r="A4971" s="1">
        <v>44172</v>
      </c>
      <c r="B4971">
        <v>34123636025</v>
      </c>
      <c r="C4971" s="2" t="s">
        <v>285</v>
      </c>
      <c r="D4971" s="4" t="s">
        <v>10</v>
      </c>
      <c r="E4971" s="2" t="s">
        <v>11</v>
      </c>
      <c r="F4971" s="14">
        <f>IF(historico_incidencia_concello[[#This Row],[CASOS]]=" entre 1 e 9",5,VALUE(historico_incidencia_concello[[#This Row],[CASOS]]))</f>
        <v>5</v>
      </c>
      <c r="G4971" s="2" t="str">
        <f>VLOOKUP(historico_incidencia_concello[[#This Row],[NOME]],I14_Concello!B:D,3,FALSE)</f>
        <v>Pontevedra</v>
      </c>
    </row>
    <row r="4972" spans="1:7" x14ac:dyDescent="0.3">
      <c r="A4972" s="1">
        <v>44172</v>
      </c>
      <c r="B4972">
        <v>34123636026</v>
      </c>
      <c r="C4972" s="2" t="s">
        <v>286</v>
      </c>
      <c r="D4972" s="4" t="s">
        <v>382</v>
      </c>
      <c r="E4972" s="2" t="s">
        <v>6</v>
      </c>
      <c r="F4972" s="14">
        <f>IF(historico_incidencia_concello[[#This Row],[CASOS]]=" entre 1 e 9",5,VALUE(historico_incidencia_concello[[#This Row],[CASOS]]))</f>
        <v>40</v>
      </c>
      <c r="G4972" s="2" t="str">
        <f>VLOOKUP(historico_incidencia_concello[[#This Row],[NOME]],I14_Concello!B:D,3,FALSE)</f>
        <v>Pontevedra</v>
      </c>
    </row>
    <row r="4973" spans="1:7" x14ac:dyDescent="0.3">
      <c r="A4973" s="1">
        <v>44172</v>
      </c>
      <c r="B4973">
        <v>34123636027</v>
      </c>
      <c r="C4973" s="2" t="s">
        <v>287</v>
      </c>
      <c r="D4973" s="4" t="s">
        <v>342</v>
      </c>
      <c r="E4973" s="2" t="s">
        <v>11</v>
      </c>
      <c r="F4973" s="14">
        <f>IF(historico_incidencia_concello[[#This Row],[CASOS]]=" entre 1 e 9",5,VALUE(historico_incidencia_concello[[#This Row],[CASOS]]))</f>
        <v>16</v>
      </c>
      <c r="G4973" s="2" t="str">
        <f>VLOOKUP(historico_incidencia_concello[[#This Row],[NOME]],I14_Concello!B:D,3,FALSE)</f>
        <v>Pontevedra</v>
      </c>
    </row>
    <row r="4974" spans="1:7" x14ac:dyDescent="0.3">
      <c r="A4974" s="1">
        <v>44172</v>
      </c>
      <c r="B4974">
        <v>34123636028</v>
      </c>
      <c r="C4974" s="2" t="s">
        <v>288</v>
      </c>
      <c r="D4974" s="4" t="s">
        <v>328</v>
      </c>
      <c r="E4974" s="2" t="s">
        <v>11</v>
      </c>
      <c r="F4974" s="14">
        <f>IF(historico_incidencia_concello[[#This Row],[CASOS]]=" entre 1 e 9",5,VALUE(historico_incidencia_concello[[#This Row],[CASOS]]))</f>
        <v>13</v>
      </c>
      <c r="G4974" s="2" t="str">
        <f>VLOOKUP(historico_incidencia_concello[[#This Row],[NOME]],I14_Concello!B:D,3,FALSE)</f>
        <v>Pontevedra</v>
      </c>
    </row>
    <row r="4975" spans="1:7" x14ac:dyDescent="0.3">
      <c r="A4975" s="1">
        <v>44172</v>
      </c>
      <c r="B4975">
        <v>34123636029</v>
      </c>
      <c r="C4975" s="2" t="s">
        <v>289</v>
      </c>
      <c r="D4975" s="4" t="s">
        <v>426</v>
      </c>
      <c r="E4975" s="2" t="s">
        <v>11</v>
      </c>
      <c r="F4975" s="14">
        <f>IF(historico_incidencia_concello[[#This Row],[CASOS]]=" entre 1 e 9",5,VALUE(historico_incidencia_concello[[#This Row],[CASOS]]))</f>
        <v>52</v>
      </c>
      <c r="G4975" s="2" t="str">
        <f>VLOOKUP(historico_incidencia_concello[[#This Row],[NOME]],I14_Concello!B:D,3,FALSE)</f>
        <v>Vigo</v>
      </c>
    </row>
    <row r="4976" spans="1:7" x14ac:dyDescent="0.3">
      <c r="A4976" s="1">
        <v>44172</v>
      </c>
      <c r="B4976">
        <v>34123636030</v>
      </c>
      <c r="C4976" s="2" t="s">
        <v>290</v>
      </c>
      <c r="D4976" s="4" t="s">
        <v>10</v>
      </c>
      <c r="E4976" s="2" t="s">
        <v>6</v>
      </c>
      <c r="F4976" s="14">
        <f>IF(historico_incidencia_concello[[#This Row],[CASOS]]=" entre 1 e 9",5,VALUE(historico_incidencia_concello[[#This Row],[CASOS]]))</f>
        <v>5</v>
      </c>
      <c r="G4976" s="2" t="str">
        <f>VLOOKUP(historico_incidencia_concello[[#This Row],[NOME]],I14_Concello!B:D,3,FALSE)</f>
        <v>Vigo</v>
      </c>
    </row>
    <row r="4977" spans="1:7" x14ac:dyDescent="0.3">
      <c r="A4977" s="1">
        <v>44172</v>
      </c>
      <c r="B4977">
        <v>34123636031</v>
      </c>
      <c r="C4977" s="2" t="s">
        <v>291</v>
      </c>
      <c r="D4977" s="4" t="s">
        <v>338</v>
      </c>
      <c r="E4977" s="2" t="s">
        <v>35</v>
      </c>
      <c r="F4977" s="14">
        <f>IF(historico_incidencia_concello[[#This Row],[CASOS]]=" entre 1 e 9",5,VALUE(historico_incidencia_concello[[#This Row],[CASOS]]))</f>
        <v>0</v>
      </c>
      <c r="G4977" s="2" t="str">
        <f>VLOOKUP(historico_incidencia_concello[[#This Row],[NOME]],I14_Concello!B:D,3,FALSE)</f>
        <v>Vigo</v>
      </c>
    </row>
    <row r="4978" spans="1:7" x14ac:dyDescent="0.3">
      <c r="A4978" s="1">
        <v>44172</v>
      </c>
      <c r="B4978">
        <v>34123636032</v>
      </c>
      <c r="C4978" s="2" t="s">
        <v>292</v>
      </c>
      <c r="D4978" s="4" t="s">
        <v>10</v>
      </c>
      <c r="E4978" s="2" t="s">
        <v>6</v>
      </c>
      <c r="F4978" s="14">
        <f>IF(historico_incidencia_concello[[#This Row],[CASOS]]=" entre 1 e 9",5,VALUE(historico_incidencia_concello[[#This Row],[CASOS]]))</f>
        <v>5</v>
      </c>
      <c r="G4978" s="2" t="str">
        <f>VLOOKUP(historico_incidencia_concello[[#This Row],[NOME]],I14_Concello!B:D,3,FALSE)</f>
        <v>Pontevedra</v>
      </c>
    </row>
    <row r="4979" spans="1:7" x14ac:dyDescent="0.3">
      <c r="A4979" s="1">
        <v>44172</v>
      </c>
      <c r="B4979">
        <v>34123636033</v>
      </c>
      <c r="C4979" s="2" t="s">
        <v>293</v>
      </c>
      <c r="D4979" s="4" t="s">
        <v>353</v>
      </c>
      <c r="E4979" s="2" t="s">
        <v>6</v>
      </c>
      <c r="F4979" s="14">
        <f>IF(historico_incidencia_concello[[#This Row],[CASOS]]=" entre 1 e 9",5,VALUE(historico_incidencia_concello[[#This Row],[CASOS]]))</f>
        <v>36</v>
      </c>
      <c r="G4979" s="2" t="str">
        <f>VLOOKUP(historico_incidencia_concello[[#This Row],[NOME]],I14_Concello!B:D,3,FALSE)</f>
        <v>Vigo</v>
      </c>
    </row>
    <row r="4980" spans="1:7" x14ac:dyDescent="0.3">
      <c r="A4980" s="1">
        <v>44172</v>
      </c>
      <c r="B4980">
        <v>34123636034</v>
      </c>
      <c r="C4980" s="2" t="s">
        <v>294</v>
      </c>
      <c r="D4980" s="4" t="s">
        <v>10</v>
      </c>
      <c r="E4980" s="2" t="s">
        <v>6</v>
      </c>
      <c r="F4980" s="14">
        <f>IF(historico_incidencia_concello[[#This Row],[CASOS]]=" entre 1 e 9",5,VALUE(historico_incidencia_concello[[#This Row],[CASOS]]))</f>
        <v>5</v>
      </c>
      <c r="G4980" s="2" t="str">
        <f>VLOOKUP(historico_incidencia_concello[[#This Row],[NOME]],I14_Concello!B:D,3,FALSE)</f>
        <v>Vigo</v>
      </c>
    </row>
    <row r="4981" spans="1:7" x14ac:dyDescent="0.3">
      <c r="A4981" s="1">
        <v>44172</v>
      </c>
      <c r="B4981">
        <v>34123636035</v>
      </c>
      <c r="C4981" s="2" t="s">
        <v>295</v>
      </c>
      <c r="D4981" s="4" t="s">
        <v>358</v>
      </c>
      <c r="E4981" s="2" t="s">
        <v>8</v>
      </c>
      <c r="F4981" s="14">
        <f>IF(historico_incidencia_concello[[#This Row],[CASOS]]=" entre 1 e 9",5,VALUE(historico_incidencia_concello[[#This Row],[CASOS]]))</f>
        <v>24</v>
      </c>
      <c r="G4981" s="2" t="str">
        <f>VLOOKUP(historico_incidencia_concello[[#This Row],[NOME]],I14_Concello!B:D,3,FALSE)</f>
        <v>Vigo</v>
      </c>
    </row>
    <row r="4982" spans="1:7" x14ac:dyDescent="0.3">
      <c r="A4982" s="1">
        <v>44172</v>
      </c>
      <c r="B4982">
        <v>34123636036</v>
      </c>
      <c r="C4982" s="2" t="s">
        <v>296</v>
      </c>
      <c r="D4982" s="4" t="s">
        <v>338</v>
      </c>
      <c r="E4982" s="2" t="s">
        <v>35</v>
      </c>
      <c r="F4982" s="14">
        <f>IF(historico_incidencia_concello[[#This Row],[CASOS]]=" entre 1 e 9",5,VALUE(historico_incidencia_concello[[#This Row],[CASOS]]))</f>
        <v>0</v>
      </c>
      <c r="G4982" s="2" t="str">
        <f>VLOOKUP(historico_incidencia_concello[[#This Row],[NOME]],I14_Concello!B:D,3,FALSE)</f>
        <v>Vigo</v>
      </c>
    </row>
    <row r="4983" spans="1:7" x14ac:dyDescent="0.3">
      <c r="A4983" s="1">
        <v>44172</v>
      </c>
      <c r="B4983">
        <v>34123636037</v>
      </c>
      <c r="C4983" s="2" t="s">
        <v>297</v>
      </c>
      <c r="D4983" s="4" t="s">
        <v>10</v>
      </c>
      <c r="E4983" s="2" t="s">
        <v>6</v>
      </c>
      <c r="F4983" s="14">
        <f>IF(historico_incidencia_concello[[#This Row],[CASOS]]=" entre 1 e 9",5,VALUE(historico_incidencia_concello[[#This Row],[CASOS]]))</f>
        <v>5</v>
      </c>
      <c r="G4983" s="2" t="str">
        <f>VLOOKUP(historico_incidencia_concello[[#This Row],[NOME]],I14_Concello!B:D,3,FALSE)</f>
        <v>Vigo</v>
      </c>
    </row>
    <row r="4984" spans="1:7" x14ac:dyDescent="0.3">
      <c r="A4984" s="1">
        <v>44172</v>
      </c>
      <c r="B4984">
        <v>34123636038</v>
      </c>
      <c r="C4984" s="2" t="s">
        <v>298</v>
      </c>
      <c r="D4984" s="4" t="s">
        <v>550</v>
      </c>
      <c r="E4984" s="2" t="s">
        <v>6</v>
      </c>
      <c r="F4984" s="14">
        <f>IF(historico_incidencia_concello[[#This Row],[CASOS]]=" entre 1 e 9",5,VALUE(historico_incidencia_concello[[#This Row],[CASOS]]))</f>
        <v>186</v>
      </c>
      <c r="G4984" s="2" t="str">
        <f>VLOOKUP(historico_incidencia_concello[[#This Row],[NOME]],I14_Concello!B:D,3,FALSE)</f>
        <v>Pontevedra</v>
      </c>
    </row>
    <row r="4985" spans="1:7" x14ac:dyDescent="0.3">
      <c r="A4985" s="1">
        <v>44172</v>
      </c>
      <c r="B4985">
        <v>34123636039</v>
      </c>
      <c r="C4985" s="2" t="s">
        <v>299</v>
      </c>
      <c r="D4985" s="4" t="s">
        <v>379</v>
      </c>
      <c r="E4985" s="2" t="s">
        <v>6</v>
      </c>
      <c r="F4985" s="14">
        <f>IF(historico_incidencia_concello[[#This Row],[CASOS]]=" entre 1 e 9",5,VALUE(historico_incidencia_concello[[#This Row],[CASOS]]))</f>
        <v>37</v>
      </c>
      <c r="G4985" s="2" t="str">
        <f>VLOOKUP(historico_incidencia_concello[[#This Row],[NOME]],I14_Concello!B:D,3,FALSE)</f>
        <v>Vigo</v>
      </c>
    </row>
    <row r="4986" spans="1:7" x14ac:dyDescent="0.3">
      <c r="A4986" s="1">
        <v>44172</v>
      </c>
      <c r="B4986">
        <v>34123636040</v>
      </c>
      <c r="C4986" s="2" t="s">
        <v>300</v>
      </c>
      <c r="D4986" s="4" t="s">
        <v>10</v>
      </c>
      <c r="E4986" s="2" t="s">
        <v>21</v>
      </c>
      <c r="F4986" s="14">
        <f>IF(historico_incidencia_concello[[#This Row],[CASOS]]=" entre 1 e 9",5,VALUE(historico_incidencia_concello[[#This Row],[CASOS]]))</f>
        <v>5</v>
      </c>
      <c r="G4986" s="2" t="str">
        <f>VLOOKUP(historico_incidencia_concello[[#This Row],[NOME]],I14_Concello!B:D,3,FALSE)</f>
        <v>Pontevedra</v>
      </c>
    </row>
    <row r="4987" spans="1:7" x14ac:dyDescent="0.3">
      <c r="A4987" s="1">
        <v>44172</v>
      </c>
      <c r="B4987">
        <v>34123636041</v>
      </c>
      <c r="C4987" s="2" t="s">
        <v>301</v>
      </c>
      <c r="D4987" s="4" t="s">
        <v>395</v>
      </c>
      <c r="E4987" s="2" t="s">
        <v>6</v>
      </c>
      <c r="F4987" s="14">
        <f>IF(historico_incidencia_concello[[#This Row],[CASOS]]=" entre 1 e 9",5,VALUE(historico_incidencia_concello[[#This Row],[CASOS]]))</f>
        <v>35</v>
      </c>
      <c r="G4987" s="2" t="str">
        <f>VLOOKUP(historico_incidencia_concello[[#This Row],[NOME]],I14_Concello!B:D,3,FALSE)</f>
        <v>Pontevedra</v>
      </c>
    </row>
    <row r="4988" spans="1:7" x14ac:dyDescent="0.3">
      <c r="A4988" s="1">
        <v>44172</v>
      </c>
      <c r="B4988">
        <v>34123636042</v>
      </c>
      <c r="C4988" s="2" t="s">
        <v>302</v>
      </c>
      <c r="D4988" s="4" t="s">
        <v>426</v>
      </c>
      <c r="E4988" s="2" t="s">
        <v>6</v>
      </c>
      <c r="F4988" s="14">
        <f>IF(historico_incidencia_concello[[#This Row],[CASOS]]=" entre 1 e 9",5,VALUE(historico_incidencia_concello[[#This Row],[CASOS]]))</f>
        <v>52</v>
      </c>
      <c r="G4988" s="2" t="str">
        <f>VLOOKUP(historico_incidencia_concello[[#This Row],[NOME]],I14_Concello!B:D,3,FALSE)</f>
        <v>Vigo</v>
      </c>
    </row>
    <row r="4989" spans="1:7" x14ac:dyDescent="0.3">
      <c r="A4989" s="1">
        <v>44172</v>
      </c>
      <c r="B4989">
        <v>34123636043</v>
      </c>
      <c r="C4989" s="2" t="s">
        <v>303</v>
      </c>
      <c r="D4989" s="4" t="s">
        <v>326</v>
      </c>
      <c r="E4989" s="2" t="s">
        <v>11</v>
      </c>
      <c r="F4989" s="14">
        <f>IF(historico_incidencia_concello[[#This Row],[CASOS]]=" entre 1 e 9",5,VALUE(historico_incidencia_concello[[#This Row],[CASOS]]))</f>
        <v>15</v>
      </c>
      <c r="G4989" s="2" t="str">
        <f>VLOOKUP(historico_incidencia_concello[[#This Row],[NOME]],I14_Concello!B:D,3,FALSE)</f>
        <v>Pontevedra</v>
      </c>
    </row>
    <row r="4990" spans="1:7" x14ac:dyDescent="0.3">
      <c r="A4990" s="1">
        <v>44172</v>
      </c>
      <c r="B4990">
        <v>34123636044</v>
      </c>
      <c r="C4990" s="2" t="s">
        <v>304</v>
      </c>
      <c r="D4990" s="4" t="s">
        <v>10</v>
      </c>
      <c r="E4990" s="2" t="s">
        <v>11</v>
      </c>
      <c r="F4990" s="14">
        <f>IF(historico_incidencia_concello[[#This Row],[CASOS]]=" entre 1 e 9",5,VALUE(historico_incidencia_concello[[#This Row],[CASOS]]))</f>
        <v>5</v>
      </c>
      <c r="G4990" s="2" t="str">
        <f>VLOOKUP(historico_incidencia_concello[[#This Row],[NOME]],I14_Concello!B:D,3,FALSE)</f>
        <v>Santiago</v>
      </c>
    </row>
    <row r="4991" spans="1:7" x14ac:dyDescent="0.3">
      <c r="A4991" s="1">
        <v>44172</v>
      </c>
      <c r="B4991">
        <v>34123636045</v>
      </c>
      <c r="C4991" s="2" t="s">
        <v>305</v>
      </c>
      <c r="D4991" s="4" t="s">
        <v>477</v>
      </c>
      <c r="E4991" s="2" t="s">
        <v>11</v>
      </c>
      <c r="F4991" s="14">
        <f>IF(historico_incidencia_concello[[#This Row],[CASOS]]=" entre 1 e 9",5,VALUE(historico_incidencia_concello[[#This Row],[CASOS]]))</f>
        <v>105</v>
      </c>
      <c r="G4991" s="2" t="str">
        <f>VLOOKUP(historico_incidencia_concello[[#This Row],[NOME]],I14_Concello!B:D,3,FALSE)</f>
        <v>Vigo</v>
      </c>
    </row>
    <row r="4992" spans="1:7" x14ac:dyDescent="0.3">
      <c r="A4992" s="1">
        <v>44172</v>
      </c>
      <c r="B4992">
        <v>34123636046</v>
      </c>
      <c r="C4992" s="2" t="s">
        <v>306</v>
      </c>
      <c r="D4992" s="4" t="s">
        <v>328</v>
      </c>
      <c r="E4992" s="2" t="s">
        <v>11</v>
      </c>
      <c r="F4992" s="14">
        <f>IF(historico_incidencia_concello[[#This Row],[CASOS]]=" entre 1 e 9",5,VALUE(historico_incidencia_concello[[#This Row],[CASOS]]))</f>
        <v>13</v>
      </c>
      <c r="G4992" s="2" t="str">
        <f>VLOOKUP(historico_incidencia_concello[[#This Row],[NOME]],I14_Concello!B:D,3,FALSE)</f>
        <v>Pontevedra</v>
      </c>
    </row>
    <row r="4993" spans="1:7" x14ac:dyDescent="0.3">
      <c r="A4993" s="1">
        <v>44172</v>
      </c>
      <c r="B4993">
        <v>34123636047</v>
      </c>
      <c r="C4993" s="2" t="s">
        <v>307</v>
      </c>
      <c r="D4993" s="4" t="s">
        <v>336</v>
      </c>
      <c r="E4993" s="2" t="s">
        <v>11</v>
      </c>
      <c r="F4993" s="14">
        <f>IF(historico_incidencia_concello[[#This Row],[CASOS]]=" entre 1 e 9",5,VALUE(historico_incidencia_concello[[#This Row],[CASOS]]))</f>
        <v>10</v>
      </c>
      <c r="G4993" s="2" t="str">
        <f>VLOOKUP(historico_incidencia_concello[[#This Row],[NOME]],I14_Concello!B:D,3,FALSE)</f>
        <v>Santiago</v>
      </c>
    </row>
    <row r="4994" spans="1:7" x14ac:dyDescent="0.3">
      <c r="A4994" s="1">
        <v>44172</v>
      </c>
      <c r="B4994">
        <v>34123636048</v>
      </c>
      <c r="C4994" s="2" t="s">
        <v>308</v>
      </c>
      <c r="D4994" s="4" t="s">
        <v>326</v>
      </c>
      <c r="E4994" s="2" t="s">
        <v>6</v>
      </c>
      <c r="F4994" s="14">
        <f>IF(historico_incidencia_concello[[#This Row],[CASOS]]=" entre 1 e 9",5,VALUE(historico_incidencia_concello[[#This Row],[CASOS]]))</f>
        <v>15</v>
      </c>
      <c r="G4994" s="2" t="str">
        <f>VLOOKUP(historico_incidencia_concello[[#This Row],[NOME]],I14_Concello!B:D,3,FALSE)</f>
        <v>Vigo</v>
      </c>
    </row>
    <row r="4995" spans="1:7" x14ac:dyDescent="0.3">
      <c r="A4995" s="1">
        <v>44172</v>
      </c>
      <c r="B4995">
        <v>34123636049</v>
      </c>
      <c r="C4995" s="2" t="s">
        <v>309</v>
      </c>
      <c r="D4995" s="4" t="s">
        <v>362</v>
      </c>
      <c r="E4995" s="2" t="s">
        <v>11</v>
      </c>
      <c r="F4995" s="14">
        <f>IF(historico_incidencia_concello[[#This Row],[CASOS]]=" entre 1 e 9",5,VALUE(historico_incidencia_concello[[#This Row],[CASOS]]))</f>
        <v>26</v>
      </c>
      <c r="G4995" s="2" t="str">
        <f>VLOOKUP(historico_incidencia_concello[[#This Row],[NOME]],I14_Concello!B:D,3,FALSE)</f>
        <v>Vigo</v>
      </c>
    </row>
    <row r="4996" spans="1:7" x14ac:dyDescent="0.3">
      <c r="A4996" s="1">
        <v>44172</v>
      </c>
      <c r="B4996">
        <v>34123636050</v>
      </c>
      <c r="C4996" s="2" t="s">
        <v>310</v>
      </c>
      <c r="D4996" s="4" t="s">
        <v>362</v>
      </c>
      <c r="E4996" s="2" t="s">
        <v>11</v>
      </c>
      <c r="F4996" s="14">
        <f>IF(historico_incidencia_concello[[#This Row],[CASOS]]=" entre 1 e 9",5,VALUE(historico_incidencia_concello[[#This Row],[CASOS]]))</f>
        <v>26</v>
      </c>
      <c r="G4996" s="2" t="str">
        <f>VLOOKUP(historico_incidencia_concello[[#This Row],[NOME]],I14_Concello!B:D,3,FALSE)</f>
        <v>Vigo</v>
      </c>
    </row>
    <row r="4997" spans="1:7" x14ac:dyDescent="0.3">
      <c r="A4997" s="1">
        <v>44172</v>
      </c>
      <c r="B4997">
        <v>34123636051</v>
      </c>
      <c r="C4997" s="2" t="s">
        <v>311</v>
      </c>
      <c r="D4997" s="4" t="s">
        <v>464</v>
      </c>
      <c r="E4997" s="2" t="s">
        <v>11</v>
      </c>
      <c r="F4997" s="14">
        <f>IF(historico_incidencia_concello[[#This Row],[CASOS]]=" entre 1 e 9",5,VALUE(historico_incidencia_concello[[#This Row],[CASOS]]))</f>
        <v>51</v>
      </c>
      <c r="G4997" s="2" t="str">
        <f>VLOOKUP(historico_incidencia_concello[[#This Row],[NOME]],I14_Concello!B:D,3,FALSE)</f>
        <v>Pontevedra</v>
      </c>
    </row>
    <row r="4998" spans="1:7" x14ac:dyDescent="0.3">
      <c r="A4998" s="1">
        <v>44172</v>
      </c>
      <c r="B4998">
        <v>34123636052</v>
      </c>
      <c r="C4998" s="2" t="s">
        <v>312</v>
      </c>
      <c r="D4998" s="4" t="s">
        <v>336</v>
      </c>
      <c r="E4998" s="2" t="s">
        <v>8</v>
      </c>
      <c r="F4998" s="14">
        <f>IF(historico_incidencia_concello[[#This Row],[CASOS]]=" entre 1 e 9",5,VALUE(historico_incidencia_concello[[#This Row],[CASOS]]))</f>
        <v>10</v>
      </c>
      <c r="G4998" s="2" t="str">
        <f>VLOOKUP(historico_incidencia_concello[[#This Row],[NOME]],I14_Concello!B:D,3,FALSE)</f>
        <v>Santiago</v>
      </c>
    </row>
    <row r="4999" spans="1:7" x14ac:dyDescent="0.3">
      <c r="A4999" s="1">
        <v>44172</v>
      </c>
      <c r="B4999">
        <v>34123636053</v>
      </c>
      <c r="C4999" s="2" t="s">
        <v>313</v>
      </c>
      <c r="D4999" s="4" t="s">
        <v>350</v>
      </c>
      <c r="E4999" s="2" t="s">
        <v>6</v>
      </c>
      <c r="F4999" s="14">
        <f>IF(historico_incidencia_concello[[#This Row],[CASOS]]=" entre 1 e 9",5,VALUE(historico_incidencia_concello[[#This Row],[CASOS]]))</f>
        <v>17</v>
      </c>
      <c r="G4999" s="2" t="str">
        <f>VLOOKUP(historico_incidencia_concello[[#This Row],[NOME]],I14_Concello!B:D,3,FALSE)</f>
        <v>Pontevedra</v>
      </c>
    </row>
    <row r="5000" spans="1:7" x14ac:dyDescent="0.3">
      <c r="A5000" s="1">
        <v>44172</v>
      </c>
      <c r="B5000">
        <v>34123636054</v>
      </c>
      <c r="C5000" s="2" t="s">
        <v>314</v>
      </c>
      <c r="D5000" s="4" t="s">
        <v>353</v>
      </c>
      <c r="E5000" s="2" t="s">
        <v>11</v>
      </c>
      <c r="F5000" s="14">
        <f>IF(historico_incidencia_concello[[#This Row],[CASOS]]=" entre 1 e 9",5,VALUE(historico_incidencia_concello[[#This Row],[CASOS]]))</f>
        <v>36</v>
      </c>
      <c r="G5000" s="2" t="str">
        <f>VLOOKUP(historico_incidencia_concello[[#This Row],[NOME]],I14_Concello!B:D,3,FALSE)</f>
        <v>Vigo</v>
      </c>
    </row>
    <row r="5001" spans="1:7" x14ac:dyDescent="0.3">
      <c r="A5001" s="1">
        <v>44172</v>
      </c>
      <c r="B5001">
        <v>34123636055</v>
      </c>
      <c r="C5001" s="2" t="s">
        <v>315</v>
      </c>
      <c r="D5001" s="4" t="s">
        <v>334</v>
      </c>
      <c r="E5001" s="2" t="s">
        <v>11</v>
      </c>
      <c r="F5001" s="14">
        <f>IF(historico_incidencia_concello[[#This Row],[CASOS]]=" entre 1 e 9",5,VALUE(historico_incidencia_concello[[#This Row],[CASOS]]))</f>
        <v>64</v>
      </c>
      <c r="G5001" s="2" t="str">
        <f>VLOOKUP(historico_incidencia_concello[[#This Row],[NOME]],I14_Concello!B:D,3,FALSE)</f>
        <v>Vigo</v>
      </c>
    </row>
    <row r="5002" spans="1:7" x14ac:dyDescent="0.3">
      <c r="A5002" s="1">
        <v>44172</v>
      </c>
      <c r="B5002">
        <v>34123636056</v>
      </c>
      <c r="C5002" s="2" t="s">
        <v>316</v>
      </c>
      <c r="D5002" s="4" t="s">
        <v>360</v>
      </c>
      <c r="E5002" s="2" t="s">
        <v>11</v>
      </c>
      <c r="F5002" s="14">
        <f>IF(historico_incidencia_concello[[#This Row],[CASOS]]=" entre 1 e 9",5,VALUE(historico_incidencia_concello[[#This Row],[CASOS]]))</f>
        <v>29</v>
      </c>
      <c r="G5002" s="2" t="str">
        <f>VLOOKUP(historico_incidencia_concello[[#This Row],[NOME]],I14_Concello!B:D,3,FALSE)</f>
        <v>Santiago</v>
      </c>
    </row>
    <row r="5003" spans="1:7" x14ac:dyDescent="0.3">
      <c r="A5003" s="1">
        <v>44172</v>
      </c>
      <c r="B5003">
        <v>34123636057</v>
      </c>
      <c r="C5003" s="2" t="s">
        <v>317</v>
      </c>
      <c r="D5003" s="4" t="s">
        <v>561</v>
      </c>
      <c r="E5003" s="2" t="s">
        <v>6</v>
      </c>
      <c r="F5003" s="14">
        <f>IF(historico_incidencia_concello[[#This Row],[CASOS]]=" entre 1 e 9",5,VALUE(historico_incidencia_concello[[#This Row],[CASOS]]))</f>
        <v>633</v>
      </c>
      <c r="G5003" s="2" t="str">
        <f>VLOOKUP(historico_incidencia_concello[[#This Row],[NOME]],I14_Concello!B:D,3,FALSE)</f>
        <v>Vigo</v>
      </c>
    </row>
    <row r="5004" spans="1:7" x14ac:dyDescent="0.3">
      <c r="A5004" s="1">
        <v>44172</v>
      </c>
      <c r="B5004">
        <v>34123636058</v>
      </c>
      <c r="C5004" s="2" t="s">
        <v>318</v>
      </c>
      <c r="D5004" s="4" t="s">
        <v>403</v>
      </c>
      <c r="E5004" s="2" t="s">
        <v>11</v>
      </c>
      <c r="F5004" s="14">
        <f>IF(historico_incidencia_concello[[#This Row],[CASOS]]=" entre 1 e 9",5,VALUE(historico_incidencia_concello[[#This Row],[CASOS]]))</f>
        <v>39</v>
      </c>
      <c r="G5004" s="2" t="str">
        <f>VLOOKUP(historico_incidencia_concello[[#This Row],[NOME]],I14_Concello!B:D,3,FALSE)</f>
        <v>Pontevedra</v>
      </c>
    </row>
    <row r="5005" spans="1:7" x14ac:dyDescent="0.3">
      <c r="A5005" s="1">
        <v>44172</v>
      </c>
      <c r="B5005">
        <v>34123636059</v>
      </c>
      <c r="C5005" s="2" t="s">
        <v>319</v>
      </c>
      <c r="D5005" s="4" t="s">
        <v>10</v>
      </c>
      <c r="E5005" s="2" t="s">
        <v>8</v>
      </c>
      <c r="F5005" s="14">
        <f>IF(historico_incidencia_concello[[#This Row],[CASOS]]=" entre 1 e 9",5,VALUE(historico_incidencia_concello[[#This Row],[CASOS]]))</f>
        <v>5</v>
      </c>
      <c r="G5005" s="2" t="str">
        <f>VLOOKUP(historico_incidencia_concello[[#This Row],[NOME]],I14_Concello!B:D,3,FALSE)</f>
        <v>Santiago</v>
      </c>
    </row>
    <row r="5006" spans="1:7" x14ac:dyDescent="0.3">
      <c r="A5006" s="1">
        <v>44172</v>
      </c>
      <c r="B5006">
        <v>34123636060</v>
      </c>
      <c r="C5006" s="2" t="s">
        <v>320</v>
      </c>
      <c r="D5006" s="4" t="s">
        <v>511</v>
      </c>
      <c r="E5006" s="2" t="s">
        <v>6</v>
      </c>
      <c r="F5006" s="14">
        <f>IF(historico_incidencia_concello[[#This Row],[CASOS]]=" entre 1 e 9",5,VALUE(historico_incidencia_concello[[#This Row],[CASOS]]))</f>
        <v>88</v>
      </c>
      <c r="G5006" s="2" t="str">
        <f>VLOOKUP(historico_incidencia_concello[[#This Row],[NOME]],I14_Concello!B:D,3,FALSE)</f>
        <v>Pontevedra</v>
      </c>
    </row>
    <row r="5007" spans="1:7" x14ac:dyDescent="0.3">
      <c r="A5007" s="1">
        <v>44172</v>
      </c>
      <c r="B5007">
        <v>34123636061</v>
      </c>
      <c r="C5007" s="2" t="s">
        <v>321</v>
      </c>
      <c r="D5007" s="4" t="s">
        <v>10</v>
      </c>
      <c r="E5007" s="2" t="s">
        <v>8</v>
      </c>
      <c r="F5007" s="14">
        <f>IF(historico_incidencia_concello[[#This Row],[CASOS]]=" entre 1 e 9",5,VALUE(historico_incidencia_concello[[#This Row],[CASOS]]))</f>
        <v>5</v>
      </c>
      <c r="G5007" s="2" t="str">
        <f>VLOOKUP(historico_incidencia_concello[[#This Row],[NOME]],I14_Concello!B:D,3,FALSE)</f>
        <v>Pontevedra</v>
      </c>
    </row>
    <row r="5008" spans="1:7" x14ac:dyDescent="0.3">
      <c r="A5008" s="1">
        <v>44172</v>
      </c>
      <c r="B5008">
        <v>34123636901</v>
      </c>
      <c r="C5008" s="2" t="s">
        <v>322</v>
      </c>
      <c r="D5008" s="4" t="s">
        <v>332</v>
      </c>
      <c r="E5008" s="2" t="s">
        <v>6</v>
      </c>
      <c r="F5008" s="14">
        <f>IF(historico_incidencia_concello[[#This Row],[CASOS]]=" entre 1 e 9",5,VALUE(historico_incidencia_concello[[#This Row],[CASOS]]))</f>
        <v>12</v>
      </c>
      <c r="G5008" s="2" t="str">
        <f>VLOOKUP(historico_incidencia_concello[[#This Row],[NOME]],I14_Concello!B:D,3,FALSE)</f>
        <v>Pontevedra</v>
      </c>
    </row>
    <row r="5009" spans="1:7" x14ac:dyDescent="0.3">
      <c r="A5009" s="1">
        <v>44172</v>
      </c>
      <c r="B5009">
        <v>34123636902</v>
      </c>
      <c r="C5009" s="2" t="s">
        <v>323</v>
      </c>
      <c r="D5009" s="4" t="s">
        <v>336</v>
      </c>
      <c r="E5009" s="2" t="s">
        <v>6</v>
      </c>
      <c r="F5009" s="14">
        <f>IF(historico_incidencia_concello[[#This Row],[CASOS]]=" entre 1 e 9",5,VALUE(historico_incidencia_concello[[#This Row],[CASOS]]))</f>
        <v>10</v>
      </c>
      <c r="G5009" s="2" t="str">
        <f>VLOOKUP(historico_incidencia_concello[[#This Row],[NOME]],I14_Concello!B:D,3,FALSE)</f>
        <v>Pontevedra</v>
      </c>
    </row>
    <row r="5010" spans="1:7" x14ac:dyDescent="0.3">
      <c r="A5010" s="1">
        <v>44173</v>
      </c>
      <c r="B5010">
        <v>34121515001</v>
      </c>
      <c r="C5010" s="2" t="s">
        <v>5</v>
      </c>
      <c r="D5010" s="4" t="s">
        <v>329</v>
      </c>
      <c r="E5010" s="2" t="s">
        <v>11</v>
      </c>
      <c r="F5010" s="14">
        <f>IF(historico_incidencia_concello[[#This Row],[CASOS]]=" entre 1 e 9",5,VALUE(historico_incidencia_concello[[#This Row],[CASOS]]))</f>
        <v>19</v>
      </c>
      <c r="G5010" s="2" t="str">
        <f>VLOOKUP(historico_incidencia_concello[[#This Row],[NOME]],I14_Concello!B:D,3,FALSE)</f>
        <v>Coruña</v>
      </c>
    </row>
    <row r="5011" spans="1:7" x14ac:dyDescent="0.3">
      <c r="A5011" s="1">
        <v>44173</v>
      </c>
      <c r="B5011">
        <v>34121515002</v>
      </c>
      <c r="C5011" s="2" t="s">
        <v>7</v>
      </c>
      <c r="D5011" s="4" t="s">
        <v>359</v>
      </c>
      <c r="E5011" s="2" t="s">
        <v>8</v>
      </c>
      <c r="F5011" s="14">
        <f>IF(historico_incidencia_concello[[#This Row],[CASOS]]=" entre 1 e 9",5,VALUE(historico_incidencia_concello[[#This Row],[CASOS]]))</f>
        <v>20</v>
      </c>
      <c r="G5011" s="2" t="str">
        <f>VLOOKUP(historico_incidencia_concello[[#This Row],[NOME]],I14_Concello!B:D,3,FALSE)</f>
        <v>Santiago</v>
      </c>
    </row>
    <row r="5012" spans="1:7" x14ac:dyDescent="0.3">
      <c r="A5012" s="1">
        <v>44173</v>
      </c>
      <c r="B5012">
        <v>34121515003</v>
      </c>
      <c r="C5012" s="2" t="s">
        <v>9</v>
      </c>
      <c r="D5012" s="4" t="s">
        <v>10</v>
      </c>
      <c r="E5012" s="2" t="s">
        <v>11</v>
      </c>
      <c r="F5012" s="14">
        <f>IF(historico_incidencia_concello[[#This Row],[CASOS]]=" entre 1 e 9",5,VALUE(historico_incidencia_concello[[#This Row],[CASOS]]))</f>
        <v>5</v>
      </c>
      <c r="G5012" s="2" t="str">
        <f>VLOOKUP(historico_incidencia_concello[[#This Row],[NOME]],I14_Concello!B:D,3,FALSE)</f>
        <v>Coruña</v>
      </c>
    </row>
    <row r="5013" spans="1:7" x14ac:dyDescent="0.3">
      <c r="A5013" s="1">
        <v>44173</v>
      </c>
      <c r="B5013">
        <v>34121515004</v>
      </c>
      <c r="C5013" s="2" t="s">
        <v>12</v>
      </c>
      <c r="D5013" s="4" t="s">
        <v>10</v>
      </c>
      <c r="E5013" s="2" t="s">
        <v>8</v>
      </c>
      <c r="F5013" s="14">
        <f>IF(historico_incidencia_concello[[#This Row],[CASOS]]=" entre 1 e 9",5,VALUE(historico_incidencia_concello[[#This Row],[CASOS]]))</f>
        <v>5</v>
      </c>
      <c r="G5013" s="2" t="str">
        <f>VLOOKUP(historico_incidencia_concello[[#This Row],[NOME]],I14_Concello!B:D,3,FALSE)</f>
        <v>Ferrol</v>
      </c>
    </row>
    <row r="5014" spans="1:7" x14ac:dyDescent="0.3">
      <c r="A5014" s="1">
        <v>44173</v>
      </c>
      <c r="B5014">
        <v>34121515005</v>
      </c>
      <c r="C5014" s="2" t="s">
        <v>13</v>
      </c>
      <c r="D5014" s="4" t="s">
        <v>418</v>
      </c>
      <c r="E5014" s="2" t="s">
        <v>6</v>
      </c>
      <c r="F5014" s="14">
        <f>IF(historico_incidencia_concello[[#This Row],[CASOS]]=" entre 1 e 9",5,VALUE(historico_incidencia_concello[[#This Row],[CASOS]]))</f>
        <v>54</v>
      </c>
      <c r="G5014" s="2" t="str">
        <f>VLOOKUP(historico_incidencia_concello[[#This Row],[NOME]],I14_Concello!B:D,3,FALSE)</f>
        <v>Coruña</v>
      </c>
    </row>
    <row r="5015" spans="1:7" x14ac:dyDescent="0.3">
      <c r="A5015" s="1">
        <v>44173</v>
      </c>
      <c r="B5015">
        <v>34121515006</v>
      </c>
      <c r="C5015" s="2" t="s">
        <v>14</v>
      </c>
      <c r="D5015" s="4" t="s">
        <v>10</v>
      </c>
      <c r="E5015" s="2" t="s">
        <v>35</v>
      </c>
      <c r="F5015" s="14">
        <f>IF(historico_incidencia_concello[[#This Row],[CASOS]]=" entre 1 e 9",5,VALUE(historico_incidencia_concello[[#This Row],[CASOS]]))</f>
        <v>5</v>
      </c>
      <c r="G5015" s="2" t="str">
        <f>VLOOKUP(historico_incidencia_concello[[#This Row],[NOME]],I14_Concello!B:D,3,FALSE)</f>
        <v>Santiago</v>
      </c>
    </row>
    <row r="5016" spans="1:7" x14ac:dyDescent="0.3">
      <c r="A5016" s="1">
        <v>44173</v>
      </c>
      <c r="B5016">
        <v>34121515007</v>
      </c>
      <c r="C5016" s="2" t="s">
        <v>15</v>
      </c>
      <c r="D5016" s="4" t="s">
        <v>362</v>
      </c>
      <c r="E5016" s="2" t="s">
        <v>11</v>
      </c>
      <c r="F5016" s="14">
        <f>IF(historico_incidencia_concello[[#This Row],[CASOS]]=" entre 1 e 9",5,VALUE(historico_incidencia_concello[[#This Row],[CASOS]]))</f>
        <v>26</v>
      </c>
      <c r="G5016" s="2" t="str">
        <f>VLOOKUP(historico_incidencia_concello[[#This Row],[NOME]],I14_Concello!B:D,3,FALSE)</f>
        <v>Santiago</v>
      </c>
    </row>
    <row r="5017" spans="1:7" x14ac:dyDescent="0.3">
      <c r="A5017" s="1">
        <v>44173</v>
      </c>
      <c r="B5017">
        <v>34121515008</v>
      </c>
      <c r="C5017" s="2" t="s">
        <v>16</v>
      </c>
      <c r="D5017" s="4" t="s">
        <v>10</v>
      </c>
      <c r="E5017" s="2" t="s">
        <v>8</v>
      </c>
      <c r="F5017" s="14">
        <f>IF(historico_incidencia_concello[[#This Row],[CASOS]]=" entre 1 e 9",5,VALUE(historico_incidencia_concello[[#This Row],[CASOS]]))</f>
        <v>5</v>
      </c>
      <c r="G5017" s="2" t="str">
        <f>VLOOKUP(historico_incidencia_concello[[#This Row],[NOME]],I14_Concello!B:D,3,FALSE)</f>
        <v>Coruña</v>
      </c>
    </row>
    <row r="5018" spans="1:7" x14ac:dyDescent="0.3">
      <c r="A5018" s="1">
        <v>44173</v>
      </c>
      <c r="B5018">
        <v>34121515009</v>
      </c>
      <c r="C5018" s="2" t="s">
        <v>17</v>
      </c>
      <c r="D5018" s="4" t="s">
        <v>358</v>
      </c>
      <c r="E5018" s="2" t="s">
        <v>6</v>
      </c>
      <c r="F5018" s="14">
        <f>IF(historico_incidencia_concello[[#This Row],[CASOS]]=" entre 1 e 9",5,VALUE(historico_incidencia_concello[[#This Row],[CASOS]]))</f>
        <v>24</v>
      </c>
      <c r="G5018" s="2" t="str">
        <f>VLOOKUP(historico_incidencia_concello[[#This Row],[NOME]],I14_Concello!B:D,3,FALSE)</f>
        <v>Coruña</v>
      </c>
    </row>
    <row r="5019" spans="1:7" x14ac:dyDescent="0.3">
      <c r="A5019" s="1">
        <v>44173</v>
      </c>
      <c r="B5019">
        <v>34121515010</v>
      </c>
      <c r="C5019" s="2" t="s">
        <v>18</v>
      </c>
      <c r="D5019" s="4" t="s">
        <v>10</v>
      </c>
      <c r="E5019" s="2" t="s">
        <v>8</v>
      </c>
      <c r="F5019" s="14">
        <f>IF(historico_incidencia_concello[[#This Row],[CASOS]]=" entre 1 e 9",5,VALUE(historico_incidencia_concello[[#This Row],[CASOS]]))</f>
        <v>5</v>
      </c>
      <c r="G5019" s="2" t="str">
        <f>VLOOKUP(historico_incidencia_concello[[#This Row],[NOME]],I14_Concello!B:D,3,FALSE)</f>
        <v>Santiago</v>
      </c>
    </row>
    <row r="5020" spans="1:7" x14ac:dyDescent="0.3">
      <c r="A5020" s="1">
        <v>44173</v>
      </c>
      <c r="B5020">
        <v>34121515011</v>
      </c>
      <c r="C5020" s="2" t="s">
        <v>19</v>
      </c>
      <c r="D5020" s="4" t="s">
        <v>397</v>
      </c>
      <c r="E5020" s="2" t="s">
        <v>11</v>
      </c>
      <c r="F5020" s="14">
        <f>IF(historico_incidencia_concello[[#This Row],[CASOS]]=" entre 1 e 9",5,VALUE(historico_incidencia_concello[[#This Row],[CASOS]]))</f>
        <v>154</v>
      </c>
      <c r="G5020" s="2" t="str">
        <f>VLOOKUP(historico_incidencia_concello[[#This Row],[NOME]],I14_Concello!B:D,3,FALSE)</f>
        <v>Santiago</v>
      </c>
    </row>
    <row r="5021" spans="1:7" x14ac:dyDescent="0.3">
      <c r="A5021" s="1">
        <v>44173</v>
      </c>
      <c r="B5021">
        <v>34121515012</v>
      </c>
      <c r="C5021" s="2" t="s">
        <v>20</v>
      </c>
      <c r="D5021" s="4" t="s">
        <v>10</v>
      </c>
      <c r="E5021" s="2" t="s">
        <v>8</v>
      </c>
      <c r="F5021" s="14">
        <f>IF(historico_incidencia_concello[[#This Row],[CASOS]]=" entre 1 e 9",5,VALUE(historico_incidencia_concello[[#This Row],[CASOS]]))</f>
        <v>5</v>
      </c>
      <c r="G5021" s="2" t="str">
        <f>VLOOKUP(historico_incidencia_concello[[#This Row],[NOME]],I14_Concello!B:D,3,FALSE)</f>
        <v>Santiago</v>
      </c>
    </row>
    <row r="5022" spans="1:7" x14ac:dyDescent="0.3">
      <c r="A5022" s="1">
        <v>44173</v>
      </c>
      <c r="B5022">
        <v>34121515013</v>
      </c>
      <c r="C5022" s="2" t="s">
        <v>22</v>
      </c>
      <c r="D5022" s="4" t="s">
        <v>10</v>
      </c>
      <c r="E5022" s="2" t="s">
        <v>21</v>
      </c>
      <c r="F5022" s="14">
        <f>IF(historico_incidencia_concello[[#This Row],[CASOS]]=" entre 1 e 9",5,VALUE(historico_incidencia_concello[[#This Row],[CASOS]]))</f>
        <v>5</v>
      </c>
      <c r="G5022" s="2" t="str">
        <f>VLOOKUP(historico_incidencia_concello[[#This Row],[NOME]],I14_Concello!B:D,3,FALSE)</f>
        <v>Santiago</v>
      </c>
    </row>
    <row r="5023" spans="1:7" x14ac:dyDescent="0.3">
      <c r="A5023" s="1">
        <v>44173</v>
      </c>
      <c r="B5023">
        <v>34121515014</v>
      </c>
      <c r="C5023" s="2" t="s">
        <v>23</v>
      </c>
      <c r="D5023" s="4" t="s">
        <v>10</v>
      </c>
      <c r="E5023" s="2" t="s">
        <v>6</v>
      </c>
      <c r="F5023" s="14">
        <f>IF(historico_incidencia_concello[[#This Row],[CASOS]]=" entre 1 e 9",5,VALUE(historico_incidencia_concello[[#This Row],[CASOS]]))</f>
        <v>5</v>
      </c>
      <c r="G5023" s="2" t="str">
        <f>VLOOKUP(historico_incidencia_concello[[#This Row],[NOME]],I14_Concello!B:D,3,FALSE)</f>
        <v>Coruña</v>
      </c>
    </row>
    <row r="5024" spans="1:7" x14ac:dyDescent="0.3">
      <c r="A5024" s="1">
        <v>44173</v>
      </c>
      <c r="B5024">
        <v>34121515015</v>
      </c>
      <c r="C5024" s="2" t="s">
        <v>24</v>
      </c>
      <c r="D5024" s="4" t="s">
        <v>10</v>
      </c>
      <c r="E5024" s="2" t="s">
        <v>6</v>
      </c>
      <c r="F5024" s="14">
        <f>IF(historico_incidencia_concello[[#This Row],[CASOS]]=" entre 1 e 9",5,VALUE(historico_incidencia_concello[[#This Row],[CASOS]]))</f>
        <v>5</v>
      </c>
      <c r="G5024" s="2" t="str">
        <f>VLOOKUP(historico_incidencia_concello[[#This Row],[NOME]],I14_Concello!B:D,3,FALSE)</f>
        <v>Ferrol</v>
      </c>
    </row>
    <row r="5025" spans="1:7" x14ac:dyDescent="0.3">
      <c r="A5025" s="1">
        <v>44173</v>
      </c>
      <c r="B5025">
        <v>34121515016</v>
      </c>
      <c r="C5025" s="2" t="s">
        <v>25</v>
      </c>
      <c r="D5025" s="4" t="s">
        <v>358</v>
      </c>
      <c r="E5025" s="2" t="s">
        <v>11</v>
      </c>
      <c r="F5025" s="14">
        <f>IF(historico_incidencia_concello[[#This Row],[CASOS]]=" entre 1 e 9",5,VALUE(historico_incidencia_concello[[#This Row],[CASOS]]))</f>
        <v>24</v>
      </c>
      <c r="G5025" s="2" t="str">
        <f>VLOOKUP(historico_incidencia_concello[[#This Row],[NOME]],I14_Concello!B:D,3,FALSE)</f>
        <v>Coruña</v>
      </c>
    </row>
    <row r="5026" spans="1:7" x14ac:dyDescent="0.3">
      <c r="A5026" s="1">
        <v>44173</v>
      </c>
      <c r="B5026">
        <v>34121515017</v>
      </c>
      <c r="C5026" s="2" t="s">
        <v>26</v>
      </c>
      <c r="D5026" s="4" t="s">
        <v>393</v>
      </c>
      <c r="E5026" s="2" t="s">
        <v>8</v>
      </c>
      <c r="F5026" s="14">
        <f>IF(historico_incidencia_concello[[#This Row],[CASOS]]=" entre 1 e 9",5,VALUE(historico_incidencia_concello[[#This Row],[CASOS]]))</f>
        <v>32</v>
      </c>
      <c r="G5026" s="2" t="str">
        <f>VLOOKUP(historico_incidencia_concello[[#This Row],[NOME]],I14_Concello!B:D,3,FALSE)</f>
        <v>Coruña</v>
      </c>
    </row>
    <row r="5027" spans="1:7" x14ac:dyDescent="0.3">
      <c r="A5027" s="1">
        <v>44173</v>
      </c>
      <c r="B5027">
        <v>34121515018</v>
      </c>
      <c r="C5027" s="2" t="s">
        <v>27</v>
      </c>
      <c r="D5027" s="4" t="s">
        <v>338</v>
      </c>
      <c r="E5027" s="2" t="s">
        <v>35</v>
      </c>
      <c r="F5027" s="14">
        <f>IF(historico_incidencia_concello[[#This Row],[CASOS]]=" entre 1 e 9",5,VALUE(historico_incidencia_concello[[#This Row],[CASOS]]))</f>
        <v>0</v>
      </c>
      <c r="G5027" s="2" t="str">
        <f>VLOOKUP(historico_incidencia_concello[[#This Row],[NOME]],I14_Concello!B:D,3,FALSE)</f>
        <v>Ferrol</v>
      </c>
    </row>
    <row r="5028" spans="1:7" x14ac:dyDescent="0.3">
      <c r="A5028" s="1">
        <v>44173</v>
      </c>
      <c r="B5028">
        <v>34121515019</v>
      </c>
      <c r="C5028" s="2" t="s">
        <v>28</v>
      </c>
      <c r="D5028" s="4" t="s">
        <v>377</v>
      </c>
      <c r="E5028" s="2" t="s">
        <v>11</v>
      </c>
      <c r="F5028" s="14">
        <f>IF(historico_incidencia_concello[[#This Row],[CASOS]]=" entre 1 e 9",5,VALUE(historico_incidencia_concello[[#This Row],[CASOS]]))</f>
        <v>89</v>
      </c>
      <c r="G5028" s="2" t="str">
        <f>VLOOKUP(historico_incidencia_concello[[#This Row],[NOME]],I14_Concello!B:D,3,FALSE)</f>
        <v>Coruña</v>
      </c>
    </row>
    <row r="5029" spans="1:7" x14ac:dyDescent="0.3">
      <c r="A5029" s="1">
        <v>44173</v>
      </c>
      <c r="B5029">
        <v>34121515020</v>
      </c>
      <c r="C5029" s="2" t="s">
        <v>29</v>
      </c>
      <c r="D5029" s="4" t="s">
        <v>326</v>
      </c>
      <c r="E5029" s="2" t="s">
        <v>11</v>
      </c>
      <c r="F5029" s="14">
        <f>IF(historico_incidencia_concello[[#This Row],[CASOS]]=" entre 1 e 9",5,VALUE(historico_incidencia_concello[[#This Row],[CASOS]]))</f>
        <v>15</v>
      </c>
      <c r="G5029" s="2" t="str">
        <f>VLOOKUP(historico_incidencia_concello[[#This Row],[NOME]],I14_Concello!B:D,3,FALSE)</f>
        <v>Santiago</v>
      </c>
    </row>
    <row r="5030" spans="1:7" x14ac:dyDescent="0.3">
      <c r="A5030" s="1">
        <v>44173</v>
      </c>
      <c r="B5030">
        <v>34121515021</v>
      </c>
      <c r="C5030" s="2" t="s">
        <v>30</v>
      </c>
      <c r="D5030" s="4" t="s">
        <v>10</v>
      </c>
      <c r="E5030" s="2" t="s">
        <v>8</v>
      </c>
      <c r="F5030" s="14">
        <f>IF(historico_incidencia_concello[[#This Row],[CASOS]]=" entre 1 e 9",5,VALUE(historico_incidencia_concello[[#This Row],[CASOS]]))</f>
        <v>5</v>
      </c>
      <c r="G5030" s="2" t="str">
        <f>VLOOKUP(historico_incidencia_concello[[#This Row],[NOME]],I14_Concello!B:D,3,FALSE)</f>
        <v>Coruña</v>
      </c>
    </row>
    <row r="5031" spans="1:7" x14ac:dyDescent="0.3">
      <c r="A5031" s="1">
        <v>44173</v>
      </c>
      <c r="B5031">
        <v>34121515022</v>
      </c>
      <c r="C5031" s="2" t="s">
        <v>31</v>
      </c>
      <c r="D5031" s="4" t="s">
        <v>324</v>
      </c>
      <c r="E5031" s="2" t="s">
        <v>6</v>
      </c>
      <c r="F5031" s="14">
        <f>IF(historico_incidencia_concello[[#This Row],[CASOS]]=" entre 1 e 9",5,VALUE(historico_incidencia_concello[[#This Row],[CASOS]]))</f>
        <v>11</v>
      </c>
      <c r="G5031" s="2" t="str">
        <f>VLOOKUP(historico_incidencia_concello[[#This Row],[NOME]],I14_Concello!B:D,3,FALSE)</f>
        <v>Ferrol</v>
      </c>
    </row>
    <row r="5032" spans="1:7" x14ac:dyDescent="0.3">
      <c r="A5032" s="1">
        <v>44173</v>
      </c>
      <c r="B5032">
        <v>34121515023</v>
      </c>
      <c r="C5032" s="2" t="s">
        <v>32</v>
      </c>
      <c r="D5032" s="4" t="s">
        <v>351</v>
      </c>
      <c r="E5032" s="2" t="s">
        <v>11</v>
      </c>
      <c r="F5032" s="14">
        <f>IF(historico_incidencia_concello[[#This Row],[CASOS]]=" entre 1 e 9",5,VALUE(historico_incidencia_concello[[#This Row],[CASOS]]))</f>
        <v>22</v>
      </c>
      <c r="G5032" s="2" t="str">
        <f>VLOOKUP(historico_incidencia_concello[[#This Row],[NOME]],I14_Concello!B:D,3,FALSE)</f>
        <v>Coruña</v>
      </c>
    </row>
    <row r="5033" spans="1:7" x14ac:dyDescent="0.3">
      <c r="A5033" s="1">
        <v>44173</v>
      </c>
      <c r="B5033">
        <v>34121515024</v>
      </c>
      <c r="C5033" s="2" t="s">
        <v>33</v>
      </c>
      <c r="D5033" s="4" t="s">
        <v>324</v>
      </c>
      <c r="E5033" s="2" t="s">
        <v>6</v>
      </c>
      <c r="F5033" s="14">
        <f>IF(historico_incidencia_concello[[#This Row],[CASOS]]=" entre 1 e 9",5,VALUE(historico_incidencia_concello[[#This Row],[CASOS]]))</f>
        <v>11</v>
      </c>
      <c r="G5033" s="2" t="str">
        <f>VLOOKUP(historico_incidencia_concello[[#This Row],[NOME]],I14_Concello!B:D,3,FALSE)</f>
        <v>Coruña</v>
      </c>
    </row>
    <row r="5034" spans="1:7" x14ac:dyDescent="0.3">
      <c r="A5034" s="1">
        <v>44173</v>
      </c>
      <c r="B5034">
        <v>34121515025</v>
      </c>
      <c r="C5034" s="2" t="s">
        <v>34</v>
      </c>
      <c r="D5034" s="4" t="s">
        <v>338</v>
      </c>
      <c r="E5034" s="2" t="s">
        <v>35</v>
      </c>
      <c r="F5034" s="14">
        <f>IF(historico_incidencia_concello[[#This Row],[CASOS]]=" entre 1 e 9",5,VALUE(historico_incidencia_concello[[#This Row],[CASOS]]))</f>
        <v>0</v>
      </c>
      <c r="G5034" s="2" t="str">
        <f>VLOOKUP(historico_incidencia_concello[[#This Row],[NOME]],I14_Concello!B:D,3,FALSE)</f>
        <v>Ferrol</v>
      </c>
    </row>
    <row r="5035" spans="1:7" x14ac:dyDescent="0.3">
      <c r="A5035" s="1">
        <v>44173</v>
      </c>
      <c r="B5035">
        <v>34121515027</v>
      </c>
      <c r="C5035" s="2" t="s">
        <v>36</v>
      </c>
      <c r="D5035" s="4" t="s">
        <v>10</v>
      </c>
      <c r="E5035" s="2" t="s">
        <v>6</v>
      </c>
      <c r="F5035" s="14">
        <f>IF(historico_incidencia_concello[[#This Row],[CASOS]]=" entre 1 e 9",5,VALUE(historico_incidencia_concello[[#This Row],[CASOS]]))</f>
        <v>5</v>
      </c>
      <c r="G5035" s="2" t="str">
        <f>VLOOKUP(historico_incidencia_concello[[#This Row],[NOME]],I14_Concello!B:D,3,FALSE)</f>
        <v>Coruña</v>
      </c>
    </row>
    <row r="5036" spans="1:7" x14ac:dyDescent="0.3">
      <c r="A5036" s="1">
        <v>44173</v>
      </c>
      <c r="B5036">
        <v>34121515028</v>
      </c>
      <c r="C5036" s="2" t="s">
        <v>37</v>
      </c>
      <c r="D5036" s="4" t="s">
        <v>338</v>
      </c>
      <c r="E5036" s="2" t="s">
        <v>35</v>
      </c>
      <c r="F5036" s="14">
        <f>IF(historico_incidencia_concello[[#This Row],[CASOS]]=" entre 1 e 9",5,VALUE(historico_incidencia_concello[[#This Row],[CASOS]]))</f>
        <v>0</v>
      </c>
      <c r="G5036" s="2" t="str">
        <f>VLOOKUP(historico_incidencia_concello[[#This Row],[NOME]],I14_Concello!B:D,3,FALSE)</f>
        <v>Coruña</v>
      </c>
    </row>
    <row r="5037" spans="1:7" x14ac:dyDescent="0.3">
      <c r="A5037" s="1">
        <v>44173</v>
      </c>
      <c r="B5037">
        <v>34121515029</v>
      </c>
      <c r="C5037" s="2" t="s">
        <v>38</v>
      </c>
      <c r="D5037" s="4" t="s">
        <v>359</v>
      </c>
      <c r="E5037" s="2" t="s">
        <v>11</v>
      </c>
      <c r="F5037" s="14">
        <f>IF(historico_incidencia_concello[[#This Row],[CASOS]]=" entre 1 e 9",5,VALUE(historico_incidencia_concello[[#This Row],[CASOS]]))</f>
        <v>20</v>
      </c>
      <c r="G5037" s="2" t="str">
        <f>VLOOKUP(historico_incidencia_concello[[#This Row],[NOME]],I14_Concello!B:D,3,FALSE)</f>
        <v>Coruña</v>
      </c>
    </row>
    <row r="5038" spans="1:7" x14ac:dyDescent="0.3">
      <c r="A5038" s="1">
        <v>44173</v>
      </c>
      <c r="B5038">
        <v>34121515030</v>
      </c>
      <c r="C5038" s="2" t="s">
        <v>39</v>
      </c>
      <c r="D5038" s="4" t="s">
        <v>562</v>
      </c>
      <c r="E5038" s="2" t="s">
        <v>8</v>
      </c>
      <c r="F5038" s="14">
        <f>IF(historico_incidencia_concello[[#This Row],[CASOS]]=" entre 1 e 9",5,VALUE(historico_incidencia_concello[[#This Row],[CASOS]]))</f>
        <v>327</v>
      </c>
      <c r="G5038" s="2" t="str">
        <f>VLOOKUP(historico_incidencia_concello[[#This Row],[NOME]],I14_Concello!B:D,3,FALSE)</f>
        <v>Coruña</v>
      </c>
    </row>
    <row r="5039" spans="1:7" x14ac:dyDescent="0.3">
      <c r="A5039" s="1">
        <v>44173</v>
      </c>
      <c r="B5039">
        <v>34121515031</v>
      </c>
      <c r="C5039" s="2" t="s">
        <v>40</v>
      </c>
      <c r="D5039" s="4" t="s">
        <v>418</v>
      </c>
      <c r="E5039" s="2" t="s">
        <v>6</v>
      </c>
      <c r="F5039" s="14">
        <f>IF(historico_incidencia_concello[[#This Row],[CASOS]]=" entre 1 e 9",5,VALUE(historico_incidencia_concello[[#This Row],[CASOS]]))</f>
        <v>54</v>
      </c>
      <c r="G5039" s="2" t="str">
        <f>VLOOKUP(historico_incidencia_concello[[#This Row],[NOME]],I14_Concello!B:D,3,FALSE)</f>
        <v>Coruña</v>
      </c>
    </row>
    <row r="5040" spans="1:7" x14ac:dyDescent="0.3">
      <c r="A5040" s="1">
        <v>44173</v>
      </c>
      <c r="B5040">
        <v>34121515032</v>
      </c>
      <c r="C5040" s="2" t="s">
        <v>41</v>
      </c>
      <c r="D5040" s="4" t="s">
        <v>10</v>
      </c>
      <c r="E5040" s="2" t="s">
        <v>8</v>
      </c>
      <c r="F5040" s="14">
        <f>IF(historico_incidencia_concello[[#This Row],[CASOS]]=" entre 1 e 9",5,VALUE(historico_incidencia_concello[[#This Row],[CASOS]]))</f>
        <v>5</v>
      </c>
      <c r="G5040" s="2" t="str">
        <f>VLOOKUP(historico_incidencia_concello[[#This Row],[NOME]],I14_Concello!B:D,3,FALSE)</f>
        <v>Coruña</v>
      </c>
    </row>
    <row r="5041" spans="1:7" x14ac:dyDescent="0.3">
      <c r="A5041" s="1">
        <v>44173</v>
      </c>
      <c r="B5041">
        <v>34121515033</v>
      </c>
      <c r="C5041" s="2" t="s">
        <v>42</v>
      </c>
      <c r="D5041" s="4" t="s">
        <v>10</v>
      </c>
      <c r="E5041" s="2" t="s">
        <v>8</v>
      </c>
      <c r="F5041" s="14">
        <f>IF(historico_incidencia_concello[[#This Row],[CASOS]]=" entre 1 e 9",5,VALUE(historico_incidencia_concello[[#This Row],[CASOS]]))</f>
        <v>5</v>
      </c>
      <c r="G5041" s="2" t="str">
        <f>VLOOKUP(historico_incidencia_concello[[#This Row],[NOME]],I14_Concello!B:D,3,FALSE)</f>
        <v>Santiago</v>
      </c>
    </row>
    <row r="5042" spans="1:7" x14ac:dyDescent="0.3">
      <c r="A5042" s="1">
        <v>44173</v>
      </c>
      <c r="B5042">
        <v>34121515034</v>
      </c>
      <c r="C5042" s="2" t="s">
        <v>43</v>
      </c>
      <c r="D5042" s="4" t="s">
        <v>349</v>
      </c>
      <c r="E5042" s="2" t="s">
        <v>11</v>
      </c>
      <c r="F5042" s="14">
        <f>IF(historico_incidencia_concello[[#This Row],[CASOS]]=" entre 1 e 9",5,VALUE(historico_incidencia_concello[[#This Row],[CASOS]]))</f>
        <v>14</v>
      </c>
      <c r="G5042" s="2" t="str">
        <f>VLOOKUP(historico_incidencia_concello[[#This Row],[NOME]],I14_Concello!B:D,3,FALSE)</f>
        <v>Coruña</v>
      </c>
    </row>
    <row r="5043" spans="1:7" x14ac:dyDescent="0.3">
      <c r="A5043" s="1">
        <v>44173</v>
      </c>
      <c r="B5043">
        <v>34121515035</v>
      </c>
      <c r="C5043" s="2" t="s">
        <v>44</v>
      </c>
      <c r="D5043" s="4" t="s">
        <v>326</v>
      </c>
      <c r="E5043" s="2" t="s">
        <v>8</v>
      </c>
      <c r="F5043" s="14">
        <f>IF(historico_incidencia_concello[[#This Row],[CASOS]]=" entre 1 e 9",5,VALUE(historico_incidencia_concello[[#This Row],[CASOS]]))</f>
        <v>15</v>
      </c>
      <c r="G5043" s="2" t="str">
        <f>VLOOKUP(historico_incidencia_concello[[#This Row],[NOME]],I14_Concello!B:D,3,FALSE)</f>
        <v>Ferrol</v>
      </c>
    </row>
    <row r="5044" spans="1:7" x14ac:dyDescent="0.3">
      <c r="A5044" s="1">
        <v>44173</v>
      </c>
      <c r="B5044">
        <v>34121515036</v>
      </c>
      <c r="C5044" s="2" t="s">
        <v>45</v>
      </c>
      <c r="D5044" s="4" t="s">
        <v>563</v>
      </c>
      <c r="E5044" s="2" t="s">
        <v>6</v>
      </c>
      <c r="F5044" s="14">
        <f>IF(historico_incidencia_concello[[#This Row],[CASOS]]=" entre 1 e 9",5,VALUE(historico_incidencia_concello[[#This Row],[CASOS]]))</f>
        <v>120</v>
      </c>
      <c r="G5044" s="2" t="str">
        <f>VLOOKUP(historico_incidencia_concello[[#This Row],[NOME]],I14_Concello!B:D,3,FALSE)</f>
        <v>Ferrol</v>
      </c>
    </row>
    <row r="5045" spans="1:7" x14ac:dyDescent="0.3">
      <c r="A5045" s="1">
        <v>44173</v>
      </c>
      <c r="B5045">
        <v>34121515037</v>
      </c>
      <c r="C5045" s="2" t="s">
        <v>46</v>
      </c>
      <c r="D5045" s="4" t="s">
        <v>349</v>
      </c>
      <c r="E5045" s="2" t="s">
        <v>11</v>
      </c>
      <c r="F5045" s="14">
        <f>IF(historico_incidencia_concello[[#This Row],[CASOS]]=" entre 1 e 9",5,VALUE(historico_incidencia_concello[[#This Row],[CASOS]]))</f>
        <v>14</v>
      </c>
      <c r="G5045" s="2" t="str">
        <f>VLOOKUP(historico_incidencia_concello[[#This Row],[NOME]],I14_Concello!B:D,3,FALSE)</f>
        <v>Coruña</v>
      </c>
    </row>
    <row r="5046" spans="1:7" x14ac:dyDescent="0.3">
      <c r="A5046" s="1">
        <v>44173</v>
      </c>
      <c r="B5046">
        <v>34121515038</v>
      </c>
      <c r="C5046" s="2" t="s">
        <v>47</v>
      </c>
      <c r="D5046" s="4" t="s">
        <v>10</v>
      </c>
      <c r="E5046" s="2" t="s">
        <v>8</v>
      </c>
      <c r="F5046" s="14">
        <f>IF(historico_incidencia_concello[[#This Row],[CASOS]]=" entre 1 e 9",5,VALUE(historico_incidencia_concello[[#This Row],[CASOS]]))</f>
        <v>5</v>
      </c>
      <c r="G5046" s="2" t="str">
        <f>VLOOKUP(historico_incidencia_concello[[#This Row],[NOME]],I14_Concello!B:D,3,FALSE)</f>
        <v>Santiago</v>
      </c>
    </row>
    <row r="5047" spans="1:7" x14ac:dyDescent="0.3">
      <c r="A5047" s="1">
        <v>44173</v>
      </c>
      <c r="B5047">
        <v>34121515039</v>
      </c>
      <c r="C5047" s="2" t="s">
        <v>48</v>
      </c>
      <c r="D5047" s="4" t="s">
        <v>10</v>
      </c>
      <c r="E5047" s="2" t="s">
        <v>11</v>
      </c>
      <c r="F5047" s="14">
        <f>IF(historico_incidencia_concello[[#This Row],[CASOS]]=" entre 1 e 9",5,VALUE(historico_incidencia_concello[[#This Row],[CASOS]]))</f>
        <v>5</v>
      </c>
      <c r="G5047" s="2" t="str">
        <f>VLOOKUP(historico_incidencia_concello[[#This Row],[NOME]],I14_Concello!B:D,3,FALSE)</f>
        <v>Coruña</v>
      </c>
    </row>
    <row r="5048" spans="1:7" x14ac:dyDescent="0.3">
      <c r="A5048" s="1">
        <v>44173</v>
      </c>
      <c r="B5048">
        <v>34121515040</v>
      </c>
      <c r="C5048" s="2" t="s">
        <v>49</v>
      </c>
      <c r="D5048" s="4" t="s">
        <v>10</v>
      </c>
      <c r="E5048" s="2" t="s">
        <v>6</v>
      </c>
      <c r="F5048" s="14">
        <f>IF(historico_incidencia_concello[[#This Row],[CASOS]]=" entre 1 e 9",5,VALUE(historico_incidencia_concello[[#This Row],[CASOS]]))</f>
        <v>5</v>
      </c>
      <c r="G5048" s="2" t="str">
        <f>VLOOKUP(historico_incidencia_concello[[#This Row],[NOME]],I14_Concello!B:D,3,FALSE)</f>
        <v>Coruña</v>
      </c>
    </row>
    <row r="5049" spans="1:7" x14ac:dyDescent="0.3">
      <c r="A5049" s="1">
        <v>44173</v>
      </c>
      <c r="B5049">
        <v>34121515041</v>
      </c>
      <c r="C5049" s="2" t="s">
        <v>50</v>
      </c>
      <c r="D5049" s="4" t="s">
        <v>350</v>
      </c>
      <c r="E5049" s="2" t="s">
        <v>8</v>
      </c>
      <c r="F5049" s="14">
        <f>IF(historico_incidencia_concello[[#This Row],[CASOS]]=" entre 1 e 9",5,VALUE(historico_incidencia_concello[[#This Row],[CASOS]]))</f>
        <v>17</v>
      </c>
      <c r="G5049" s="2" t="str">
        <f>VLOOKUP(historico_incidencia_concello[[#This Row],[NOME]],I14_Concello!B:D,3,FALSE)</f>
        <v>Coruña</v>
      </c>
    </row>
    <row r="5050" spans="1:7" x14ac:dyDescent="0.3">
      <c r="A5050" s="1">
        <v>44173</v>
      </c>
      <c r="B5050">
        <v>34121515042</v>
      </c>
      <c r="C5050" s="2" t="s">
        <v>51</v>
      </c>
      <c r="D5050" s="4" t="s">
        <v>10</v>
      </c>
      <c r="E5050" s="2" t="s">
        <v>8</v>
      </c>
      <c r="F5050" s="14">
        <f>IF(historico_incidencia_concello[[#This Row],[CASOS]]=" entre 1 e 9",5,VALUE(historico_incidencia_concello[[#This Row],[CASOS]]))</f>
        <v>5</v>
      </c>
      <c r="G5050" s="2" t="str">
        <f>VLOOKUP(historico_incidencia_concello[[#This Row],[NOME]],I14_Concello!B:D,3,FALSE)</f>
        <v>Santiago</v>
      </c>
    </row>
    <row r="5051" spans="1:7" x14ac:dyDescent="0.3">
      <c r="A5051" s="1">
        <v>44173</v>
      </c>
      <c r="B5051">
        <v>34121515043</v>
      </c>
      <c r="C5051" s="2" t="s">
        <v>52</v>
      </c>
      <c r="D5051" s="4" t="s">
        <v>10</v>
      </c>
      <c r="E5051" s="2" t="s">
        <v>8</v>
      </c>
      <c r="F5051" s="14">
        <f>IF(historico_incidencia_concello[[#This Row],[CASOS]]=" entre 1 e 9",5,VALUE(historico_incidencia_concello[[#This Row],[CASOS]]))</f>
        <v>5</v>
      </c>
      <c r="G5051" s="2" t="str">
        <f>VLOOKUP(historico_incidencia_concello[[#This Row],[NOME]],I14_Concello!B:D,3,FALSE)</f>
        <v>Coruña</v>
      </c>
    </row>
    <row r="5052" spans="1:7" x14ac:dyDescent="0.3">
      <c r="A5052" s="1">
        <v>44173</v>
      </c>
      <c r="B5052">
        <v>34121515044</v>
      </c>
      <c r="C5052" s="2" t="s">
        <v>53</v>
      </c>
      <c r="D5052" s="4" t="s">
        <v>338</v>
      </c>
      <c r="E5052" s="2" t="s">
        <v>35</v>
      </c>
      <c r="F5052" s="14">
        <f>IF(historico_incidencia_concello[[#This Row],[CASOS]]=" entre 1 e 9",5,VALUE(historico_incidencia_concello[[#This Row],[CASOS]]))</f>
        <v>0</v>
      </c>
      <c r="G5052" s="2" t="str">
        <f>VLOOKUP(historico_incidencia_concello[[#This Row],[NOME]],I14_Concello!B:D,3,FALSE)</f>
        <v>Ferrol</v>
      </c>
    </row>
    <row r="5053" spans="1:7" x14ac:dyDescent="0.3">
      <c r="A5053" s="1">
        <v>44173</v>
      </c>
      <c r="B5053">
        <v>34121515045</v>
      </c>
      <c r="C5053" s="2" t="s">
        <v>54</v>
      </c>
      <c r="D5053" s="4" t="s">
        <v>393</v>
      </c>
      <c r="E5053" s="2" t="s">
        <v>11</v>
      </c>
      <c r="F5053" s="14">
        <f>IF(historico_incidencia_concello[[#This Row],[CASOS]]=" entre 1 e 9",5,VALUE(historico_incidencia_concello[[#This Row],[CASOS]]))</f>
        <v>32</v>
      </c>
      <c r="G5053" s="2" t="str">
        <f>VLOOKUP(historico_incidencia_concello[[#This Row],[NOME]],I14_Concello!B:D,3,FALSE)</f>
        <v>Santiago</v>
      </c>
    </row>
    <row r="5054" spans="1:7" x14ac:dyDescent="0.3">
      <c r="A5054" s="1">
        <v>44173</v>
      </c>
      <c r="B5054">
        <v>34121515046</v>
      </c>
      <c r="C5054" s="2" t="s">
        <v>55</v>
      </c>
      <c r="D5054" s="4" t="s">
        <v>10</v>
      </c>
      <c r="E5054" s="2" t="s">
        <v>8</v>
      </c>
      <c r="F5054" s="14">
        <f>IF(historico_incidencia_concello[[#This Row],[CASOS]]=" entre 1 e 9",5,VALUE(historico_incidencia_concello[[#This Row],[CASOS]]))</f>
        <v>5</v>
      </c>
      <c r="G5054" s="2" t="str">
        <f>VLOOKUP(historico_incidencia_concello[[#This Row],[NOME]],I14_Concello!B:D,3,FALSE)</f>
        <v>Santiago</v>
      </c>
    </row>
    <row r="5055" spans="1:7" x14ac:dyDescent="0.3">
      <c r="A5055" s="1">
        <v>44173</v>
      </c>
      <c r="B5055">
        <v>34121515047</v>
      </c>
      <c r="C5055" s="2" t="s">
        <v>56</v>
      </c>
      <c r="D5055" s="4" t="s">
        <v>10</v>
      </c>
      <c r="E5055" s="2" t="s">
        <v>6</v>
      </c>
      <c r="F5055" s="14">
        <f>IF(historico_incidencia_concello[[#This Row],[CASOS]]=" entre 1 e 9",5,VALUE(historico_incidencia_concello[[#This Row],[CASOS]]))</f>
        <v>5</v>
      </c>
      <c r="G5055" s="2" t="str">
        <f>VLOOKUP(historico_incidencia_concello[[#This Row],[NOME]],I14_Concello!B:D,3,FALSE)</f>
        <v>Santiago</v>
      </c>
    </row>
    <row r="5056" spans="1:7" x14ac:dyDescent="0.3">
      <c r="A5056" s="1">
        <v>44173</v>
      </c>
      <c r="B5056">
        <v>34121515048</v>
      </c>
      <c r="C5056" s="2" t="s">
        <v>57</v>
      </c>
      <c r="D5056" s="4" t="s">
        <v>10</v>
      </c>
      <c r="E5056" s="2" t="s">
        <v>8</v>
      </c>
      <c r="F5056" s="14">
        <f>IF(historico_incidencia_concello[[#This Row],[CASOS]]=" entre 1 e 9",5,VALUE(historico_incidencia_concello[[#This Row],[CASOS]]))</f>
        <v>5</v>
      </c>
      <c r="G5056" s="2" t="str">
        <f>VLOOKUP(historico_incidencia_concello[[#This Row],[NOME]],I14_Concello!B:D,3,FALSE)</f>
        <v>Coruña</v>
      </c>
    </row>
    <row r="5057" spans="1:7" x14ac:dyDescent="0.3">
      <c r="A5057" s="1">
        <v>44173</v>
      </c>
      <c r="B5057">
        <v>34121515049</v>
      </c>
      <c r="C5057" s="2" t="s">
        <v>58</v>
      </c>
      <c r="D5057" s="4" t="s">
        <v>10</v>
      </c>
      <c r="E5057" s="2" t="s">
        <v>11</v>
      </c>
      <c r="F5057" s="14">
        <f>IF(historico_incidencia_concello[[#This Row],[CASOS]]=" entre 1 e 9",5,VALUE(historico_incidencia_concello[[#This Row],[CASOS]]))</f>
        <v>5</v>
      </c>
      <c r="G5057" s="2" t="str">
        <f>VLOOKUP(historico_incidencia_concello[[#This Row],[NOME]],I14_Concello!B:D,3,FALSE)</f>
        <v>Ferrol</v>
      </c>
    </row>
    <row r="5058" spans="1:7" x14ac:dyDescent="0.3">
      <c r="A5058" s="1">
        <v>44173</v>
      </c>
      <c r="B5058">
        <v>34121515050</v>
      </c>
      <c r="C5058" s="2" t="s">
        <v>59</v>
      </c>
      <c r="D5058" s="4" t="s">
        <v>326</v>
      </c>
      <c r="E5058" s="2" t="s">
        <v>11</v>
      </c>
      <c r="F5058" s="14">
        <f>IF(historico_incidencia_concello[[#This Row],[CASOS]]=" entre 1 e 9",5,VALUE(historico_incidencia_concello[[#This Row],[CASOS]]))</f>
        <v>15</v>
      </c>
      <c r="G5058" s="2" t="str">
        <f>VLOOKUP(historico_incidencia_concello[[#This Row],[NOME]],I14_Concello!B:D,3,FALSE)</f>
        <v>Ferrol</v>
      </c>
    </row>
    <row r="5059" spans="1:7" x14ac:dyDescent="0.3">
      <c r="A5059" s="1">
        <v>44173</v>
      </c>
      <c r="B5059">
        <v>34121515051</v>
      </c>
      <c r="C5059" s="2" t="s">
        <v>60</v>
      </c>
      <c r="D5059" s="4" t="s">
        <v>10</v>
      </c>
      <c r="E5059" s="2" t="s">
        <v>8</v>
      </c>
      <c r="F5059" s="14">
        <f>IF(historico_incidencia_concello[[#This Row],[CASOS]]=" entre 1 e 9",5,VALUE(historico_incidencia_concello[[#This Row],[CASOS]]))</f>
        <v>5</v>
      </c>
      <c r="G5059" s="2" t="str">
        <f>VLOOKUP(historico_incidencia_concello[[#This Row],[NOME]],I14_Concello!B:D,3,FALSE)</f>
        <v>Ferrol</v>
      </c>
    </row>
    <row r="5060" spans="1:7" x14ac:dyDescent="0.3">
      <c r="A5060" s="1">
        <v>44173</v>
      </c>
      <c r="B5060">
        <v>34121515052</v>
      </c>
      <c r="C5060" s="2" t="s">
        <v>61</v>
      </c>
      <c r="D5060" s="4" t="s">
        <v>367</v>
      </c>
      <c r="E5060" s="2" t="s">
        <v>11</v>
      </c>
      <c r="F5060" s="14">
        <f>IF(historico_incidencia_concello[[#This Row],[CASOS]]=" entre 1 e 9",5,VALUE(historico_incidencia_concello[[#This Row],[CASOS]]))</f>
        <v>34</v>
      </c>
      <c r="G5060" s="2" t="str">
        <f>VLOOKUP(historico_incidencia_concello[[#This Row],[NOME]],I14_Concello!B:D,3,FALSE)</f>
        <v>Coruña</v>
      </c>
    </row>
    <row r="5061" spans="1:7" x14ac:dyDescent="0.3">
      <c r="A5061" s="1">
        <v>44173</v>
      </c>
      <c r="B5061">
        <v>34121515053</v>
      </c>
      <c r="C5061" s="2" t="s">
        <v>62</v>
      </c>
      <c r="D5061" s="4" t="s">
        <v>10</v>
      </c>
      <c r="E5061" s="2" t="s">
        <v>8</v>
      </c>
      <c r="F5061" s="14">
        <f>IF(historico_incidencia_concello[[#This Row],[CASOS]]=" entre 1 e 9",5,VALUE(historico_incidencia_concello[[#This Row],[CASOS]]))</f>
        <v>5</v>
      </c>
      <c r="G5061" s="2" t="str">
        <f>VLOOKUP(historico_incidencia_concello[[#This Row],[NOME]],I14_Concello!B:D,3,FALSE)</f>
        <v>Santiago</v>
      </c>
    </row>
    <row r="5062" spans="1:7" x14ac:dyDescent="0.3">
      <c r="A5062" s="1">
        <v>44173</v>
      </c>
      <c r="B5062">
        <v>34121515054</v>
      </c>
      <c r="C5062" s="2" t="s">
        <v>63</v>
      </c>
      <c r="D5062" s="4" t="s">
        <v>437</v>
      </c>
      <c r="E5062" s="2" t="s">
        <v>11</v>
      </c>
      <c r="F5062" s="14">
        <f>IF(historico_incidencia_concello[[#This Row],[CASOS]]=" entre 1 e 9",5,VALUE(historico_incidencia_concello[[#This Row],[CASOS]]))</f>
        <v>99</v>
      </c>
      <c r="G5062" s="2" t="str">
        <f>VLOOKUP(historico_incidencia_concello[[#This Row],[NOME]],I14_Concello!B:D,3,FALSE)</f>
        <v>Ferrol</v>
      </c>
    </row>
    <row r="5063" spans="1:7" x14ac:dyDescent="0.3">
      <c r="A5063" s="1">
        <v>44173</v>
      </c>
      <c r="B5063">
        <v>34121515055</v>
      </c>
      <c r="C5063" s="2" t="s">
        <v>64</v>
      </c>
      <c r="D5063" s="4" t="s">
        <v>328</v>
      </c>
      <c r="E5063" s="2" t="s">
        <v>11</v>
      </c>
      <c r="F5063" s="14">
        <f>IF(historico_incidencia_concello[[#This Row],[CASOS]]=" entre 1 e 9",5,VALUE(historico_incidencia_concello[[#This Row],[CASOS]]))</f>
        <v>13</v>
      </c>
      <c r="G5063" s="2" t="str">
        <f>VLOOKUP(historico_incidencia_concello[[#This Row],[NOME]],I14_Concello!B:D,3,FALSE)</f>
        <v>Ferrol</v>
      </c>
    </row>
    <row r="5064" spans="1:7" x14ac:dyDescent="0.3">
      <c r="A5064" s="1">
        <v>44173</v>
      </c>
      <c r="B5064">
        <v>34121515056</v>
      </c>
      <c r="C5064" s="2" t="s">
        <v>65</v>
      </c>
      <c r="D5064" s="4" t="s">
        <v>362</v>
      </c>
      <c r="E5064" s="2" t="s">
        <v>11</v>
      </c>
      <c r="F5064" s="14">
        <f>IF(historico_incidencia_concello[[#This Row],[CASOS]]=" entre 1 e 9",5,VALUE(historico_incidencia_concello[[#This Row],[CASOS]]))</f>
        <v>26</v>
      </c>
      <c r="G5064" s="2" t="str">
        <f>VLOOKUP(historico_incidencia_concello[[#This Row],[NOME]],I14_Concello!B:D,3,FALSE)</f>
        <v>Santiago</v>
      </c>
    </row>
    <row r="5065" spans="1:7" x14ac:dyDescent="0.3">
      <c r="A5065" s="1">
        <v>44173</v>
      </c>
      <c r="B5065">
        <v>34121515057</v>
      </c>
      <c r="C5065" s="2" t="s">
        <v>66</v>
      </c>
      <c r="D5065" s="4" t="s">
        <v>354</v>
      </c>
      <c r="E5065" s="2" t="s">
        <v>6</v>
      </c>
      <c r="F5065" s="14">
        <f>IF(historico_incidencia_concello[[#This Row],[CASOS]]=" entre 1 e 9",5,VALUE(historico_incidencia_concello[[#This Row],[CASOS]]))</f>
        <v>25</v>
      </c>
      <c r="G5065" s="2" t="str">
        <f>VLOOKUP(historico_incidencia_concello[[#This Row],[NOME]],I14_Concello!B:D,3,FALSE)</f>
        <v>Santiago</v>
      </c>
    </row>
    <row r="5066" spans="1:7" x14ac:dyDescent="0.3">
      <c r="A5066" s="1">
        <v>44173</v>
      </c>
      <c r="B5066">
        <v>34121515058</v>
      </c>
      <c r="C5066" s="2" t="s">
        <v>67</v>
      </c>
      <c r="D5066" s="4" t="s">
        <v>359</v>
      </c>
      <c r="E5066" s="2" t="s">
        <v>8</v>
      </c>
      <c r="F5066" s="14">
        <f>IF(historico_incidencia_concello[[#This Row],[CASOS]]=" entre 1 e 9",5,VALUE(historico_incidencia_concello[[#This Row],[CASOS]]))</f>
        <v>20</v>
      </c>
      <c r="G5066" s="2" t="str">
        <f>VLOOKUP(historico_incidencia_concello[[#This Row],[NOME]],I14_Concello!B:D,3,FALSE)</f>
        <v>Coruña</v>
      </c>
    </row>
    <row r="5067" spans="1:7" x14ac:dyDescent="0.3">
      <c r="A5067" s="1">
        <v>44173</v>
      </c>
      <c r="B5067">
        <v>34121515059</v>
      </c>
      <c r="C5067" s="2" t="s">
        <v>68</v>
      </c>
      <c r="D5067" s="4" t="s">
        <v>385</v>
      </c>
      <c r="E5067" s="2" t="s">
        <v>6</v>
      </c>
      <c r="F5067" s="14">
        <f>IF(historico_incidencia_concello[[#This Row],[CASOS]]=" entre 1 e 9",5,VALUE(historico_incidencia_concello[[#This Row],[CASOS]]))</f>
        <v>30</v>
      </c>
      <c r="G5067" s="2" t="str">
        <f>VLOOKUP(historico_incidencia_concello[[#This Row],[NOME]],I14_Concello!B:D,3,FALSE)</f>
        <v>Santiago</v>
      </c>
    </row>
    <row r="5068" spans="1:7" x14ac:dyDescent="0.3">
      <c r="A5068" s="1">
        <v>44173</v>
      </c>
      <c r="B5068">
        <v>34121515060</v>
      </c>
      <c r="C5068" s="2" t="s">
        <v>69</v>
      </c>
      <c r="D5068" s="4" t="s">
        <v>332</v>
      </c>
      <c r="E5068" s="2" t="s">
        <v>6</v>
      </c>
      <c r="F5068" s="14">
        <f>IF(historico_incidencia_concello[[#This Row],[CASOS]]=" entre 1 e 9",5,VALUE(historico_incidencia_concello[[#This Row],[CASOS]]))</f>
        <v>12</v>
      </c>
      <c r="G5068" s="2" t="str">
        <f>VLOOKUP(historico_incidencia_concello[[#This Row],[NOME]],I14_Concello!B:D,3,FALSE)</f>
        <v>Santiago</v>
      </c>
    </row>
    <row r="5069" spans="1:7" x14ac:dyDescent="0.3">
      <c r="A5069" s="1">
        <v>44173</v>
      </c>
      <c r="B5069">
        <v>34121515061</v>
      </c>
      <c r="C5069" s="2" t="s">
        <v>70</v>
      </c>
      <c r="D5069" s="4" t="s">
        <v>10</v>
      </c>
      <c r="E5069" s="2" t="s">
        <v>8</v>
      </c>
      <c r="F5069" s="14">
        <f>IF(historico_incidencia_concello[[#This Row],[CASOS]]=" entre 1 e 9",5,VALUE(historico_incidencia_concello[[#This Row],[CASOS]]))</f>
        <v>5</v>
      </c>
      <c r="G5069" s="2" t="str">
        <f>VLOOKUP(historico_incidencia_concello[[#This Row],[NOME]],I14_Concello!B:D,3,FALSE)</f>
        <v>Ferrol</v>
      </c>
    </row>
    <row r="5070" spans="1:7" x14ac:dyDescent="0.3">
      <c r="A5070" s="1">
        <v>44173</v>
      </c>
      <c r="B5070">
        <v>34121515062</v>
      </c>
      <c r="C5070" s="2" t="s">
        <v>71</v>
      </c>
      <c r="D5070" s="4" t="s">
        <v>336</v>
      </c>
      <c r="E5070" s="2" t="s">
        <v>6</v>
      </c>
      <c r="F5070" s="14">
        <f>IF(historico_incidencia_concello[[#This Row],[CASOS]]=" entre 1 e 9",5,VALUE(historico_incidencia_concello[[#This Row],[CASOS]]))</f>
        <v>10</v>
      </c>
      <c r="G5070" s="2" t="str">
        <f>VLOOKUP(historico_incidencia_concello[[#This Row],[NOME]],I14_Concello!B:D,3,FALSE)</f>
        <v>Santiago</v>
      </c>
    </row>
    <row r="5071" spans="1:7" x14ac:dyDescent="0.3">
      <c r="A5071" s="1">
        <v>44173</v>
      </c>
      <c r="B5071">
        <v>34121515064</v>
      </c>
      <c r="C5071" s="2" t="s">
        <v>72</v>
      </c>
      <c r="D5071" s="4" t="s">
        <v>10</v>
      </c>
      <c r="E5071" s="2" t="s">
        <v>6</v>
      </c>
      <c r="F5071" s="14">
        <f>IF(historico_incidencia_concello[[#This Row],[CASOS]]=" entre 1 e 9",5,VALUE(historico_incidencia_concello[[#This Row],[CASOS]]))</f>
        <v>5</v>
      </c>
      <c r="G5071" s="2" t="str">
        <f>VLOOKUP(historico_incidencia_concello[[#This Row],[NOME]],I14_Concello!B:D,3,FALSE)</f>
        <v>Coruña</v>
      </c>
    </row>
    <row r="5072" spans="1:7" x14ac:dyDescent="0.3">
      <c r="A5072" s="1">
        <v>44173</v>
      </c>
      <c r="B5072">
        <v>34121515065</v>
      </c>
      <c r="C5072" s="2" t="s">
        <v>73</v>
      </c>
      <c r="D5072" s="4" t="s">
        <v>362</v>
      </c>
      <c r="E5072" s="2" t="s">
        <v>11</v>
      </c>
      <c r="F5072" s="14">
        <f>IF(historico_incidencia_concello[[#This Row],[CASOS]]=" entre 1 e 9",5,VALUE(historico_incidencia_concello[[#This Row],[CASOS]]))</f>
        <v>26</v>
      </c>
      <c r="G5072" s="2" t="str">
        <f>VLOOKUP(historico_incidencia_concello[[#This Row],[NOME]],I14_Concello!B:D,3,FALSE)</f>
        <v>Santiago</v>
      </c>
    </row>
    <row r="5073" spans="1:7" x14ac:dyDescent="0.3">
      <c r="A5073" s="1">
        <v>44173</v>
      </c>
      <c r="B5073">
        <v>34121515066</v>
      </c>
      <c r="C5073" s="2" t="s">
        <v>74</v>
      </c>
      <c r="D5073" s="4" t="s">
        <v>10</v>
      </c>
      <c r="E5073" s="2" t="s">
        <v>35</v>
      </c>
      <c r="F5073" s="14">
        <f>IF(historico_incidencia_concello[[#This Row],[CASOS]]=" entre 1 e 9",5,VALUE(historico_incidencia_concello[[#This Row],[CASOS]]))</f>
        <v>5</v>
      </c>
      <c r="G5073" s="2" t="str">
        <f>VLOOKUP(historico_incidencia_concello[[#This Row],[NOME]],I14_Concello!B:D,3,FALSE)</f>
        <v>Santiago</v>
      </c>
    </row>
    <row r="5074" spans="1:7" x14ac:dyDescent="0.3">
      <c r="A5074" s="1">
        <v>44173</v>
      </c>
      <c r="B5074">
        <v>34121515067</v>
      </c>
      <c r="C5074" s="2" t="s">
        <v>75</v>
      </c>
      <c r="D5074" s="4" t="s">
        <v>329</v>
      </c>
      <c r="E5074" s="2" t="s">
        <v>6</v>
      </c>
      <c r="F5074" s="14">
        <f>IF(historico_incidencia_concello[[#This Row],[CASOS]]=" entre 1 e 9",5,VALUE(historico_incidencia_concello[[#This Row],[CASOS]]))</f>
        <v>19</v>
      </c>
      <c r="G5074" s="2" t="str">
        <f>VLOOKUP(historico_incidencia_concello[[#This Row],[NOME]],I14_Concello!B:D,3,FALSE)</f>
        <v>Santiago</v>
      </c>
    </row>
    <row r="5075" spans="1:7" x14ac:dyDescent="0.3">
      <c r="A5075" s="1">
        <v>44173</v>
      </c>
      <c r="B5075">
        <v>34121515068</v>
      </c>
      <c r="C5075" s="2" t="s">
        <v>76</v>
      </c>
      <c r="D5075" s="4" t="s">
        <v>345</v>
      </c>
      <c r="E5075" s="2" t="s">
        <v>11</v>
      </c>
      <c r="F5075" s="14">
        <f>IF(historico_incidencia_concello[[#This Row],[CASOS]]=" entre 1 e 9",5,VALUE(historico_incidencia_concello[[#This Row],[CASOS]]))</f>
        <v>18</v>
      </c>
      <c r="G5075" s="2" t="str">
        <f>VLOOKUP(historico_incidencia_concello[[#This Row],[NOME]],I14_Concello!B:D,3,FALSE)</f>
        <v>Coruña</v>
      </c>
    </row>
    <row r="5076" spans="1:7" x14ac:dyDescent="0.3">
      <c r="A5076" s="1">
        <v>44173</v>
      </c>
      <c r="B5076">
        <v>34121515069</v>
      </c>
      <c r="C5076" s="2" t="s">
        <v>77</v>
      </c>
      <c r="D5076" s="4" t="s">
        <v>350</v>
      </c>
      <c r="E5076" s="2" t="s">
        <v>6</v>
      </c>
      <c r="F5076" s="14">
        <f>IF(historico_incidencia_concello[[#This Row],[CASOS]]=" entre 1 e 9",5,VALUE(historico_incidencia_concello[[#This Row],[CASOS]]))</f>
        <v>17</v>
      </c>
      <c r="G5076" s="2" t="str">
        <f>VLOOKUP(historico_incidencia_concello[[#This Row],[NOME]],I14_Concello!B:D,3,FALSE)</f>
        <v>Ferrol</v>
      </c>
    </row>
    <row r="5077" spans="1:7" x14ac:dyDescent="0.3">
      <c r="A5077" s="1">
        <v>44173</v>
      </c>
      <c r="B5077">
        <v>34121515070</v>
      </c>
      <c r="C5077" s="2" t="s">
        <v>78</v>
      </c>
      <c r="D5077" s="4" t="s">
        <v>548</v>
      </c>
      <c r="E5077" s="2" t="s">
        <v>11</v>
      </c>
      <c r="F5077" s="14">
        <f>IF(historico_incidencia_concello[[#This Row],[CASOS]]=" entre 1 e 9",5,VALUE(historico_incidencia_concello[[#This Row],[CASOS]]))</f>
        <v>104</v>
      </c>
      <c r="G5077" s="2" t="str">
        <f>VLOOKUP(historico_incidencia_concello[[#This Row],[NOME]],I14_Concello!B:D,3,FALSE)</f>
        <v>Ferrol</v>
      </c>
    </row>
    <row r="5078" spans="1:7" x14ac:dyDescent="0.3">
      <c r="A5078" s="1">
        <v>44173</v>
      </c>
      <c r="B5078">
        <v>34121515071</v>
      </c>
      <c r="C5078" s="2" t="s">
        <v>79</v>
      </c>
      <c r="D5078" s="4" t="s">
        <v>328</v>
      </c>
      <c r="E5078" s="2" t="s">
        <v>8</v>
      </c>
      <c r="F5078" s="14">
        <f>IF(historico_incidencia_concello[[#This Row],[CASOS]]=" entre 1 e 9",5,VALUE(historico_incidencia_concello[[#This Row],[CASOS]]))</f>
        <v>13</v>
      </c>
      <c r="G5078" s="2" t="str">
        <f>VLOOKUP(historico_incidencia_concello[[#This Row],[NOME]],I14_Concello!B:D,3,FALSE)</f>
        <v>Santiago</v>
      </c>
    </row>
    <row r="5079" spans="1:7" x14ac:dyDescent="0.3">
      <c r="A5079" s="1">
        <v>44173</v>
      </c>
      <c r="B5079">
        <v>34121515072</v>
      </c>
      <c r="C5079" s="2" t="s">
        <v>80</v>
      </c>
      <c r="D5079" s="4" t="s">
        <v>381</v>
      </c>
      <c r="E5079" s="2" t="s">
        <v>6</v>
      </c>
      <c r="F5079" s="14">
        <f>IF(historico_incidencia_concello[[#This Row],[CASOS]]=" entre 1 e 9",5,VALUE(historico_incidencia_concello[[#This Row],[CASOS]]))</f>
        <v>21</v>
      </c>
      <c r="G5079" s="2" t="str">
        <f>VLOOKUP(historico_incidencia_concello[[#This Row],[NOME]],I14_Concello!B:D,3,FALSE)</f>
        <v>Santiago</v>
      </c>
    </row>
    <row r="5080" spans="1:7" x14ac:dyDescent="0.3">
      <c r="A5080" s="1">
        <v>44173</v>
      </c>
      <c r="B5080">
        <v>34121515073</v>
      </c>
      <c r="C5080" s="2" t="s">
        <v>81</v>
      </c>
      <c r="D5080" s="4" t="s">
        <v>337</v>
      </c>
      <c r="E5080" s="2" t="s">
        <v>8</v>
      </c>
      <c r="F5080" s="14">
        <f>IF(historico_incidencia_concello[[#This Row],[CASOS]]=" entre 1 e 9",5,VALUE(historico_incidencia_concello[[#This Row],[CASOS]]))</f>
        <v>38</v>
      </c>
      <c r="G5080" s="2" t="str">
        <f>VLOOKUP(historico_incidencia_concello[[#This Row],[NOME]],I14_Concello!B:D,3,FALSE)</f>
        <v>Santiago</v>
      </c>
    </row>
    <row r="5081" spans="1:7" x14ac:dyDescent="0.3">
      <c r="A5081" s="1">
        <v>44173</v>
      </c>
      <c r="B5081">
        <v>34121515074</v>
      </c>
      <c r="C5081" s="2" t="s">
        <v>82</v>
      </c>
      <c r="D5081" s="4" t="s">
        <v>10</v>
      </c>
      <c r="E5081" s="2" t="s">
        <v>6</v>
      </c>
      <c r="F5081" s="14">
        <f>IF(historico_incidencia_concello[[#This Row],[CASOS]]=" entre 1 e 9",5,VALUE(historico_incidencia_concello[[#This Row],[CASOS]]))</f>
        <v>5</v>
      </c>
      <c r="G5081" s="2" t="str">
        <f>VLOOKUP(historico_incidencia_concello[[#This Row],[NOME]],I14_Concello!B:D,3,FALSE)</f>
        <v>Santiago</v>
      </c>
    </row>
    <row r="5082" spans="1:7" x14ac:dyDescent="0.3">
      <c r="A5082" s="1">
        <v>44173</v>
      </c>
      <c r="B5082">
        <v>34121515075</v>
      </c>
      <c r="C5082" s="2" t="s">
        <v>83</v>
      </c>
      <c r="D5082" s="4" t="s">
        <v>336</v>
      </c>
      <c r="E5082" s="2" t="s">
        <v>8</v>
      </c>
      <c r="F5082" s="14">
        <f>IF(historico_incidencia_concello[[#This Row],[CASOS]]=" entre 1 e 9",5,VALUE(historico_incidencia_concello[[#This Row],[CASOS]]))</f>
        <v>10</v>
      </c>
      <c r="G5082" s="2" t="str">
        <f>VLOOKUP(historico_incidencia_concello[[#This Row],[NOME]],I14_Concello!B:D,3,FALSE)</f>
        <v>Coruña</v>
      </c>
    </row>
    <row r="5083" spans="1:7" x14ac:dyDescent="0.3">
      <c r="A5083" s="1">
        <v>44173</v>
      </c>
      <c r="B5083">
        <v>34121515076</v>
      </c>
      <c r="C5083" s="2" t="s">
        <v>84</v>
      </c>
      <c r="D5083" s="4" t="s">
        <v>10</v>
      </c>
      <c r="E5083" s="2" t="s">
        <v>6</v>
      </c>
      <c r="F5083" s="14">
        <f>IF(historico_incidencia_concello[[#This Row],[CASOS]]=" entre 1 e 9",5,VALUE(historico_incidencia_concello[[#This Row],[CASOS]]))</f>
        <v>5</v>
      </c>
      <c r="G5083" s="2" t="str">
        <f>VLOOKUP(historico_incidencia_concello[[#This Row],[NOME]],I14_Concello!B:D,3,FALSE)</f>
        <v>Ferrol</v>
      </c>
    </row>
    <row r="5084" spans="1:7" x14ac:dyDescent="0.3">
      <c r="A5084" s="1">
        <v>44173</v>
      </c>
      <c r="B5084">
        <v>34121515077</v>
      </c>
      <c r="C5084" s="2" t="s">
        <v>85</v>
      </c>
      <c r="D5084" s="4" t="s">
        <v>395</v>
      </c>
      <c r="E5084" s="2" t="s">
        <v>11</v>
      </c>
      <c r="F5084" s="14">
        <f>IF(historico_incidencia_concello[[#This Row],[CASOS]]=" entre 1 e 9",5,VALUE(historico_incidencia_concello[[#This Row],[CASOS]]))</f>
        <v>35</v>
      </c>
      <c r="G5084" s="2" t="str">
        <f>VLOOKUP(historico_incidencia_concello[[#This Row],[NOME]],I14_Concello!B:D,3,FALSE)</f>
        <v>Santiago</v>
      </c>
    </row>
    <row r="5085" spans="1:7" x14ac:dyDescent="0.3">
      <c r="A5085" s="1">
        <v>44173</v>
      </c>
      <c r="B5085">
        <v>34121515078</v>
      </c>
      <c r="C5085" s="2" t="s">
        <v>86</v>
      </c>
      <c r="D5085" s="4" t="s">
        <v>357</v>
      </c>
      <c r="E5085" s="2" t="s">
        <v>8</v>
      </c>
      <c r="F5085" s="14">
        <f>IF(historico_incidencia_concello[[#This Row],[CASOS]]=" entre 1 e 9",5,VALUE(historico_incidencia_concello[[#This Row],[CASOS]]))</f>
        <v>83</v>
      </c>
      <c r="G5085" s="2" t="str">
        <f>VLOOKUP(historico_incidencia_concello[[#This Row],[NOME]],I14_Concello!B:D,3,FALSE)</f>
        <v>Santiago</v>
      </c>
    </row>
    <row r="5086" spans="1:7" x14ac:dyDescent="0.3">
      <c r="A5086" s="1">
        <v>44173</v>
      </c>
      <c r="B5086">
        <v>34121515079</v>
      </c>
      <c r="C5086" s="2" t="s">
        <v>87</v>
      </c>
      <c r="D5086" s="4" t="s">
        <v>338</v>
      </c>
      <c r="E5086" s="2" t="s">
        <v>35</v>
      </c>
      <c r="F5086" s="14">
        <f>IF(historico_incidencia_concello[[#This Row],[CASOS]]=" entre 1 e 9",5,VALUE(historico_incidencia_concello[[#This Row],[CASOS]]))</f>
        <v>0</v>
      </c>
      <c r="G5086" s="2" t="str">
        <f>VLOOKUP(historico_incidencia_concello[[#This Row],[NOME]],I14_Concello!B:D,3,FALSE)</f>
        <v>Santiago</v>
      </c>
    </row>
    <row r="5087" spans="1:7" x14ac:dyDescent="0.3">
      <c r="A5087" s="1">
        <v>44173</v>
      </c>
      <c r="B5087">
        <v>34121515080</v>
      </c>
      <c r="C5087" s="2" t="s">
        <v>88</v>
      </c>
      <c r="D5087" s="4" t="s">
        <v>10</v>
      </c>
      <c r="E5087" s="2" t="s">
        <v>8</v>
      </c>
      <c r="F5087" s="14">
        <f>IF(historico_incidencia_concello[[#This Row],[CASOS]]=" entre 1 e 9",5,VALUE(historico_incidencia_concello[[#This Row],[CASOS]]))</f>
        <v>5</v>
      </c>
      <c r="G5087" s="2" t="str">
        <f>VLOOKUP(historico_incidencia_concello[[#This Row],[NOME]],I14_Concello!B:D,3,FALSE)</f>
        <v>Coruña</v>
      </c>
    </row>
    <row r="5088" spans="1:7" x14ac:dyDescent="0.3">
      <c r="A5088" s="1">
        <v>44173</v>
      </c>
      <c r="B5088">
        <v>34121515081</v>
      </c>
      <c r="C5088" s="2" t="s">
        <v>89</v>
      </c>
      <c r="D5088" s="4" t="s">
        <v>10</v>
      </c>
      <c r="E5088" s="2" t="s">
        <v>11</v>
      </c>
      <c r="F5088" s="14">
        <f>IF(historico_incidencia_concello[[#This Row],[CASOS]]=" entre 1 e 9",5,VALUE(historico_incidencia_concello[[#This Row],[CASOS]]))</f>
        <v>5</v>
      </c>
      <c r="G5088" s="2" t="str">
        <f>VLOOKUP(historico_incidencia_concello[[#This Row],[NOME]],I14_Concello!B:D,3,FALSE)</f>
        <v>Ferrol</v>
      </c>
    </row>
    <row r="5089" spans="1:7" x14ac:dyDescent="0.3">
      <c r="A5089" s="1">
        <v>44173</v>
      </c>
      <c r="B5089">
        <v>34121515082</v>
      </c>
      <c r="C5089" s="2" t="s">
        <v>90</v>
      </c>
      <c r="D5089" s="4" t="s">
        <v>10</v>
      </c>
      <c r="E5089" s="2" t="s">
        <v>21</v>
      </c>
      <c r="F5089" s="14">
        <f>IF(historico_incidencia_concello[[#This Row],[CASOS]]=" entre 1 e 9",5,VALUE(historico_incidencia_concello[[#This Row],[CASOS]]))</f>
        <v>5</v>
      </c>
      <c r="G5089" s="2" t="str">
        <f>VLOOKUP(historico_incidencia_concello[[#This Row],[NOME]],I14_Concello!B:D,3,FALSE)</f>
        <v>Santiago</v>
      </c>
    </row>
    <row r="5090" spans="1:7" x14ac:dyDescent="0.3">
      <c r="A5090" s="1">
        <v>44173</v>
      </c>
      <c r="B5090">
        <v>34121515083</v>
      </c>
      <c r="C5090" s="2" t="s">
        <v>91</v>
      </c>
      <c r="D5090" s="4" t="s">
        <v>338</v>
      </c>
      <c r="E5090" s="2" t="s">
        <v>35</v>
      </c>
      <c r="F5090" s="14">
        <f>IF(historico_incidencia_concello[[#This Row],[CASOS]]=" entre 1 e 9",5,VALUE(historico_incidencia_concello[[#This Row],[CASOS]]))</f>
        <v>0</v>
      </c>
      <c r="G5090" s="2" t="str">
        <f>VLOOKUP(historico_incidencia_concello[[#This Row],[NOME]],I14_Concello!B:D,3,FALSE)</f>
        <v>Santiago</v>
      </c>
    </row>
    <row r="5091" spans="1:7" x14ac:dyDescent="0.3">
      <c r="A5091" s="1">
        <v>44173</v>
      </c>
      <c r="B5091">
        <v>34121515084</v>
      </c>
      <c r="C5091" s="2" t="s">
        <v>92</v>
      </c>
      <c r="D5091" s="4" t="s">
        <v>10</v>
      </c>
      <c r="E5091" s="2" t="s">
        <v>6</v>
      </c>
      <c r="F5091" s="14">
        <f>IF(historico_incidencia_concello[[#This Row],[CASOS]]=" entre 1 e 9",5,VALUE(historico_incidencia_concello[[#This Row],[CASOS]]))</f>
        <v>5</v>
      </c>
      <c r="G5091" s="2" t="str">
        <f>VLOOKUP(historico_incidencia_concello[[#This Row],[NOME]],I14_Concello!B:D,3,FALSE)</f>
        <v>Santiago</v>
      </c>
    </row>
    <row r="5092" spans="1:7" x14ac:dyDescent="0.3">
      <c r="A5092" s="1">
        <v>44173</v>
      </c>
      <c r="B5092">
        <v>34121515085</v>
      </c>
      <c r="C5092" s="2" t="s">
        <v>93</v>
      </c>
      <c r="D5092" s="4" t="s">
        <v>10</v>
      </c>
      <c r="E5092" s="2" t="s">
        <v>21</v>
      </c>
      <c r="F5092" s="14">
        <f>IF(historico_incidencia_concello[[#This Row],[CASOS]]=" entre 1 e 9",5,VALUE(historico_incidencia_concello[[#This Row],[CASOS]]))</f>
        <v>5</v>
      </c>
      <c r="G5092" s="2" t="str">
        <f>VLOOKUP(historico_incidencia_concello[[#This Row],[NOME]],I14_Concello!B:D,3,FALSE)</f>
        <v>Santiago</v>
      </c>
    </row>
    <row r="5093" spans="1:7" x14ac:dyDescent="0.3">
      <c r="A5093" s="1">
        <v>44173</v>
      </c>
      <c r="B5093">
        <v>34121515086</v>
      </c>
      <c r="C5093" s="2" t="s">
        <v>94</v>
      </c>
      <c r="D5093" s="4" t="s">
        <v>338</v>
      </c>
      <c r="E5093" s="2" t="s">
        <v>35</v>
      </c>
      <c r="F5093" s="14">
        <f>IF(historico_incidencia_concello[[#This Row],[CASOS]]=" entre 1 e 9",5,VALUE(historico_incidencia_concello[[#This Row],[CASOS]]))</f>
        <v>0</v>
      </c>
      <c r="G5093" s="2" t="str">
        <f>VLOOKUP(historico_incidencia_concello[[#This Row],[NOME]],I14_Concello!B:D,3,FALSE)</f>
        <v>Santiago</v>
      </c>
    </row>
    <row r="5094" spans="1:7" x14ac:dyDescent="0.3">
      <c r="A5094" s="1">
        <v>44173</v>
      </c>
      <c r="B5094">
        <v>34121515087</v>
      </c>
      <c r="C5094" s="2" t="s">
        <v>95</v>
      </c>
      <c r="D5094" s="4" t="s">
        <v>350</v>
      </c>
      <c r="E5094" s="2" t="s">
        <v>11</v>
      </c>
      <c r="F5094" s="14">
        <f>IF(historico_incidencia_concello[[#This Row],[CASOS]]=" entre 1 e 9",5,VALUE(historico_incidencia_concello[[#This Row],[CASOS]]))</f>
        <v>17</v>
      </c>
      <c r="G5094" s="2" t="str">
        <f>VLOOKUP(historico_incidencia_concello[[#This Row],[NOME]],I14_Concello!B:D,3,FALSE)</f>
        <v>Ferrol</v>
      </c>
    </row>
    <row r="5095" spans="1:7" x14ac:dyDescent="0.3">
      <c r="A5095" s="1">
        <v>44173</v>
      </c>
      <c r="B5095">
        <v>34121515088</v>
      </c>
      <c r="C5095" s="2" t="s">
        <v>96</v>
      </c>
      <c r="D5095" s="4" t="s">
        <v>10</v>
      </c>
      <c r="E5095" s="2" t="s">
        <v>8</v>
      </c>
      <c r="F5095" s="14">
        <f>IF(historico_incidencia_concello[[#This Row],[CASOS]]=" entre 1 e 9",5,VALUE(historico_incidencia_concello[[#This Row],[CASOS]]))</f>
        <v>5</v>
      </c>
      <c r="G5095" s="2" t="str">
        <f>VLOOKUP(historico_incidencia_concello[[#This Row],[NOME]],I14_Concello!B:D,3,FALSE)</f>
        <v>Santiago</v>
      </c>
    </row>
    <row r="5096" spans="1:7" x14ac:dyDescent="0.3">
      <c r="A5096" s="1">
        <v>44173</v>
      </c>
      <c r="B5096">
        <v>34121515089</v>
      </c>
      <c r="C5096" s="2" t="s">
        <v>97</v>
      </c>
      <c r="D5096" s="4" t="s">
        <v>10</v>
      </c>
      <c r="E5096" s="2" t="s">
        <v>35</v>
      </c>
      <c r="F5096" s="14">
        <f>IF(historico_incidencia_concello[[#This Row],[CASOS]]=" entre 1 e 9",5,VALUE(historico_incidencia_concello[[#This Row],[CASOS]]))</f>
        <v>5</v>
      </c>
      <c r="G5096" s="2" t="str">
        <f>VLOOKUP(historico_incidencia_concello[[#This Row],[NOME]],I14_Concello!B:D,3,FALSE)</f>
        <v>Santiago</v>
      </c>
    </row>
    <row r="5097" spans="1:7" x14ac:dyDescent="0.3">
      <c r="A5097" s="1">
        <v>44173</v>
      </c>
      <c r="B5097">
        <v>34121515090</v>
      </c>
      <c r="C5097" s="2" t="s">
        <v>98</v>
      </c>
      <c r="D5097" s="4" t="s">
        <v>10</v>
      </c>
      <c r="E5097" s="2" t="s">
        <v>6</v>
      </c>
      <c r="F5097" s="14">
        <f>IF(historico_incidencia_concello[[#This Row],[CASOS]]=" entre 1 e 9",5,VALUE(historico_incidencia_concello[[#This Row],[CASOS]]))</f>
        <v>5</v>
      </c>
      <c r="G5097" s="2" t="str">
        <f>VLOOKUP(historico_incidencia_concello[[#This Row],[NOME]],I14_Concello!B:D,3,FALSE)</f>
        <v>Coruña</v>
      </c>
    </row>
    <row r="5098" spans="1:7" x14ac:dyDescent="0.3">
      <c r="A5098" s="1">
        <v>44173</v>
      </c>
      <c r="B5098">
        <v>34121515091</v>
      </c>
      <c r="C5098" s="2" t="s">
        <v>99</v>
      </c>
      <c r="D5098" s="4" t="s">
        <v>10</v>
      </c>
      <c r="E5098" s="2" t="s">
        <v>8</v>
      </c>
      <c r="F5098" s="14">
        <f>IF(historico_incidencia_concello[[#This Row],[CASOS]]=" entre 1 e 9",5,VALUE(historico_incidencia_concello[[#This Row],[CASOS]]))</f>
        <v>5</v>
      </c>
      <c r="G5098" s="2" t="str">
        <f>VLOOKUP(historico_incidencia_concello[[#This Row],[NOME]],I14_Concello!B:D,3,FALSE)</f>
        <v>Coruña</v>
      </c>
    </row>
    <row r="5099" spans="1:7" x14ac:dyDescent="0.3">
      <c r="A5099" s="1">
        <v>44173</v>
      </c>
      <c r="B5099">
        <v>34121515092</v>
      </c>
      <c r="C5099" s="2" t="s">
        <v>100</v>
      </c>
      <c r="D5099" s="4" t="s">
        <v>381</v>
      </c>
      <c r="E5099" s="2" t="s">
        <v>11</v>
      </c>
      <c r="F5099" s="14">
        <f>IF(historico_incidencia_concello[[#This Row],[CASOS]]=" entre 1 e 9",5,VALUE(historico_incidencia_concello[[#This Row],[CASOS]]))</f>
        <v>21</v>
      </c>
      <c r="G5099" s="2" t="str">
        <f>VLOOKUP(historico_incidencia_concello[[#This Row],[NOME]],I14_Concello!B:D,3,FALSE)</f>
        <v>Coruña</v>
      </c>
    </row>
    <row r="5100" spans="1:7" x14ac:dyDescent="0.3">
      <c r="A5100" s="1">
        <v>44173</v>
      </c>
      <c r="B5100">
        <v>34121515093</v>
      </c>
      <c r="C5100" s="2" t="s">
        <v>101</v>
      </c>
      <c r="D5100" s="4" t="s">
        <v>351</v>
      </c>
      <c r="E5100" s="2" t="s">
        <v>11</v>
      </c>
      <c r="F5100" s="14">
        <f>IF(historico_incidencia_concello[[#This Row],[CASOS]]=" entre 1 e 9",5,VALUE(historico_incidencia_concello[[#This Row],[CASOS]]))</f>
        <v>22</v>
      </c>
      <c r="G5100" s="2" t="str">
        <f>VLOOKUP(historico_incidencia_concello[[#This Row],[NOME]],I14_Concello!B:D,3,FALSE)</f>
        <v>Coruña</v>
      </c>
    </row>
    <row r="5101" spans="1:7" x14ac:dyDescent="0.3">
      <c r="A5101" s="1">
        <v>44173</v>
      </c>
      <c r="B5101">
        <v>34121515901</v>
      </c>
      <c r="C5101" s="2" t="s">
        <v>102</v>
      </c>
      <c r="D5101" s="4" t="s">
        <v>10</v>
      </c>
      <c r="E5101" s="2" t="s">
        <v>21</v>
      </c>
      <c r="F5101" s="14">
        <f>IF(historico_incidencia_concello[[#This Row],[CASOS]]=" entre 1 e 9",5,VALUE(historico_incidencia_concello[[#This Row],[CASOS]]))</f>
        <v>5</v>
      </c>
      <c r="G5101" s="2" t="str">
        <f>VLOOKUP(historico_incidencia_concello[[#This Row],[NOME]],I14_Concello!B:D,3,FALSE)</f>
        <v>Ferrol</v>
      </c>
    </row>
    <row r="5102" spans="1:7" x14ac:dyDescent="0.3">
      <c r="A5102" s="1">
        <v>44173</v>
      </c>
      <c r="B5102">
        <v>34121515902</v>
      </c>
      <c r="C5102" s="2" t="s">
        <v>103</v>
      </c>
      <c r="D5102" s="4" t="s">
        <v>10</v>
      </c>
      <c r="E5102" s="2" t="s">
        <v>21</v>
      </c>
      <c r="F5102" s="14">
        <f>IF(historico_incidencia_concello[[#This Row],[CASOS]]=" entre 1 e 9",5,VALUE(historico_incidencia_concello[[#This Row],[CASOS]]))</f>
        <v>5</v>
      </c>
      <c r="G5102" s="2" t="str">
        <f>VLOOKUP(historico_incidencia_concello[[#This Row],[NOME]],I14_Concello!B:D,3,FALSE)</f>
        <v>Coruña</v>
      </c>
    </row>
    <row r="5103" spans="1:7" x14ac:dyDescent="0.3">
      <c r="A5103" s="1">
        <v>44173</v>
      </c>
      <c r="B5103">
        <v>34122727001</v>
      </c>
      <c r="C5103" s="2" t="s">
        <v>104</v>
      </c>
      <c r="D5103" s="4" t="s">
        <v>10</v>
      </c>
      <c r="E5103" s="2" t="s">
        <v>6</v>
      </c>
      <c r="F5103" s="14">
        <f>IF(historico_incidencia_concello[[#This Row],[CASOS]]=" entre 1 e 9",5,VALUE(historico_incidencia_concello[[#This Row],[CASOS]]))</f>
        <v>5</v>
      </c>
      <c r="G5103" s="2" t="str">
        <f>VLOOKUP(historico_incidencia_concello[[#This Row],[NOME]],I14_Concello!B:D,3,FALSE)</f>
        <v>Lugo</v>
      </c>
    </row>
    <row r="5104" spans="1:7" x14ac:dyDescent="0.3">
      <c r="A5104" s="1">
        <v>44173</v>
      </c>
      <c r="B5104">
        <v>34122727002</v>
      </c>
      <c r="C5104" s="2" t="s">
        <v>105</v>
      </c>
      <c r="D5104" s="4" t="s">
        <v>10</v>
      </c>
      <c r="E5104" s="2" t="s">
        <v>11</v>
      </c>
      <c r="F5104" s="14">
        <f>IF(historico_incidencia_concello[[#This Row],[CASOS]]=" entre 1 e 9",5,VALUE(historico_incidencia_concello[[#This Row],[CASOS]]))</f>
        <v>5</v>
      </c>
      <c r="G5104" s="2" t="str">
        <f>VLOOKUP(historico_incidencia_concello[[#This Row],[NOME]],I14_Concello!B:D,3,FALSE)</f>
        <v>Lugo</v>
      </c>
    </row>
    <row r="5105" spans="1:7" x14ac:dyDescent="0.3">
      <c r="A5105" s="1">
        <v>44173</v>
      </c>
      <c r="B5105">
        <v>34122727003</v>
      </c>
      <c r="C5105" s="2" t="s">
        <v>106</v>
      </c>
      <c r="D5105" s="4" t="s">
        <v>359</v>
      </c>
      <c r="E5105" s="2" t="s">
        <v>11</v>
      </c>
      <c r="F5105" s="14">
        <f>IF(historico_incidencia_concello[[#This Row],[CASOS]]=" entre 1 e 9",5,VALUE(historico_incidencia_concello[[#This Row],[CASOS]]))</f>
        <v>20</v>
      </c>
      <c r="G5105" s="2" t="str">
        <f>VLOOKUP(historico_incidencia_concello[[#This Row],[NOME]],I14_Concello!B:D,3,FALSE)</f>
        <v>Lugo</v>
      </c>
    </row>
    <row r="5106" spans="1:7" x14ac:dyDescent="0.3">
      <c r="A5106" s="1">
        <v>44173</v>
      </c>
      <c r="B5106">
        <v>34122727004</v>
      </c>
      <c r="C5106" s="2" t="s">
        <v>107</v>
      </c>
      <c r="D5106" s="4" t="s">
        <v>10</v>
      </c>
      <c r="E5106" s="2" t="s">
        <v>11</v>
      </c>
      <c r="F5106" s="14">
        <f>IF(historico_incidencia_concello[[#This Row],[CASOS]]=" entre 1 e 9",5,VALUE(historico_incidencia_concello[[#This Row],[CASOS]]))</f>
        <v>5</v>
      </c>
      <c r="G5106" s="2" t="str">
        <f>VLOOKUP(historico_incidencia_concello[[#This Row],[NOME]],I14_Concello!B:D,3,FALSE)</f>
        <v>Lugo</v>
      </c>
    </row>
    <row r="5107" spans="1:7" x14ac:dyDescent="0.3">
      <c r="A5107" s="1">
        <v>44173</v>
      </c>
      <c r="B5107">
        <v>34122727005</v>
      </c>
      <c r="C5107" s="2" t="s">
        <v>108</v>
      </c>
      <c r="D5107" s="4" t="s">
        <v>338</v>
      </c>
      <c r="E5107" s="2" t="s">
        <v>35</v>
      </c>
      <c r="F5107" s="14">
        <f>IF(historico_incidencia_concello[[#This Row],[CASOS]]=" entre 1 e 9",5,VALUE(historico_incidencia_concello[[#This Row],[CASOS]]))</f>
        <v>0</v>
      </c>
      <c r="G5107" s="2" t="str">
        <f>VLOOKUP(historico_incidencia_concello[[#This Row],[NOME]],I14_Concello!B:D,3,FALSE)</f>
        <v>Lugo</v>
      </c>
    </row>
    <row r="5108" spans="1:7" x14ac:dyDescent="0.3">
      <c r="A5108" s="1">
        <v>44173</v>
      </c>
      <c r="B5108">
        <v>34122727006</v>
      </c>
      <c r="C5108" s="2" t="s">
        <v>109</v>
      </c>
      <c r="D5108" s="4" t="s">
        <v>338</v>
      </c>
      <c r="E5108" s="2" t="s">
        <v>35</v>
      </c>
      <c r="F5108" s="14">
        <f>IF(historico_incidencia_concello[[#This Row],[CASOS]]=" entre 1 e 9",5,VALUE(historico_incidencia_concello[[#This Row],[CASOS]]))</f>
        <v>0</v>
      </c>
      <c r="G5108" s="2" t="str">
        <f>VLOOKUP(historico_incidencia_concello[[#This Row],[NOME]],I14_Concello!B:D,3,FALSE)</f>
        <v>Lugo</v>
      </c>
    </row>
    <row r="5109" spans="1:7" x14ac:dyDescent="0.3">
      <c r="A5109" s="1">
        <v>44173</v>
      </c>
      <c r="B5109">
        <v>34122727007</v>
      </c>
      <c r="C5109" s="2" t="s">
        <v>110</v>
      </c>
      <c r="D5109" s="4" t="s">
        <v>338</v>
      </c>
      <c r="E5109" s="2" t="s">
        <v>35</v>
      </c>
      <c r="F5109" s="14">
        <f>IF(historico_incidencia_concello[[#This Row],[CASOS]]=" entre 1 e 9",5,VALUE(historico_incidencia_concello[[#This Row],[CASOS]]))</f>
        <v>0</v>
      </c>
      <c r="G5109" s="2" t="str">
        <f>VLOOKUP(historico_incidencia_concello[[#This Row],[NOME]],I14_Concello!B:D,3,FALSE)</f>
        <v>Lugo</v>
      </c>
    </row>
    <row r="5110" spans="1:7" x14ac:dyDescent="0.3">
      <c r="A5110" s="1">
        <v>44173</v>
      </c>
      <c r="B5110">
        <v>34122727008</v>
      </c>
      <c r="C5110" s="2" t="s">
        <v>111</v>
      </c>
      <c r="D5110" s="4" t="s">
        <v>10</v>
      </c>
      <c r="E5110" s="2" t="s">
        <v>11</v>
      </c>
      <c r="F5110" s="14">
        <f>IF(historico_incidencia_concello[[#This Row],[CASOS]]=" entre 1 e 9",5,VALUE(historico_incidencia_concello[[#This Row],[CASOS]]))</f>
        <v>5</v>
      </c>
      <c r="G5110" s="2" t="str">
        <f>VLOOKUP(historico_incidencia_concello[[#This Row],[NOME]],I14_Concello!B:D,3,FALSE)</f>
        <v>Lugo</v>
      </c>
    </row>
    <row r="5111" spans="1:7" x14ac:dyDescent="0.3">
      <c r="A5111" s="1">
        <v>44173</v>
      </c>
      <c r="B5111">
        <v>34122727009</v>
      </c>
      <c r="C5111" s="2" t="s">
        <v>112</v>
      </c>
      <c r="D5111" s="4" t="s">
        <v>10</v>
      </c>
      <c r="E5111" s="2" t="s">
        <v>8</v>
      </c>
      <c r="F5111" s="14">
        <f>IF(historico_incidencia_concello[[#This Row],[CASOS]]=" entre 1 e 9",5,VALUE(historico_incidencia_concello[[#This Row],[CASOS]]))</f>
        <v>5</v>
      </c>
      <c r="G5111" s="2" t="str">
        <f>VLOOKUP(historico_incidencia_concello[[#This Row],[NOME]],I14_Concello!B:D,3,FALSE)</f>
        <v>Lugo</v>
      </c>
    </row>
    <row r="5112" spans="1:7" x14ac:dyDescent="0.3">
      <c r="A5112" s="1">
        <v>44173</v>
      </c>
      <c r="B5112">
        <v>34122727010</v>
      </c>
      <c r="C5112" s="2" t="s">
        <v>113</v>
      </c>
      <c r="D5112" s="4" t="s">
        <v>359</v>
      </c>
      <c r="E5112" s="2" t="s">
        <v>11</v>
      </c>
      <c r="F5112" s="14">
        <f>IF(historico_incidencia_concello[[#This Row],[CASOS]]=" entre 1 e 9",5,VALUE(historico_incidencia_concello[[#This Row],[CASOS]]))</f>
        <v>20</v>
      </c>
      <c r="G5112" s="2" t="str">
        <f>VLOOKUP(historico_incidencia_concello[[#This Row],[NOME]],I14_Concello!B:D,3,FALSE)</f>
        <v>Lugo</v>
      </c>
    </row>
    <row r="5113" spans="1:7" x14ac:dyDescent="0.3">
      <c r="A5113" s="1">
        <v>44173</v>
      </c>
      <c r="B5113">
        <v>34122727011</v>
      </c>
      <c r="C5113" s="2" t="s">
        <v>114</v>
      </c>
      <c r="D5113" s="4" t="s">
        <v>10</v>
      </c>
      <c r="E5113" s="2" t="s">
        <v>6</v>
      </c>
      <c r="F5113" s="14">
        <f>IF(historico_incidencia_concello[[#This Row],[CASOS]]=" entre 1 e 9",5,VALUE(historico_incidencia_concello[[#This Row],[CASOS]]))</f>
        <v>5</v>
      </c>
      <c r="G5113" s="2" t="str">
        <f>VLOOKUP(historico_incidencia_concello[[#This Row],[NOME]],I14_Concello!B:D,3,FALSE)</f>
        <v>Lugo</v>
      </c>
    </row>
    <row r="5114" spans="1:7" x14ac:dyDescent="0.3">
      <c r="A5114" s="1">
        <v>44173</v>
      </c>
      <c r="B5114">
        <v>34122727012</v>
      </c>
      <c r="C5114" s="2" t="s">
        <v>115</v>
      </c>
      <c r="D5114" s="4" t="s">
        <v>338</v>
      </c>
      <c r="E5114" s="2" t="s">
        <v>35</v>
      </c>
      <c r="F5114" s="14">
        <f>IF(historico_incidencia_concello[[#This Row],[CASOS]]=" entre 1 e 9",5,VALUE(historico_incidencia_concello[[#This Row],[CASOS]]))</f>
        <v>0</v>
      </c>
      <c r="G5114" s="2" t="str">
        <f>VLOOKUP(historico_incidencia_concello[[#This Row],[NOME]],I14_Concello!B:D,3,FALSE)</f>
        <v>Lugo</v>
      </c>
    </row>
    <row r="5115" spans="1:7" x14ac:dyDescent="0.3">
      <c r="A5115" s="1">
        <v>44173</v>
      </c>
      <c r="B5115">
        <v>34122727013</v>
      </c>
      <c r="C5115" s="2" t="s">
        <v>116</v>
      </c>
      <c r="D5115" s="4" t="s">
        <v>10</v>
      </c>
      <c r="E5115" s="2" t="s">
        <v>8</v>
      </c>
      <c r="F5115" s="14">
        <f>IF(historico_incidencia_concello[[#This Row],[CASOS]]=" entre 1 e 9",5,VALUE(historico_incidencia_concello[[#This Row],[CASOS]]))</f>
        <v>5</v>
      </c>
      <c r="G5115" s="2" t="str">
        <f>VLOOKUP(historico_incidencia_concello[[#This Row],[NOME]],I14_Concello!B:D,3,FALSE)</f>
        <v>Lugo</v>
      </c>
    </row>
    <row r="5116" spans="1:7" x14ac:dyDescent="0.3">
      <c r="A5116" s="1">
        <v>44173</v>
      </c>
      <c r="B5116">
        <v>34122727014</v>
      </c>
      <c r="C5116" s="2" t="s">
        <v>117</v>
      </c>
      <c r="D5116" s="4" t="s">
        <v>338</v>
      </c>
      <c r="E5116" s="2" t="s">
        <v>35</v>
      </c>
      <c r="F5116" s="14">
        <f>IF(historico_incidencia_concello[[#This Row],[CASOS]]=" entre 1 e 9",5,VALUE(historico_incidencia_concello[[#This Row],[CASOS]]))</f>
        <v>0</v>
      </c>
      <c r="G5116" s="2" t="str">
        <f>VLOOKUP(historico_incidencia_concello[[#This Row],[NOME]],I14_Concello!B:D,3,FALSE)</f>
        <v>Lugo</v>
      </c>
    </row>
    <row r="5117" spans="1:7" x14ac:dyDescent="0.3">
      <c r="A5117" s="1">
        <v>44173</v>
      </c>
      <c r="B5117">
        <v>34122727015</v>
      </c>
      <c r="C5117" s="2" t="s">
        <v>118</v>
      </c>
      <c r="D5117" s="4" t="s">
        <v>351</v>
      </c>
      <c r="E5117" s="2" t="s">
        <v>11</v>
      </c>
      <c r="F5117" s="14">
        <f>IF(historico_incidencia_concello[[#This Row],[CASOS]]=" entre 1 e 9",5,VALUE(historico_incidencia_concello[[#This Row],[CASOS]]))</f>
        <v>22</v>
      </c>
      <c r="G5117" s="2" t="str">
        <f>VLOOKUP(historico_incidencia_concello[[#This Row],[NOME]],I14_Concello!B:D,3,FALSE)</f>
        <v>Lugo</v>
      </c>
    </row>
    <row r="5118" spans="1:7" x14ac:dyDescent="0.3">
      <c r="A5118" s="1">
        <v>44173</v>
      </c>
      <c r="B5118">
        <v>34122727016</v>
      </c>
      <c r="C5118" s="2" t="s">
        <v>119</v>
      </c>
      <c r="D5118" s="4" t="s">
        <v>359</v>
      </c>
      <c r="E5118" s="2" t="s">
        <v>6</v>
      </c>
      <c r="F5118" s="14">
        <f>IF(historico_incidencia_concello[[#This Row],[CASOS]]=" entre 1 e 9",5,VALUE(historico_incidencia_concello[[#This Row],[CASOS]]))</f>
        <v>20</v>
      </c>
      <c r="G5118" s="2" t="str">
        <f>VLOOKUP(historico_incidencia_concello[[#This Row],[NOME]],I14_Concello!B:D,3,FALSE)</f>
        <v>Lugo</v>
      </c>
    </row>
    <row r="5119" spans="1:7" x14ac:dyDescent="0.3">
      <c r="A5119" s="1">
        <v>44173</v>
      </c>
      <c r="B5119">
        <v>34122727017</v>
      </c>
      <c r="C5119" s="2" t="s">
        <v>120</v>
      </c>
      <c r="D5119" s="4" t="s">
        <v>338</v>
      </c>
      <c r="E5119" s="2" t="s">
        <v>35</v>
      </c>
      <c r="F5119" s="14">
        <f>IF(historico_incidencia_concello[[#This Row],[CASOS]]=" entre 1 e 9",5,VALUE(historico_incidencia_concello[[#This Row],[CASOS]]))</f>
        <v>0</v>
      </c>
      <c r="G5119" s="2" t="str">
        <f>VLOOKUP(historico_incidencia_concello[[#This Row],[NOME]],I14_Concello!B:D,3,FALSE)</f>
        <v>Lugo</v>
      </c>
    </row>
    <row r="5120" spans="1:7" x14ac:dyDescent="0.3">
      <c r="A5120" s="1">
        <v>44173</v>
      </c>
      <c r="B5120">
        <v>34122727018</v>
      </c>
      <c r="C5120" s="2" t="s">
        <v>121</v>
      </c>
      <c r="D5120" s="4" t="s">
        <v>338</v>
      </c>
      <c r="E5120" s="2" t="s">
        <v>35</v>
      </c>
      <c r="F5120" s="14">
        <f>IF(historico_incidencia_concello[[#This Row],[CASOS]]=" entre 1 e 9",5,VALUE(historico_incidencia_concello[[#This Row],[CASOS]]))</f>
        <v>0</v>
      </c>
      <c r="G5120" s="2" t="str">
        <f>VLOOKUP(historico_incidencia_concello[[#This Row],[NOME]],I14_Concello!B:D,3,FALSE)</f>
        <v>Lugo</v>
      </c>
    </row>
    <row r="5121" spans="1:7" x14ac:dyDescent="0.3">
      <c r="A5121" s="1">
        <v>44173</v>
      </c>
      <c r="B5121">
        <v>34122727019</v>
      </c>
      <c r="C5121" s="2" t="s">
        <v>122</v>
      </c>
      <c r="D5121" s="4" t="s">
        <v>10</v>
      </c>
      <c r="E5121" s="2" t="s">
        <v>8</v>
      </c>
      <c r="F5121" s="14">
        <f>IF(historico_incidencia_concello[[#This Row],[CASOS]]=" entre 1 e 9",5,VALUE(historico_incidencia_concello[[#This Row],[CASOS]]))</f>
        <v>5</v>
      </c>
      <c r="G5121" s="2" t="str">
        <f>VLOOKUP(historico_incidencia_concello[[#This Row],[NOME]],I14_Concello!B:D,3,FALSE)</f>
        <v>Lugo</v>
      </c>
    </row>
    <row r="5122" spans="1:7" x14ac:dyDescent="0.3">
      <c r="A5122" s="1">
        <v>44173</v>
      </c>
      <c r="B5122">
        <v>34122727020</v>
      </c>
      <c r="C5122" s="2" t="s">
        <v>123</v>
      </c>
      <c r="D5122" s="4" t="s">
        <v>10</v>
      </c>
      <c r="E5122" s="2" t="s">
        <v>8</v>
      </c>
      <c r="F5122" s="14">
        <f>IF(historico_incidencia_concello[[#This Row],[CASOS]]=" entre 1 e 9",5,VALUE(historico_incidencia_concello[[#This Row],[CASOS]]))</f>
        <v>5</v>
      </c>
      <c r="G5122" s="2" t="str">
        <f>VLOOKUP(historico_incidencia_concello[[#This Row],[NOME]],I14_Concello!B:D,3,FALSE)</f>
        <v>Lugo</v>
      </c>
    </row>
    <row r="5123" spans="1:7" x14ac:dyDescent="0.3">
      <c r="A5123" s="1">
        <v>44173</v>
      </c>
      <c r="B5123">
        <v>34122727021</v>
      </c>
      <c r="C5123" s="2" t="s">
        <v>124</v>
      </c>
      <c r="D5123" s="4" t="s">
        <v>10</v>
      </c>
      <c r="E5123" s="2" t="s">
        <v>8</v>
      </c>
      <c r="F5123" s="14">
        <f>IF(historico_incidencia_concello[[#This Row],[CASOS]]=" entre 1 e 9",5,VALUE(historico_incidencia_concello[[#This Row],[CASOS]]))</f>
        <v>5</v>
      </c>
      <c r="G5123" s="2" t="str">
        <f>VLOOKUP(historico_incidencia_concello[[#This Row],[NOME]],I14_Concello!B:D,3,FALSE)</f>
        <v>Lugo</v>
      </c>
    </row>
    <row r="5124" spans="1:7" x14ac:dyDescent="0.3">
      <c r="A5124" s="1">
        <v>44173</v>
      </c>
      <c r="B5124">
        <v>34122727022</v>
      </c>
      <c r="C5124" s="2" t="s">
        <v>125</v>
      </c>
      <c r="D5124" s="4" t="s">
        <v>10</v>
      </c>
      <c r="E5124" s="2" t="s">
        <v>8</v>
      </c>
      <c r="F5124" s="14">
        <f>IF(historico_incidencia_concello[[#This Row],[CASOS]]=" entre 1 e 9",5,VALUE(historico_incidencia_concello[[#This Row],[CASOS]]))</f>
        <v>5</v>
      </c>
      <c r="G5124" s="2" t="str">
        <f>VLOOKUP(historico_incidencia_concello[[#This Row],[NOME]],I14_Concello!B:D,3,FALSE)</f>
        <v>Lugo</v>
      </c>
    </row>
    <row r="5125" spans="1:7" x14ac:dyDescent="0.3">
      <c r="A5125" s="1">
        <v>44173</v>
      </c>
      <c r="B5125">
        <v>34122727023</v>
      </c>
      <c r="C5125" s="2" t="s">
        <v>126</v>
      </c>
      <c r="D5125" s="4" t="s">
        <v>10</v>
      </c>
      <c r="E5125" s="2" t="s">
        <v>11</v>
      </c>
      <c r="F5125" s="14">
        <f>IF(historico_incidencia_concello[[#This Row],[CASOS]]=" entre 1 e 9",5,VALUE(historico_incidencia_concello[[#This Row],[CASOS]]))</f>
        <v>5</v>
      </c>
      <c r="G5125" s="2" t="str">
        <f>VLOOKUP(historico_incidencia_concello[[#This Row],[NOME]],I14_Concello!B:D,3,FALSE)</f>
        <v>Lugo</v>
      </c>
    </row>
    <row r="5126" spans="1:7" x14ac:dyDescent="0.3">
      <c r="A5126" s="1">
        <v>44173</v>
      </c>
      <c r="B5126">
        <v>34122727024</v>
      </c>
      <c r="C5126" s="2" t="s">
        <v>127</v>
      </c>
      <c r="D5126" s="4" t="s">
        <v>338</v>
      </c>
      <c r="E5126" s="2" t="s">
        <v>35</v>
      </c>
      <c r="F5126" s="14">
        <f>IF(historico_incidencia_concello[[#This Row],[CASOS]]=" entre 1 e 9",5,VALUE(historico_incidencia_concello[[#This Row],[CASOS]]))</f>
        <v>0</v>
      </c>
      <c r="G5126" s="2" t="str">
        <f>VLOOKUP(historico_incidencia_concello[[#This Row],[NOME]],I14_Concello!B:D,3,FALSE)</f>
        <v>Lugo</v>
      </c>
    </row>
    <row r="5127" spans="1:7" x14ac:dyDescent="0.3">
      <c r="A5127" s="1">
        <v>44173</v>
      </c>
      <c r="B5127">
        <v>34122727025</v>
      </c>
      <c r="C5127" s="2" t="s">
        <v>128</v>
      </c>
      <c r="D5127" s="4" t="s">
        <v>10</v>
      </c>
      <c r="E5127" s="2" t="s">
        <v>6</v>
      </c>
      <c r="F5127" s="14">
        <f>IF(historico_incidencia_concello[[#This Row],[CASOS]]=" entre 1 e 9",5,VALUE(historico_incidencia_concello[[#This Row],[CASOS]]))</f>
        <v>5</v>
      </c>
      <c r="G5127" s="2" t="str">
        <f>VLOOKUP(historico_incidencia_concello[[#This Row],[NOME]],I14_Concello!B:D,3,FALSE)</f>
        <v>Lugo</v>
      </c>
    </row>
    <row r="5128" spans="1:7" x14ac:dyDescent="0.3">
      <c r="A5128" s="1">
        <v>44173</v>
      </c>
      <c r="B5128">
        <v>34122727026</v>
      </c>
      <c r="C5128" s="2" t="s">
        <v>129</v>
      </c>
      <c r="D5128" s="4" t="s">
        <v>10</v>
      </c>
      <c r="E5128" s="2" t="s">
        <v>8</v>
      </c>
      <c r="F5128" s="14">
        <f>IF(historico_incidencia_concello[[#This Row],[CASOS]]=" entre 1 e 9",5,VALUE(historico_incidencia_concello[[#This Row],[CASOS]]))</f>
        <v>5</v>
      </c>
      <c r="G5128" s="2" t="str">
        <f>VLOOKUP(historico_incidencia_concello[[#This Row],[NOME]],I14_Concello!B:D,3,FALSE)</f>
        <v>Lugo</v>
      </c>
    </row>
    <row r="5129" spans="1:7" x14ac:dyDescent="0.3">
      <c r="A5129" s="1">
        <v>44173</v>
      </c>
      <c r="B5129">
        <v>34122727027</v>
      </c>
      <c r="C5129" s="2" t="s">
        <v>130</v>
      </c>
      <c r="D5129" s="4" t="s">
        <v>338</v>
      </c>
      <c r="E5129" s="2" t="s">
        <v>35</v>
      </c>
      <c r="F5129" s="14">
        <f>IF(historico_incidencia_concello[[#This Row],[CASOS]]=" entre 1 e 9",5,VALUE(historico_incidencia_concello[[#This Row],[CASOS]]))</f>
        <v>0</v>
      </c>
      <c r="G5129" s="2" t="str">
        <f>VLOOKUP(historico_incidencia_concello[[#This Row],[NOME]],I14_Concello!B:D,3,FALSE)</f>
        <v>Lugo</v>
      </c>
    </row>
    <row r="5130" spans="1:7" x14ac:dyDescent="0.3">
      <c r="A5130" s="1">
        <v>44173</v>
      </c>
      <c r="B5130">
        <v>34122727028</v>
      </c>
      <c r="C5130" s="2" t="s">
        <v>131</v>
      </c>
      <c r="D5130" s="4" t="s">
        <v>456</v>
      </c>
      <c r="E5130" s="2" t="s">
        <v>6</v>
      </c>
      <c r="F5130" s="14">
        <f>IF(historico_incidencia_concello[[#This Row],[CASOS]]=" entre 1 e 9",5,VALUE(historico_incidencia_concello[[#This Row],[CASOS]]))</f>
        <v>162</v>
      </c>
      <c r="G5130" s="2" t="str">
        <f>VLOOKUP(historico_incidencia_concello[[#This Row],[NOME]],I14_Concello!B:D,3,FALSE)</f>
        <v>Lugo</v>
      </c>
    </row>
    <row r="5131" spans="1:7" x14ac:dyDescent="0.3">
      <c r="A5131" s="1">
        <v>44173</v>
      </c>
      <c r="B5131">
        <v>34122727029</v>
      </c>
      <c r="C5131" s="2" t="s">
        <v>132</v>
      </c>
      <c r="D5131" s="4" t="s">
        <v>338</v>
      </c>
      <c r="E5131" s="2" t="s">
        <v>35</v>
      </c>
      <c r="F5131" s="14">
        <f>IF(historico_incidencia_concello[[#This Row],[CASOS]]=" entre 1 e 9",5,VALUE(historico_incidencia_concello[[#This Row],[CASOS]]))</f>
        <v>0</v>
      </c>
      <c r="G5131" s="2" t="str">
        <f>VLOOKUP(historico_incidencia_concello[[#This Row],[NOME]],I14_Concello!B:D,3,FALSE)</f>
        <v>Lugo</v>
      </c>
    </row>
    <row r="5132" spans="1:7" x14ac:dyDescent="0.3">
      <c r="A5132" s="1">
        <v>44173</v>
      </c>
      <c r="B5132">
        <v>34122727030</v>
      </c>
      <c r="C5132" s="2" t="s">
        <v>133</v>
      </c>
      <c r="D5132" s="4" t="s">
        <v>10</v>
      </c>
      <c r="E5132" s="2" t="s">
        <v>21</v>
      </c>
      <c r="F5132" s="14">
        <f>IF(historico_incidencia_concello[[#This Row],[CASOS]]=" entre 1 e 9",5,VALUE(historico_incidencia_concello[[#This Row],[CASOS]]))</f>
        <v>5</v>
      </c>
      <c r="G5132" s="2" t="str">
        <f>VLOOKUP(historico_incidencia_concello[[#This Row],[NOME]],I14_Concello!B:D,3,FALSE)</f>
        <v>Lugo</v>
      </c>
    </row>
    <row r="5133" spans="1:7" x14ac:dyDescent="0.3">
      <c r="A5133" s="1">
        <v>44173</v>
      </c>
      <c r="B5133">
        <v>34122727031</v>
      </c>
      <c r="C5133" s="2" t="s">
        <v>134</v>
      </c>
      <c r="D5133" s="4" t="s">
        <v>10</v>
      </c>
      <c r="E5133" s="2" t="s">
        <v>21</v>
      </c>
      <c r="F5133" s="14">
        <f>IF(historico_incidencia_concello[[#This Row],[CASOS]]=" entre 1 e 9",5,VALUE(historico_incidencia_concello[[#This Row],[CASOS]]))</f>
        <v>5</v>
      </c>
      <c r="G5133" s="2" t="str">
        <f>VLOOKUP(historico_incidencia_concello[[#This Row],[NOME]],I14_Concello!B:D,3,FALSE)</f>
        <v>Lugo</v>
      </c>
    </row>
    <row r="5134" spans="1:7" x14ac:dyDescent="0.3">
      <c r="A5134" s="1">
        <v>44173</v>
      </c>
      <c r="B5134">
        <v>34122727032</v>
      </c>
      <c r="C5134" s="2" t="s">
        <v>135</v>
      </c>
      <c r="D5134" s="4" t="s">
        <v>349</v>
      </c>
      <c r="E5134" s="2" t="s">
        <v>11</v>
      </c>
      <c r="F5134" s="14">
        <f>IF(historico_incidencia_concello[[#This Row],[CASOS]]=" entre 1 e 9",5,VALUE(historico_incidencia_concello[[#This Row],[CASOS]]))</f>
        <v>14</v>
      </c>
      <c r="G5134" s="2" t="str">
        <f>VLOOKUP(historico_incidencia_concello[[#This Row],[NOME]],I14_Concello!B:D,3,FALSE)</f>
        <v>Lugo</v>
      </c>
    </row>
    <row r="5135" spans="1:7" x14ac:dyDescent="0.3">
      <c r="A5135" s="1">
        <v>44173</v>
      </c>
      <c r="B5135">
        <v>34122727033</v>
      </c>
      <c r="C5135" s="2" t="s">
        <v>136</v>
      </c>
      <c r="D5135" s="4" t="s">
        <v>10</v>
      </c>
      <c r="E5135" s="2" t="s">
        <v>11</v>
      </c>
      <c r="F5135" s="14">
        <f>IF(historico_incidencia_concello[[#This Row],[CASOS]]=" entre 1 e 9",5,VALUE(historico_incidencia_concello[[#This Row],[CASOS]]))</f>
        <v>5</v>
      </c>
      <c r="G5135" s="2" t="str">
        <f>VLOOKUP(historico_incidencia_concello[[#This Row],[NOME]],I14_Concello!B:D,3,FALSE)</f>
        <v>Lugo</v>
      </c>
    </row>
    <row r="5136" spans="1:7" x14ac:dyDescent="0.3">
      <c r="A5136" s="1">
        <v>44173</v>
      </c>
      <c r="B5136">
        <v>34122727034</v>
      </c>
      <c r="C5136" s="2" t="s">
        <v>137</v>
      </c>
      <c r="D5136" s="4" t="s">
        <v>10</v>
      </c>
      <c r="E5136" s="2" t="s">
        <v>8</v>
      </c>
      <c r="F5136" s="14">
        <f>IF(historico_incidencia_concello[[#This Row],[CASOS]]=" entre 1 e 9",5,VALUE(historico_incidencia_concello[[#This Row],[CASOS]]))</f>
        <v>5</v>
      </c>
      <c r="G5136" s="2" t="str">
        <f>VLOOKUP(historico_incidencia_concello[[#This Row],[NOME]],I14_Concello!B:D,3,FALSE)</f>
        <v>Lugo</v>
      </c>
    </row>
    <row r="5137" spans="1:7" x14ac:dyDescent="0.3">
      <c r="A5137" s="1">
        <v>44173</v>
      </c>
      <c r="B5137">
        <v>34122727035</v>
      </c>
      <c r="C5137" s="2" t="s">
        <v>138</v>
      </c>
      <c r="D5137" s="4" t="s">
        <v>338</v>
      </c>
      <c r="E5137" s="2" t="s">
        <v>35</v>
      </c>
      <c r="F5137" s="14">
        <f>IF(historico_incidencia_concello[[#This Row],[CASOS]]=" entre 1 e 9",5,VALUE(historico_incidencia_concello[[#This Row],[CASOS]]))</f>
        <v>0</v>
      </c>
      <c r="G5137" s="2" t="str">
        <f>VLOOKUP(historico_incidencia_concello[[#This Row],[NOME]],I14_Concello!B:D,3,FALSE)</f>
        <v>Lugo</v>
      </c>
    </row>
    <row r="5138" spans="1:7" x14ac:dyDescent="0.3">
      <c r="A5138" s="1">
        <v>44173</v>
      </c>
      <c r="B5138">
        <v>34122727037</v>
      </c>
      <c r="C5138" s="2" t="s">
        <v>139</v>
      </c>
      <c r="D5138" s="4" t="s">
        <v>338</v>
      </c>
      <c r="E5138" s="2" t="s">
        <v>35</v>
      </c>
      <c r="F5138" s="14">
        <f>IF(historico_incidencia_concello[[#This Row],[CASOS]]=" entre 1 e 9",5,VALUE(historico_incidencia_concello[[#This Row],[CASOS]]))</f>
        <v>0</v>
      </c>
      <c r="G5138" s="2" t="str">
        <f>VLOOKUP(historico_incidencia_concello[[#This Row],[NOME]],I14_Concello!B:D,3,FALSE)</f>
        <v>Lugo</v>
      </c>
    </row>
    <row r="5139" spans="1:7" x14ac:dyDescent="0.3">
      <c r="A5139" s="1">
        <v>44173</v>
      </c>
      <c r="B5139">
        <v>34122727038</v>
      </c>
      <c r="C5139" s="2" t="s">
        <v>140</v>
      </c>
      <c r="D5139" s="4" t="s">
        <v>338</v>
      </c>
      <c r="E5139" s="2" t="s">
        <v>35</v>
      </c>
      <c r="F5139" s="14">
        <f>IF(historico_incidencia_concello[[#This Row],[CASOS]]=" entre 1 e 9",5,VALUE(historico_incidencia_concello[[#This Row],[CASOS]]))</f>
        <v>0</v>
      </c>
      <c r="G5139" s="2" t="str">
        <f>VLOOKUP(historico_incidencia_concello[[#This Row],[NOME]],I14_Concello!B:D,3,FALSE)</f>
        <v>Lugo</v>
      </c>
    </row>
    <row r="5140" spans="1:7" x14ac:dyDescent="0.3">
      <c r="A5140" s="1">
        <v>44173</v>
      </c>
      <c r="B5140">
        <v>34122727039</v>
      </c>
      <c r="C5140" s="2" t="s">
        <v>141</v>
      </c>
      <c r="D5140" s="4" t="s">
        <v>10</v>
      </c>
      <c r="E5140" s="2" t="s">
        <v>6</v>
      </c>
      <c r="F5140" s="14">
        <f>IF(historico_incidencia_concello[[#This Row],[CASOS]]=" entre 1 e 9",5,VALUE(historico_incidencia_concello[[#This Row],[CASOS]]))</f>
        <v>5</v>
      </c>
      <c r="G5140" s="2" t="str">
        <f>VLOOKUP(historico_incidencia_concello[[#This Row],[NOME]],I14_Concello!B:D,3,FALSE)</f>
        <v>Lugo</v>
      </c>
    </row>
    <row r="5141" spans="1:7" x14ac:dyDescent="0.3">
      <c r="A5141" s="1">
        <v>44173</v>
      </c>
      <c r="B5141">
        <v>34122727040</v>
      </c>
      <c r="C5141" s="2" t="s">
        <v>142</v>
      </c>
      <c r="D5141" s="4" t="s">
        <v>336</v>
      </c>
      <c r="E5141" s="2" t="s">
        <v>11</v>
      </c>
      <c r="F5141" s="14">
        <f>IF(historico_incidencia_concello[[#This Row],[CASOS]]=" entre 1 e 9",5,VALUE(historico_incidencia_concello[[#This Row],[CASOS]]))</f>
        <v>10</v>
      </c>
      <c r="G5141" s="2" t="str">
        <f>VLOOKUP(historico_incidencia_concello[[#This Row],[NOME]],I14_Concello!B:D,3,FALSE)</f>
        <v>Lugo</v>
      </c>
    </row>
    <row r="5142" spans="1:7" x14ac:dyDescent="0.3">
      <c r="A5142" s="1">
        <v>44173</v>
      </c>
      <c r="B5142">
        <v>34122727041</v>
      </c>
      <c r="C5142" s="2" t="s">
        <v>143</v>
      </c>
      <c r="D5142" s="4" t="s">
        <v>10</v>
      </c>
      <c r="E5142" s="2" t="s">
        <v>6</v>
      </c>
      <c r="F5142" s="14">
        <f>IF(historico_incidencia_concello[[#This Row],[CASOS]]=" entre 1 e 9",5,VALUE(historico_incidencia_concello[[#This Row],[CASOS]]))</f>
        <v>5</v>
      </c>
      <c r="G5142" s="2" t="str">
        <f>VLOOKUP(historico_incidencia_concello[[#This Row],[NOME]],I14_Concello!B:D,3,FALSE)</f>
        <v>Lugo</v>
      </c>
    </row>
    <row r="5143" spans="1:7" x14ac:dyDescent="0.3">
      <c r="A5143" s="1">
        <v>44173</v>
      </c>
      <c r="B5143">
        <v>34122727042</v>
      </c>
      <c r="C5143" s="2" t="s">
        <v>144</v>
      </c>
      <c r="D5143" s="4" t="s">
        <v>10</v>
      </c>
      <c r="E5143" s="2" t="s">
        <v>11</v>
      </c>
      <c r="F5143" s="14">
        <f>IF(historico_incidencia_concello[[#This Row],[CASOS]]=" entre 1 e 9",5,VALUE(historico_incidencia_concello[[#This Row],[CASOS]]))</f>
        <v>5</v>
      </c>
      <c r="G5143" s="2" t="str">
        <f>VLOOKUP(historico_incidencia_concello[[#This Row],[NOME]],I14_Concello!B:D,3,FALSE)</f>
        <v>Lugo</v>
      </c>
    </row>
    <row r="5144" spans="1:7" x14ac:dyDescent="0.3">
      <c r="A5144" s="1">
        <v>44173</v>
      </c>
      <c r="B5144">
        <v>34122727043</v>
      </c>
      <c r="C5144" s="2" t="s">
        <v>145</v>
      </c>
      <c r="D5144" s="4" t="s">
        <v>10</v>
      </c>
      <c r="E5144" s="2" t="s">
        <v>8</v>
      </c>
      <c r="F5144" s="14">
        <f>IF(historico_incidencia_concello[[#This Row],[CASOS]]=" entre 1 e 9",5,VALUE(historico_incidencia_concello[[#This Row],[CASOS]]))</f>
        <v>5</v>
      </c>
      <c r="G5144" s="2" t="str">
        <f>VLOOKUP(historico_incidencia_concello[[#This Row],[NOME]],I14_Concello!B:D,3,FALSE)</f>
        <v>Lugo</v>
      </c>
    </row>
    <row r="5145" spans="1:7" x14ac:dyDescent="0.3">
      <c r="A5145" s="1">
        <v>44173</v>
      </c>
      <c r="B5145">
        <v>34122727044</v>
      </c>
      <c r="C5145" s="2" t="s">
        <v>146</v>
      </c>
      <c r="D5145" s="4" t="s">
        <v>338</v>
      </c>
      <c r="E5145" s="2" t="s">
        <v>35</v>
      </c>
      <c r="F5145" s="14">
        <f>IF(historico_incidencia_concello[[#This Row],[CASOS]]=" entre 1 e 9",5,VALUE(historico_incidencia_concello[[#This Row],[CASOS]]))</f>
        <v>0</v>
      </c>
      <c r="G5145" s="2" t="str">
        <f>VLOOKUP(historico_incidencia_concello[[#This Row],[NOME]],I14_Concello!B:D,3,FALSE)</f>
        <v>Lugo</v>
      </c>
    </row>
    <row r="5146" spans="1:7" x14ac:dyDescent="0.3">
      <c r="A5146" s="1">
        <v>44173</v>
      </c>
      <c r="B5146">
        <v>34122727045</v>
      </c>
      <c r="C5146" s="2" t="s">
        <v>147</v>
      </c>
      <c r="D5146" s="4" t="s">
        <v>338</v>
      </c>
      <c r="E5146" s="2" t="s">
        <v>35</v>
      </c>
      <c r="F5146" s="14">
        <f>IF(historico_incidencia_concello[[#This Row],[CASOS]]=" entre 1 e 9",5,VALUE(historico_incidencia_concello[[#This Row],[CASOS]]))</f>
        <v>0</v>
      </c>
      <c r="G5146" s="2" t="str">
        <f>VLOOKUP(historico_incidencia_concello[[#This Row],[NOME]],I14_Concello!B:D,3,FALSE)</f>
        <v>Lugo</v>
      </c>
    </row>
    <row r="5147" spans="1:7" x14ac:dyDescent="0.3">
      <c r="A5147" s="1">
        <v>44173</v>
      </c>
      <c r="B5147">
        <v>34122727046</v>
      </c>
      <c r="C5147" s="2" t="s">
        <v>148</v>
      </c>
      <c r="D5147" s="4" t="s">
        <v>338</v>
      </c>
      <c r="E5147" s="2" t="s">
        <v>35</v>
      </c>
      <c r="F5147" s="14">
        <f>IF(historico_incidencia_concello[[#This Row],[CASOS]]=" entre 1 e 9",5,VALUE(historico_incidencia_concello[[#This Row],[CASOS]]))</f>
        <v>0</v>
      </c>
      <c r="G5147" s="2" t="str">
        <f>VLOOKUP(historico_incidencia_concello[[#This Row],[NOME]],I14_Concello!B:D,3,FALSE)</f>
        <v>Lugo</v>
      </c>
    </row>
    <row r="5148" spans="1:7" x14ac:dyDescent="0.3">
      <c r="A5148" s="1">
        <v>44173</v>
      </c>
      <c r="B5148">
        <v>34122727047</v>
      </c>
      <c r="C5148" s="2" t="s">
        <v>149</v>
      </c>
      <c r="D5148" s="4" t="s">
        <v>338</v>
      </c>
      <c r="E5148" s="2" t="s">
        <v>35</v>
      </c>
      <c r="F5148" s="14">
        <f>IF(historico_incidencia_concello[[#This Row],[CASOS]]=" entre 1 e 9",5,VALUE(historico_incidencia_concello[[#This Row],[CASOS]]))</f>
        <v>0</v>
      </c>
      <c r="G5148" s="2" t="str">
        <f>VLOOKUP(historico_incidencia_concello[[#This Row],[NOME]],I14_Concello!B:D,3,FALSE)</f>
        <v>Lugo</v>
      </c>
    </row>
    <row r="5149" spans="1:7" x14ac:dyDescent="0.3">
      <c r="A5149" s="1">
        <v>44173</v>
      </c>
      <c r="B5149">
        <v>34122727048</v>
      </c>
      <c r="C5149" s="2" t="s">
        <v>150</v>
      </c>
      <c r="D5149" s="4" t="s">
        <v>10</v>
      </c>
      <c r="E5149" s="2" t="s">
        <v>21</v>
      </c>
      <c r="F5149" s="14">
        <f>IF(historico_incidencia_concello[[#This Row],[CASOS]]=" entre 1 e 9",5,VALUE(historico_incidencia_concello[[#This Row],[CASOS]]))</f>
        <v>5</v>
      </c>
      <c r="G5149" s="2" t="str">
        <f>VLOOKUP(historico_incidencia_concello[[#This Row],[NOME]],I14_Concello!B:D,3,FALSE)</f>
        <v>Lugo</v>
      </c>
    </row>
    <row r="5150" spans="1:7" x14ac:dyDescent="0.3">
      <c r="A5150" s="1">
        <v>44173</v>
      </c>
      <c r="B5150">
        <v>34122727049</v>
      </c>
      <c r="C5150" s="2" t="s">
        <v>151</v>
      </c>
      <c r="D5150" s="4" t="s">
        <v>10</v>
      </c>
      <c r="E5150" s="2" t="s">
        <v>8</v>
      </c>
      <c r="F5150" s="14">
        <f>IF(historico_incidencia_concello[[#This Row],[CASOS]]=" entre 1 e 9",5,VALUE(historico_incidencia_concello[[#This Row],[CASOS]]))</f>
        <v>5</v>
      </c>
      <c r="G5150" s="2" t="str">
        <f>VLOOKUP(historico_incidencia_concello[[#This Row],[NOME]],I14_Concello!B:D,3,FALSE)</f>
        <v>Lugo</v>
      </c>
    </row>
    <row r="5151" spans="1:7" x14ac:dyDescent="0.3">
      <c r="A5151" s="1">
        <v>44173</v>
      </c>
      <c r="B5151">
        <v>34122727050</v>
      </c>
      <c r="C5151" s="2" t="s">
        <v>152</v>
      </c>
      <c r="D5151" s="4" t="s">
        <v>338</v>
      </c>
      <c r="E5151" s="2" t="s">
        <v>35</v>
      </c>
      <c r="F5151" s="14">
        <f>IF(historico_incidencia_concello[[#This Row],[CASOS]]=" entre 1 e 9",5,VALUE(historico_incidencia_concello[[#This Row],[CASOS]]))</f>
        <v>0</v>
      </c>
      <c r="G5151" s="2" t="str">
        <f>VLOOKUP(historico_incidencia_concello[[#This Row],[NOME]],I14_Concello!B:D,3,FALSE)</f>
        <v>Lugo</v>
      </c>
    </row>
    <row r="5152" spans="1:7" x14ac:dyDescent="0.3">
      <c r="A5152" s="1">
        <v>44173</v>
      </c>
      <c r="B5152">
        <v>34122727051</v>
      </c>
      <c r="C5152" s="2" t="s">
        <v>153</v>
      </c>
      <c r="D5152" s="4" t="s">
        <v>10</v>
      </c>
      <c r="E5152" s="2" t="s">
        <v>8</v>
      </c>
      <c r="F5152" s="14">
        <f>IF(historico_incidencia_concello[[#This Row],[CASOS]]=" entre 1 e 9",5,VALUE(historico_incidencia_concello[[#This Row],[CASOS]]))</f>
        <v>5</v>
      </c>
      <c r="G5152" s="2" t="str">
        <f>VLOOKUP(historico_incidencia_concello[[#This Row],[NOME]],I14_Concello!B:D,3,FALSE)</f>
        <v>Lugo</v>
      </c>
    </row>
    <row r="5153" spans="1:7" x14ac:dyDescent="0.3">
      <c r="A5153" s="1">
        <v>44173</v>
      </c>
      <c r="B5153">
        <v>34122727052</v>
      </c>
      <c r="C5153" s="2" t="s">
        <v>154</v>
      </c>
      <c r="D5153" s="4" t="s">
        <v>338</v>
      </c>
      <c r="E5153" s="2" t="s">
        <v>35</v>
      </c>
      <c r="F5153" s="14">
        <f>IF(historico_incidencia_concello[[#This Row],[CASOS]]=" entre 1 e 9",5,VALUE(historico_incidencia_concello[[#This Row],[CASOS]]))</f>
        <v>0</v>
      </c>
      <c r="G5153" s="2" t="str">
        <f>VLOOKUP(historico_incidencia_concello[[#This Row],[NOME]],I14_Concello!B:D,3,FALSE)</f>
        <v>Lugo</v>
      </c>
    </row>
    <row r="5154" spans="1:7" x14ac:dyDescent="0.3">
      <c r="A5154" s="1">
        <v>44173</v>
      </c>
      <c r="B5154">
        <v>34122727053</v>
      </c>
      <c r="C5154" s="2" t="s">
        <v>155</v>
      </c>
      <c r="D5154" s="4" t="s">
        <v>338</v>
      </c>
      <c r="E5154" s="2" t="s">
        <v>35</v>
      </c>
      <c r="F5154" s="14">
        <f>IF(historico_incidencia_concello[[#This Row],[CASOS]]=" entre 1 e 9",5,VALUE(historico_incidencia_concello[[#This Row],[CASOS]]))</f>
        <v>0</v>
      </c>
      <c r="G5154" s="2" t="str">
        <f>VLOOKUP(historico_incidencia_concello[[#This Row],[NOME]],I14_Concello!B:D,3,FALSE)</f>
        <v>Lugo</v>
      </c>
    </row>
    <row r="5155" spans="1:7" x14ac:dyDescent="0.3">
      <c r="A5155" s="1">
        <v>44173</v>
      </c>
      <c r="B5155">
        <v>34122727054</v>
      </c>
      <c r="C5155" s="2" t="s">
        <v>156</v>
      </c>
      <c r="D5155" s="4" t="s">
        <v>10</v>
      </c>
      <c r="E5155" s="2" t="s">
        <v>8</v>
      </c>
      <c r="F5155" s="14">
        <f>IF(historico_incidencia_concello[[#This Row],[CASOS]]=" entre 1 e 9",5,VALUE(historico_incidencia_concello[[#This Row],[CASOS]]))</f>
        <v>5</v>
      </c>
      <c r="G5155" s="2" t="str">
        <f>VLOOKUP(historico_incidencia_concello[[#This Row],[NOME]],I14_Concello!B:D,3,FALSE)</f>
        <v>Lugo</v>
      </c>
    </row>
    <row r="5156" spans="1:7" x14ac:dyDescent="0.3">
      <c r="A5156" s="1">
        <v>44173</v>
      </c>
      <c r="B5156">
        <v>34122727055</v>
      </c>
      <c r="C5156" s="2" t="s">
        <v>157</v>
      </c>
      <c r="D5156" s="4" t="s">
        <v>10</v>
      </c>
      <c r="E5156" s="2" t="s">
        <v>8</v>
      </c>
      <c r="F5156" s="14">
        <f>IF(historico_incidencia_concello[[#This Row],[CASOS]]=" entre 1 e 9",5,VALUE(historico_incidencia_concello[[#This Row],[CASOS]]))</f>
        <v>5</v>
      </c>
      <c r="G5156" s="2" t="str">
        <f>VLOOKUP(historico_incidencia_concello[[#This Row],[NOME]],I14_Concello!B:D,3,FALSE)</f>
        <v>Lugo</v>
      </c>
    </row>
    <row r="5157" spans="1:7" x14ac:dyDescent="0.3">
      <c r="A5157" s="1">
        <v>44173</v>
      </c>
      <c r="B5157">
        <v>34122727056</v>
      </c>
      <c r="C5157" s="2" t="s">
        <v>158</v>
      </c>
      <c r="D5157" s="4" t="s">
        <v>10</v>
      </c>
      <c r="E5157" s="2" t="s">
        <v>11</v>
      </c>
      <c r="F5157" s="14">
        <f>IF(historico_incidencia_concello[[#This Row],[CASOS]]=" entre 1 e 9",5,VALUE(historico_incidencia_concello[[#This Row],[CASOS]]))</f>
        <v>5</v>
      </c>
      <c r="G5157" s="2" t="str">
        <f>VLOOKUP(historico_incidencia_concello[[#This Row],[NOME]],I14_Concello!B:D,3,FALSE)</f>
        <v>Lugo</v>
      </c>
    </row>
    <row r="5158" spans="1:7" x14ac:dyDescent="0.3">
      <c r="A5158" s="1">
        <v>44173</v>
      </c>
      <c r="B5158">
        <v>34122727057</v>
      </c>
      <c r="C5158" s="2" t="s">
        <v>159</v>
      </c>
      <c r="D5158" s="4" t="s">
        <v>336</v>
      </c>
      <c r="E5158" s="2" t="s">
        <v>8</v>
      </c>
      <c r="F5158" s="14">
        <f>IF(historico_incidencia_concello[[#This Row],[CASOS]]=" entre 1 e 9",5,VALUE(historico_incidencia_concello[[#This Row],[CASOS]]))</f>
        <v>10</v>
      </c>
      <c r="G5158" s="2" t="str">
        <f>VLOOKUP(historico_incidencia_concello[[#This Row],[NOME]],I14_Concello!B:D,3,FALSE)</f>
        <v>Lugo</v>
      </c>
    </row>
    <row r="5159" spans="1:7" x14ac:dyDescent="0.3">
      <c r="A5159" s="1">
        <v>44173</v>
      </c>
      <c r="B5159">
        <v>34122727058</v>
      </c>
      <c r="C5159" s="2" t="s">
        <v>160</v>
      </c>
      <c r="D5159" s="4" t="s">
        <v>10</v>
      </c>
      <c r="E5159" s="2" t="s">
        <v>21</v>
      </c>
      <c r="F5159" s="14">
        <f>IF(historico_incidencia_concello[[#This Row],[CASOS]]=" entre 1 e 9",5,VALUE(historico_incidencia_concello[[#This Row],[CASOS]]))</f>
        <v>5</v>
      </c>
      <c r="G5159" s="2" t="str">
        <f>VLOOKUP(historico_incidencia_concello[[#This Row],[NOME]],I14_Concello!B:D,3,FALSE)</f>
        <v>Lugo</v>
      </c>
    </row>
    <row r="5160" spans="1:7" x14ac:dyDescent="0.3">
      <c r="A5160" s="1">
        <v>44173</v>
      </c>
      <c r="B5160">
        <v>34122727059</v>
      </c>
      <c r="C5160" s="2" t="s">
        <v>161</v>
      </c>
      <c r="D5160" s="4" t="s">
        <v>10</v>
      </c>
      <c r="E5160" s="2" t="s">
        <v>21</v>
      </c>
      <c r="F5160" s="14">
        <f>IF(historico_incidencia_concello[[#This Row],[CASOS]]=" entre 1 e 9",5,VALUE(historico_incidencia_concello[[#This Row],[CASOS]]))</f>
        <v>5</v>
      </c>
      <c r="G5160" s="2" t="str">
        <f>VLOOKUP(historico_incidencia_concello[[#This Row],[NOME]],I14_Concello!B:D,3,FALSE)</f>
        <v>Lugo</v>
      </c>
    </row>
    <row r="5161" spans="1:7" x14ac:dyDescent="0.3">
      <c r="A5161" s="1">
        <v>44173</v>
      </c>
      <c r="B5161">
        <v>34122727060</v>
      </c>
      <c r="C5161" s="2" t="s">
        <v>162</v>
      </c>
      <c r="D5161" s="4" t="s">
        <v>10</v>
      </c>
      <c r="E5161" s="2" t="s">
        <v>8</v>
      </c>
      <c r="F5161" s="14">
        <f>IF(historico_incidencia_concello[[#This Row],[CASOS]]=" entre 1 e 9",5,VALUE(historico_incidencia_concello[[#This Row],[CASOS]]))</f>
        <v>5</v>
      </c>
      <c r="G5161" s="2" t="str">
        <f>VLOOKUP(historico_incidencia_concello[[#This Row],[NOME]],I14_Concello!B:D,3,FALSE)</f>
        <v>Lugo</v>
      </c>
    </row>
    <row r="5162" spans="1:7" x14ac:dyDescent="0.3">
      <c r="A5162" s="1">
        <v>44173</v>
      </c>
      <c r="B5162">
        <v>34122727061</v>
      </c>
      <c r="C5162" s="2" t="s">
        <v>163</v>
      </c>
      <c r="D5162" s="4" t="s">
        <v>338</v>
      </c>
      <c r="E5162" s="2" t="s">
        <v>35</v>
      </c>
      <c r="F5162" s="14">
        <f>IF(historico_incidencia_concello[[#This Row],[CASOS]]=" entre 1 e 9",5,VALUE(historico_incidencia_concello[[#This Row],[CASOS]]))</f>
        <v>0</v>
      </c>
      <c r="G5162" s="2" t="str">
        <f>VLOOKUP(historico_incidencia_concello[[#This Row],[NOME]],I14_Concello!B:D,3,FALSE)</f>
        <v>Lugo</v>
      </c>
    </row>
    <row r="5163" spans="1:7" x14ac:dyDescent="0.3">
      <c r="A5163" s="1">
        <v>44173</v>
      </c>
      <c r="B5163">
        <v>34122727062</v>
      </c>
      <c r="C5163" s="2" t="s">
        <v>164</v>
      </c>
      <c r="D5163" s="4" t="s">
        <v>10</v>
      </c>
      <c r="E5163" s="2" t="s">
        <v>11</v>
      </c>
      <c r="F5163" s="14">
        <f>IF(historico_incidencia_concello[[#This Row],[CASOS]]=" entre 1 e 9",5,VALUE(historico_incidencia_concello[[#This Row],[CASOS]]))</f>
        <v>5</v>
      </c>
      <c r="G5163" s="2" t="str">
        <f>VLOOKUP(historico_incidencia_concello[[#This Row],[NOME]],I14_Concello!B:D,3,FALSE)</f>
        <v>Lugo</v>
      </c>
    </row>
    <row r="5164" spans="1:7" x14ac:dyDescent="0.3">
      <c r="A5164" s="1">
        <v>44173</v>
      </c>
      <c r="B5164">
        <v>34122727063</v>
      </c>
      <c r="C5164" s="2" t="s">
        <v>165</v>
      </c>
      <c r="D5164" s="4" t="s">
        <v>338</v>
      </c>
      <c r="E5164" s="2" t="s">
        <v>35</v>
      </c>
      <c r="F5164" s="14">
        <f>IF(historico_incidencia_concello[[#This Row],[CASOS]]=" entre 1 e 9",5,VALUE(historico_incidencia_concello[[#This Row],[CASOS]]))</f>
        <v>0</v>
      </c>
      <c r="G5164" s="2" t="str">
        <f>VLOOKUP(historico_incidencia_concello[[#This Row],[NOME]],I14_Concello!B:D,3,FALSE)</f>
        <v>Lugo</v>
      </c>
    </row>
    <row r="5165" spans="1:7" x14ac:dyDescent="0.3">
      <c r="A5165" s="1">
        <v>44173</v>
      </c>
      <c r="B5165">
        <v>34122727064</v>
      </c>
      <c r="C5165" s="2" t="s">
        <v>166</v>
      </c>
      <c r="D5165" s="4" t="s">
        <v>338</v>
      </c>
      <c r="E5165" s="2" t="s">
        <v>35</v>
      </c>
      <c r="F5165" s="14">
        <f>IF(historico_incidencia_concello[[#This Row],[CASOS]]=" entre 1 e 9",5,VALUE(historico_incidencia_concello[[#This Row],[CASOS]]))</f>
        <v>0</v>
      </c>
      <c r="G5165" s="2" t="str">
        <f>VLOOKUP(historico_incidencia_concello[[#This Row],[NOME]],I14_Concello!B:D,3,FALSE)</f>
        <v>Lugo</v>
      </c>
    </row>
    <row r="5166" spans="1:7" x14ac:dyDescent="0.3">
      <c r="A5166" s="1">
        <v>44173</v>
      </c>
      <c r="B5166">
        <v>34122727065</v>
      </c>
      <c r="C5166" s="2" t="s">
        <v>167</v>
      </c>
      <c r="D5166" s="4" t="s">
        <v>387</v>
      </c>
      <c r="E5166" s="2" t="s">
        <v>11</v>
      </c>
      <c r="F5166" s="14">
        <f>IF(historico_incidencia_concello[[#This Row],[CASOS]]=" entre 1 e 9",5,VALUE(historico_incidencia_concello[[#This Row],[CASOS]]))</f>
        <v>72</v>
      </c>
      <c r="G5166" s="2" t="str">
        <f>VLOOKUP(historico_incidencia_concello[[#This Row],[NOME]],I14_Concello!B:D,3,FALSE)</f>
        <v>Lugo</v>
      </c>
    </row>
    <row r="5167" spans="1:7" x14ac:dyDescent="0.3">
      <c r="A5167" s="1">
        <v>44173</v>
      </c>
      <c r="B5167">
        <v>34122727066</v>
      </c>
      <c r="C5167" s="2" t="s">
        <v>168</v>
      </c>
      <c r="D5167" s="4" t="s">
        <v>10</v>
      </c>
      <c r="E5167" s="2" t="s">
        <v>21</v>
      </c>
      <c r="F5167" s="14">
        <f>IF(historico_incidencia_concello[[#This Row],[CASOS]]=" entre 1 e 9",5,VALUE(historico_incidencia_concello[[#This Row],[CASOS]]))</f>
        <v>5</v>
      </c>
      <c r="G5167" s="2" t="str">
        <f>VLOOKUP(historico_incidencia_concello[[#This Row],[NOME]],I14_Concello!B:D,3,FALSE)</f>
        <v>Lugo</v>
      </c>
    </row>
    <row r="5168" spans="1:7" x14ac:dyDescent="0.3">
      <c r="A5168" s="1">
        <v>44173</v>
      </c>
      <c r="B5168">
        <v>34122727901</v>
      </c>
      <c r="C5168" s="2" t="s">
        <v>169</v>
      </c>
      <c r="D5168" s="4" t="s">
        <v>10</v>
      </c>
      <c r="E5168" s="2" t="s">
        <v>6</v>
      </c>
      <c r="F5168" s="14">
        <f>IF(historico_incidencia_concello[[#This Row],[CASOS]]=" entre 1 e 9",5,VALUE(historico_incidencia_concello[[#This Row],[CASOS]]))</f>
        <v>5</v>
      </c>
      <c r="G5168" s="2" t="str">
        <f>VLOOKUP(historico_incidencia_concello[[#This Row],[NOME]],I14_Concello!B:D,3,FALSE)</f>
        <v>Lugo</v>
      </c>
    </row>
    <row r="5169" spans="1:7" x14ac:dyDescent="0.3">
      <c r="A5169" s="1">
        <v>44173</v>
      </c>
      <c r="B5169">
        <v>34122727902</v>
      </c>
      <c r="C5169" s="2" t="s">
        <v>170</v>
      </c>
      <c r="D5169" s="4" t="s">
        <v>10</v>
      </c>
      <c r="E5169" s="2" t="s">
        <v>8</v>
      </c>
      <c r="F5169" s="14">
        <f>IF(historico_incidencia_concello[[#This Row],[CASOS]]=" entre 1 e 9",5,VALUE(historico_incidencia_concello[[#This Row],[CASOS]]))</f>
        <v>5</v>
      </c>
      <c r="G5169" s="2" t="str">
        <f>VLOOKUP(historico_incidencia_concello[[#This Row],[NOME]],I14_Concello!B:D,3,FALSE)</f>
        <v>Lugo</v>
      </c>
    </row>
    <row r="5170" spans="1:7" x14ac:dyDescent="0.3">
      <c r="A5170" s="1">
        <v>44173</v>
      </c>
      <c r="B5170">
        <v>34123232001</v>
      </c>
      <c r="C5170" s="2" t="s">
        <v>171</v>
      </c>
      <c r="D5170" s="4" t="s">
        <v>10</v>
      </c>
      <c r="E5170" s="2" t="s">
        <v>35</v>
      </c>
      <c r="F5170" s="14">
        <f>IF(historico_incidencia_concello[[#This Row],[CASOS]]=" entre 1 e 9",5,VALUE(historico_incidencia_concello[[#This Row],[CASOS]]))</f>
        <v>5</v>
      </c>
      <c r="G5170" s="2" t="str">
        <f>VLOOKUP(historico_incidencia_concello[[#This Row],[NOME]],I14_Concello!B:D,3,FALSE)</f>
        <v>Ourense</v>
      </c>
    </row>
    <row r="5171" spans="1:7" x14ac:dyDescent="0.3">
      <c r="A5171" s="1">
        <v>44173</v>
      </c>
      <c r="B5171">
        <v>34123232002</v>
      </c>
      <c r="C5171" s="2" t="s">
        <v>172</v>
      </c>
      <c r="D5171" s="4" t="s">
        <v>10</v>
      </c>
      <c r="E5171" s="2" t="s">
        <v>6</v>
      </c>
      <c r="F5171" s="14">
        <f>IF(historico_incidencia_concello[[#This Row],[CASOS]]=" entre 1 e 9",5,VALUE(historico_incidencia_concello[[#This Row],[CASOS]]))</f>
        <v>5</v>
      </c>
      <c r="G5171" s="2" t="str">
        <f>VLOOKUP(historico_incidencia_concello[[#This Row],[NOME]],I14_Concello!B:D,3,FALSE)</f>
        <v>Ourense</v>
      </c>
    </row>
    <row r="5172" spans="1:7" x14ac:dyDescent="0.3">
      <c r="A5172" s="1">
        <v>44173</v>
      </c>
      <c r="B5172">
        <v>34123232003</v>
      </c>
      <c r="C5172" s="2" t="s">
        <v>173</v>
      </c>
      <c r="D5172" s="4" t="s">
        <v>338</v>
      </c>
      <c r="E5172" s="2" t="s">
        <v>35</v>
      </c>
      <c r="F5172" s="14">
        <f>IF(historico_incidencia_concello[[#This Row],[CASOS]]=" entre 1 e 9",5,VALUE(historico_incidencia_concello[[#This Row],[CASOS]]))</f>
        <v>0</v>
      </c>
      <c r="G5172" s="2" t="str">
        <f>VLOOKUP(historico_incidencia_concello[[#This Row],[NOME]],I14_Concello!B:D,3,FALSE)</f>
        <v>Ourense</v>
      </c>
    </row>
    <row r="5173" spans="1:7" x14ac:dyDescent="0.3">
      <c r="A5173" s="1">
        <v>44173</v>
      </c>
      <c r="B5173">
        <v>34123232004</v>
      </c>
      <c r="C5173" s="2" t="s">
        <v>174</v>
      </c>
      <c r="D5173" s="4" t="s">
        <v>10</v>
      </c>
      <c r="E5173" s="2" t="s">
        <v>8</v>
      </c>
      <c r="F5173" s="14">
        <f>IF(historico_incidencia_concello[[#This Row],[CASOS]]=" entre 1 e 9",5,VALUE(historico_incidencia_concello[[#This Row],[CASOS]]))</f>
        <v>5</v>
      </c>
      <c r="G5173" s="2" t="str">
        <f>VLOOKUP(historico_incidencia_concello[[#This Row],[NOME]],I14_Concello!B:D,3,FALSE)</f>
        <v>Ourense</v>
      </c>
    </row>
    <row r="5174" spans="1:7" x14ac:dyDescent="0.3">
      <c r="A5174" s="1">
        <v>44173</v>
      </c>
      <c r="B5174">
        <v>34123232005</v>
      </c>
      <c r="C5174" s="2" t="s">
        <v>175</v>
      </c>
      <c r="D5174" s="4" t="s">
        <v>10</v>
      </c>
      <c r="E5174" s="2" t="s">
        <v>8</v>
      </c>
      <c r="F5174" s="14">
        <f>IF(historico_incidencia_concello[[#This Row],[CASOS]]=" entre 1 e 9",5,VALUE(historico_incidencia_concello[[#This Row],[CASOS]]))</f>
        <v>5</v>
      </c>
      <c r="G5174" s="2" t="str">
        <f>VLOOKUP(historico_incidencia_concello[[#This Row],[NOME]],I14_Concello!B:D,3,FALSE)</f>
        <v>Ourense</v>
      </c>
    </row>
    <row r="5175" spans="1:7" x14ac:dyDescent="0.3">
      <c r="A5175" s="1">
        <v>44173</v>
      </c>
      <c r="B5175">
        <v>34123232006</v>
      </c>
      <c r="C5175" s="2" t="s">
        <v>176</v>
      </c>
      <c r="D5175" s="4" t="s">
        <v>338</v>
      </c>
      <c r="E5175" s="2" t="s">
        <v>35</v>
      </c>
      <c r="F5175" s="14">
        <f>IF(historico_incidencia_concello[[#This Row],[CASOS]]=" entre 1 e 9",5,VALUE(historico_incidencia_concello[[#This Row],[CASOS]]))</f>
        <v>0</v>
      </c>
      <c r="G5175" s="2" t="str">
        <f>VLOOKUP(historico_incidencia_concello[[#This Row],[NOME]],I14_Concello!B:D,3,FALSE)</f>
        <v>Ourense</v>
      </c>
    </row>
    <row r="5176" spans="1:7" x14ac:dyDescent="0.3">
      <c r="A5176" s="1">
        <v>44173</v>
      </c>
      <c r="B5176">
        <v>34123232007</v>
      </c>
      <c r="C5176" s="2" t="s">
        <v>177</v>
      </c>
      <c r="D5176" s="4" t="s">
        <v>338</v>
      </c>
      <c r="E5176" s="2" t="s">
        <v>35</v>
      </c>
      <c r="F5176" s="14">
        <f>IF(historico_incidencia_concello[[#This Row],[CASOS]]=" entre 1 e 9",5,VALUE(historico_incidencia_concello[[#This Row],[CASOS]]))</f>
        <v>0</v>
      </c>
      <c r="G5176" s="2" t="str">
        <f>VLOOKUP(historico_incidencia_concello[[#This Row],[NOME]],I14_Concello!B:D,3,FALSE)</f>
        <v>Ourense</v>
      </c>
    </row>
    <row r="5177" spans="1:7" x14ac:dyDescent="0.3">
      <c r="A5177" s="1">
        <v>44173</v>
      </c>
      <c r="B5177">
        <v>34123232008</v>
      </c>
      <c r="C5177" s="2" t="s">
        <v>178</v>
      </c>
      <c r="D5177" s="4" t="s">
        <v>324</v>
      </c>
      <c r="E5177" s="2" t="s">
        <v>8</v>
      </c>
      <c r="F5177" s="14">
        <f>IF(historico_incidencia_concello[[#This Row],[CASOS]]=" entre 1 e 9",5,VALUE(historico_incidencia_concello[[#This Row],[CASOS]]))</f>
        <v>11</v>
      </c>
      <c r="G5177" s="2" t="str">
        <f>VLOOKUP(historico_incidencia_concello[[#This Row],[NOME]],I14_Concello!B:D,3,FALSE)</f>
        <v>Ourense</v>
      </c>
    </row>
    <row r="5178" spans="1:7" x14ac:dyDescent="0.3">
      <c r="A5178" s="1">
        <v>44173</v>
      </c>
      <c r="B5178">
        <v>34123232009</v>
      </c>
      <c r="C5178" s="2" t="s">
        <v>179</v>
      </c>
      <c r="D5178" s="4" t="s">
        <v>351</v>
      </c>
      <c r="E5178" s="2" t="s">
        <v>6</v>
      </c>
      <c r="F5178" s="14">
        <f>IF(historico_incidencia_concello[[#This Row],[CASOS]]=" entre 1 e 9",5,VALUE(historico_incidencia_concello[[#This Row],[CASOS]]))</f>
        <v>22</v>
      </c>
      <c r="G5178" s="2" t="str">
        <f>VLOOKUP(historico_incidencia_concello[[#This Row],[NOME]],I14_Concello!B:D,3,FALSE)</f>
        <v>Ourense</v>
      </c>
    </row>
    <row r="5179" spans="1:7" x14ac:dyDescent="0.3">
      <c r="A5179" s="1">
        <v>44173</v>
      </c>
      <c r="B5179">
        <v>34123232010</v>
      </c>
      <c r="C5179" s="2" t="s">
        <v>180</v>
      </c>
      <c r="D5179" s="4" t="s">
        <v>338</v>
      </c>
      <c r="E5179" s="2" t="s">
        <v>35</v>
      </c>
      <c r="F5179" s="14">
        <f>IF(historico_incidencia_concello[[#This Row],[CASOS]]=" entre 1 e 9",5,VALUE(historico_incidencia_concello[[#This Row],[CASOS]]))</f>
        <v>0</v>
      </c>
      <c r="G5179" s="2" t="str">
        <f>VLOOKUP(historico_incidencia_concello[[#This Row],[NOME]],I14_Concello!B:D,3,FALSE)</f>
        <v>Ourense</v>
      </c>
    </row>
    <row r="5180" spans="1:7" x14ac:dyDescent="0.3">
      <c r="A5180" s="1">
        <v>44173</v>
      </c>
      <c r="B5180">
        <v>34123232011</v>
      </c>
      <c r="C5180" s="2" t="s">
        <v>181</v>
      </c>
      <c r="D5180" s="4" t="s">
        <v>10</v>
      </c>
      <c r="E5180" s="2" t="s">
        <v>11</v>
      </c>
      <c r="F5180" s="14">
        <f>IF(historico_incidencia_concello[[#This Row],[CASOS]]=" entre 1 e 9",5,VALUE(historico_incidencia_concello[[#This Row],[CASOS]]))</f>
        <v>5</v>
      </c>
      <c r="G5180" s="2" t="str">
        <f>VLOOKUP(historico_incidencia_concello[[#This Row],[NOME]],I14_Concello!B:D,3,FALSE)</f>
        <v>Ourense</v>
      </c>
    </row>
    <row r="5181" spans="1:7" x14ac:dyDescent="0.3">
      <c r="A5181" s="1">
        <v>44173</v>
      </c>
      <c r="B5181">
        <v>34123232012</v>
      </c>
      <c r="C5181" s="2" t="s">
        <v>182</v>
      </c>
      <c r="D5181" s="4" t="s">
        <v>10</v>
      </c>
      <c r="E5181" s="2" t="s">
        <v>11</v>
      </c>
      <c r="F5181" s="14">
        <f>IF(historico_incidencia_concello[[#This Row],[CASOS]]=" entre 1 e 9",5,VALUE(historico_incidencia_concello[[#This Row],[CASOS]]))</f>
        <v>5</v>
      </c>
      <c r="G5181" s="2" t="str">
        <f>VLOOKUP(historico_incidencia_concello[[#This Row],[NOME]],I14_Concello!B:D,3,FALSE)</f>
        <v>Ourense</v>
      </c>
    </row>
    <row r="5182" spans="1:7" x14ac:dyDescent="0.3">
      <c r="A5182" s="1">
        <v>44173</v>
      </c>
      <c r="B5182">
        <v>34123232013</v>
      </c>
      <c r="C5182" s="2" t="s">
        <v>183</v>
      </c>
      <c r="D5182" s="4" t="s">
        <v>10</v>
      </c>
      <c r="E5182" s="2" t="s">
        <v>21</v>
      </c>
      <c r="F5182" s="14">
        <f>IF(historico_incidencia_concello[[#This Row],[CASOS]]=" entre 1 e 9",5,VALUE(historico_incidencia_concello[[#This Row],[CASOS]]))</f>
        <v>5</v>
      </c>
      <c r="G5182" s="2" t="str">
        <f>VLOOKUP(historico_incidencia_concello[[#This Row],[NOME]],I14_Concello!B:D,3,FALSE)</f>
        <v>Ourense</v>
      </c>
    </row>
    <row r="5183" spans="1:7" x14ac:dyDescent="0.3">
      <c r="A5183" s="1">
        <v>44173</v>
      </c>
      <c r="B5183">
        <v>34123232014</v>
      </c>
      <c r="C5183" s="2" t="s">
        <v>184</v>
      </c>
      <c r="D5183" s="4" t="s">
        <v>338</v>
      </c>
      <c r="E5183" s="2" t="s">
        <v>35</v>
      </c>
      <c r="F5183" s="14">
        <f>IF(historico_incidencia_concello[[#This Row],[CASOS]]=" entre 1 e 9",5,VALUE(historico_incidencia_concello[[#This Row],[CASOS]]))</f>
        <v>0</v>
      </c>
      <c r="G5183" s="2" t="str">
        <f>VLOOKUP(historico_incidencia_concello[[#This Row],[NOME]],I14_Concello!B:D,3,FALSE)</f>
        <v>Ourense</v>
      </c>
    </row>
    <row r="5184" spans="1:7" x14ac:dyDescent="0.3">
      <c r="A5184" s="1">
        <v>44173</v>
      </c>
      <c r="B5184">
        <v>34123232015</v>
      </c>
      <c r="C5184" s="2" t="s">
        <v>185</v>
      </c>
      <c r="D5184" s="4" t="s">
        <v>338</v>
      </c>
      <c r="E5184" s="2" t="s">
        <v>35</v>
      </c>
      <c r="F5184" s="14">
        <f>IF(historico_incidencia_concello[[#This Row],[CASOS]]=" entre 1 e 9",5,VALUE(historico_incidencia_concello[[#This Row],[CASOS]]))</f>
        <v>0</v>
      </c>
      <c r="G5184" s="2" t="str">
        <f>VLOOKUP(historico_incidencia_concello[[#This Row],[NOME]],I14_Concello!B:D,3,FALSE)</f>
        <v>Ourense</v>
      </c>
    </row>
    <row r="5185" spans="1:7" x14ac:dyDescent="0.3">
      <c r="A5185" s="1">
        <v>44173</v>
      </c>
      <c r="B5185">
        <v>34123232016</v>
      </c>
      <c r="C5185" s="2" t="s">
        <v>186</v>
      </c>
      <c r="D5185" s="4" t="s">
        <v>10</v>
      </c>
      <c r="E5185" s="2" t="s">
        <v>11</v>
      </c>
      <c r="F5185" s="14">
        <f>IF(historico_incidencia_concello[[#This Row],[CASOS]]=" entre 1 e 9",5,VALUE(historico_incidencia_concello[[#This Row],[CASOS]]))</f>
        <v>5</v>
      </c>
      <c r="G5185" s="2" t="str">
        <f>VLOOKUP(historico_incidencia_concello[[#This Row],[NOME]],I14_Concello!B:D,3,FALSE)</f>
        <v>Ourense</v>
      </c>
    </row>
    <row r="5186" spans="1:7" x14ac:dyDescent="0.3">
      <c r="A5186" s="1">
        <v>44173</v>
      </c>
      <c r="B5186">
        <v>34123232017</v>
      </c>
      <c r="C5186" s="2" t="s">
        <v>187</v>
      </c>
      <c r="D5186" s="4" t="s">
        <v>338</v>
      </c>
      <c r="E5186" s="2" t="s">
        <v>35</v>
      </c>
      <c r="F5186" s="14">
        <f>IF(historico_incidencia_concello[[#This Row],[CASOS]]=" entre 1 e 9",5,VALUE(historico_incidencia_concello[[#This Row],[CASOS]]))</f>
        <v>0</v>
      </c>
      <c r="G5186" s="2" t="str">
        <f>VLOOKUP(historico_incidencia_concello[[#This Row],[NOME]],I14_Concello!B:D,3,FALSE)</f>
        <v>Ourense</v>
      </c>
    </row>
    <row r="5187" spans="1:7" x14ac:dyDescent="0.3">
      <c r="A5187" s="1">
        <v>44173</v>
      </c>
      <c r="B5187">
        <v>34123232018</v>
      </c>
      <c r="C5187" s="2" t="s">
        <v>188</v>
      </c>
      <c r="D5187" s="4" t="s">
        <v>10</v>
      </c>
      <c r="E5187" s="2" t="s">
        <v>6</v>
      </c>
      <c r="F5187" s="14">
        <f>IF(historico_incidencia_concello[[#This Row],[CASOS]]=" entre 1 e 9",5,VALUE(historico_incidencia_concello[[#This Row],[CASOS]]))</f>
        <v>5</v>
      </c>
      <c r="G5187" s="2" t="str">
        <f>VLOOKUP(historico_incidencia_concello[[#This Row],[NOME]],I14_Concello!B:D,3,FALSE)</f>
        <v>Ourense</v>
      </c>
    </row>
    <row r="5188" spans="1:7" x14ac:dyDescent="0.3">
      <c r="A5188" s="1">
        <v>44173</v>
      </c>
      <c r="B5188">
        <v>34123232019</v>
      </c>
      <c r="C5188" s="2" t="s">
        <v>189</v>
      </c>
      <c r="D5188" s="4" t="s">
        <v>10</v>
      </c>
      <c r="E5188" s="2" t="s">
        <v>21</v>
      </c>
      <c r="F5188" s="14">
        <f>IF(historico_incidencia_concello[[#This Row],[CASOS]]=" entre 1 e 9",5,VALUE(historico_incidencia_concello[[#This Row],[CASOS]]))</f>
        <v>5</v>
      </c>
      <c r="G5188" s="2" t="str">
        <f>VLOOKUP(historico_incidencia_concello[[#This Row],[NOME]],I14_Concello!B:D,3,FALSE)</f>
        <v>Ourense</v>
      </c>
    </row>
    <row r="5189" spans="1:7" x14ac:dyDescent="0.3">
      <c r="A5189" s="1">
        <v>44173</v>
      </c>
      <c r="B5189">
        <v>34123232020</v>
      </c>
      <c r="C5189" s="2" t="s">
        <v>190</v>
      </c>
      <c r="D5189" s="4" t="s">
        <v>338</v>
      </c>
      <c r="E5189" s="2" t="s">
        <v>35</v>
      </c>
      <c r="F5189" s="14">
        <f>IF(historico_incidencia_concello[[#This Row],[CASOS]]=" entre 1 e 9",5,VALUE(historico_incidencia_concello[[#This Row],[CASOS]]))</f>
        <v>0</v>
      </c>
      <c r="G5189" s="2" t="str">
        <f>VLOOKUP(historico_incidencia_concello[[#This Row],[NOME]],I14_Concello!B:D,3,FALSE)</f>
        <v>Ourense</v>
      </c>
    </row>
    <row r="5190" spans="1:7" x14ac:dyDescent="0.3">
      <c r="A5190" s="1">
        <v>44173</v>
      </c>
      <c r="B5190">
        <v>34123232021</v>
      </c>
      <c r="C5190" s="2" t="s">
        <v>191</v>
      </c>
      <c r="D5190" s="4" t="s">
        <v>338</v>
      </c>
      <c r="E5190" s="2" t="s">
        <v>35</v>
      </c>
      <c r="F5190" s="14">
        <f>IF(historico_incidencia_concello[[#This Row],[CASOS]]=" entre 1 e 9",5,VALUE(historico_incidencia_concello[[#This Row],[CASOS]]))</f>
        <v>0</v>
      </c>
      <c r="G5190" s="2" t="str">
        <f>VLOOKUP(historico_incidencia_concello[[#This Row],[NOME]],I14_Concello!B:D,3,FALSE)</f>
        <v>Ourense</v>
      </c>
    </row>
    <row r="5191" spans="1:7" x14ac:dyDescent="0.3">
      <c r="A5191" s="1">
        <v>44173</v>
      </c>
      <c r="B5191">
        <v>34123232022</v>
      </c>
      <c r="C5191" s="2" t="s">
        <v>192</v>
      </c>
      <c r="D5191" s="4" t="s">
        <v>350</v>
      </c>
      <c r="E5191" s="2" t="s">
        <v>11</v>
      </c>
      <c r="F5191" s="14">
        <f>IF(historico_incidencia_concello[[#This Row],[CASOS]]=" entre 1 e 9",5,VALUE(historico_incidencia_concello[[#This Row],[CASOS]]))</f>
        <v>17</v>
      </c>
      <c r="G5191" s="2" t="str">
        <f>VLOOKUP(historico_incidencia_concello[[#This Row],[NOME]],I14_Concello!B:D,3,FALSE)</f>
        <v>Ourense</v>
      </c>
    </row>
    <row r="5192" spans="1:7" x14ac:dyDescent="0.3">
      <c r="A5192" s="1">
        <v>44173</v>
      </c>
      <c r="B5192">
        <v>34123232023</v>
      </c>
      <c r="C5192" s="2" t="s">
        <v>193</v>
      </c>
      <c r="D5192" s="4" t="s">
        <v>338</v>
      </c>
      <c r="E5192" s="2" t="s">
        <v>35</v>
      </c>
      <c r="F5192" s="14">
        <f>IF(historico_incidencia_concello[[#This Row],[CASOS]]=" entre 1 e 9",5,VALUE(historico_incidencia_concello[[#This Row],[CASOS]]))</f>
        <v>0</v>
      </c>
      <c r="G5192" s="2" t="str">
        <f>VLOOKUP(historico_incidencia_concello[[#This Row],[NOME]],I14_Concello!B:D,3,FALSE)</f>
        <v>Ourense</v>
      </c>
    </row>
    <row r="5193" spans="1:7" x14ac:dyDescent="0.3">
      <c r="A5193" s="1">
        <v>44173</v>
      </c>
      <c r="B5193">
        <v>34123232024</v>
      </c>
      <c r="C5193" s="2" t="s">
        <v>194</v>
      </c>
      <c r="D5193" s="4" t="s">
        <v>10</v>
      </c>
      <c r="E5193" s="2" t="s">
        <v>8</v>
      </c>
      <c r="F5193" s="14">
        <f>IF(historico_incidencia_concello[[#This Row],[CASOS]]=" entre 1 e 9",5,VALUE(historico_incidencia_concello[[#This Row],[CASOS]]))</f>
        <v>5</v>
      </c>
      <c r="G5193" s="2" t="str">
        <f>VLOOKUP(historico_incidencia_concello[[#This Row],[NOME]],I14_Concello!B:D,3,FALSE)</f>
        <v>Ourense</v>
      </c>
    </row>
    <row r="5194" spans="1:7" x14ac:dyDescent="0.3">
      <c r="A5194" s="1">
        <v>44173</v>
      </c>
      <c r="B5194">
        <v>34123232025</v>
      </c>
      <c r="C5194" s="2" t="s">
        <v>195</v>
      </c>
      <c r="D5194" s="4" t="s">
        <v>338</v>
      </c>
      <c r="E5194" s="2" t="s">
        <v>35</v>
      </c>
      <c r="F5194" s="14">
        <f>IF(historico_incidencia_concello[[#This Row],[CASOS]]=" entre 1 e 9",5,VALUE(historico_incidencia_concello[[#This Row],[CASOS]]))</f>
        <v>0</v>
      </c>
      <c r="G5194" s="2" t="str">
        <f>VLOOKUP(historico_incidencia_concello[[#This Row],[NOME]],I14_Concello!B:D,3,FALSE)</f>
        <v>Ourense</v>
      </c>
    </row>
    <row r="5195" spans="1:7" x14ac:dyDescent="0.3">
      <c r="A5195" s="1">
        <v>44173</v>
      </c>
      <c r="B5195">
        <v>34123232026</v>
      </c>
      <c r="C5195" s="2" t="s">
        <v>196</v>
      </c>
      <c r="D5195" s="4" t="s">
        <v>338</v>
      </c>
      <c r="E5195" s="2" t="s">
        <v>35</v>
      </c>
      <c r="F5195" s="14">
        <f>IF(historico_incidencia_concello[[#This Row],[CASOS]]=" entre 1 e 9",5,VALUE(historico_incidencia_concello[[#This Row],[CASOS]]))</f>
        <v>0</v>
      </c>
      <c r="G5195" s="2" t="str">
        <f>VLOOKUP(historico_incidencia_concello[[#This Row],[NOME]],I14_Concello!B:D,3,FALSE)</f>
        <v>Ourense</v>
      </c>
    </row>
    <row r="5196" spans="1:7" x14ac:dyDescent="0.3">
      <c r="A5196" s="1">
        <v>44173</v>
      </c>
      <c r="B5196">
        <v>34123232027</v>
      </c>
      <c r="C5196" s="2" t="s">
        <v>197</v>
      </c>
      <c r="D5196" s="4" t="s">
        <v>10</v>
      </c>
      <c r="E5196" s="2" t="s">
        <v>8</v>
      </c>
      <c r="F5196" s="14">
        <f>IF(historico_incidencia_concello[[#This Row],[CASOS]]=" entre 1 e 9",5,VALUE(historico_incidencia_concello[[#This Row],[CASOS]]))</f>
        <v>5</v>
      </c>
      <c r="G5196" s="2" t="str">
        <f>VLOOKUP(historico_incidencia_concello[[#This Row],[NOME]],I14_Concello!B:D,3,FALSE)</f>
        <v>Ourense</v>
      </c>
    </row>
    <row r="5197" spans="1:7" x14ac:dyDescent="0.3">
      <c r="A5197" s="1">
        <v>44173</v>
      </c>
      <c r="B5197">
        <v>34123232028</v>
      </c>
      <c r="C5197" s="2" t="s">
        <v>198</v>
      </c>
      <c r="D5197" s="4" t="s">
        <v>10</v>
      </c>
      <c r="E5197" s="2" t="s">
        <v>8</v>
      </c>
      <c r="F5197" s="14">
        <f>IF(historico_incidencia_concello[[#This Row],[CASOS]]=" entre 1 e 9",5,VALUE(historico_incidencia_concello[[#This Row],[CASOS]]))</f>
        <v>5</v>
      </c>
      <c r="G5197" s="2" t="str">
        <f>VLOOKUP(historico_incidencia_concello[[#This Row],[NOME]],I14_Concello!B:D,3,FALSE)</f>
        <v>Ourense</v>
      </c>
    </row>
    <row r="5198" spans="1:7" x14ac:dyDescent="0.3">
      <c r="A5198" s="1">
        <v>44173</v>
      </c>
      <c r="B5198">
        <v>34123232029</v>
      </c>
      <c r="C5198" s="2" t="s">
        <v>199</v>
      </c>
      <c r="D5198" s="4" t="s">
        <v>338</v>
      </c>
      <c r="E5198" s="2" t="s">
        <v>35</v>
      </c>
      <c r="F5198" s="14">
        <f>IF(historico_incidencia_concello[[#This Row],[CASOS]]=" entre 1 e 9",5,VALUE(historico_incidencia_concello[[#This Row],[CASOS]]))</f>
        <v>0</v>
      </c>
      <c r="G5198" s="2" t="str">
        <f>VLOOKUP(historico_incidencia_concello[[#This Row],[NOME]],I14_Concello!B:D,3,FALSE)</f>
        <v>Ourense</v>
      </c>
    </row>
    <row r="5199" spans="1:7" x14ac:dyDescent="0.3">
      <c r="A5199" s="1">
        <v>44173</v>
      </c>
      <c r="B5199">
        <v>34123232030</v>
      </c>
      <c r="C5199" s="2" t="s">
        <v>200</v>
      </c>
      <c r="D5199" s="4" t="s">
        <v>338</v>
      </c>
      <c r="E5199" s="2" t="s">
        <v>35</v>
      </c>
      <c r="F5199" s="14">
        <f>IF(historico_incidencia_concello[[#This Row],[CASOS]]=" entre 1 e 9",5,VALUE(historico_incidencia_concello[[#This Row],[CASOS]]))</f>
        <v>0</v>
      </c>
      <c r="G5199" s="2" t="str">
        <f>VLOOKUP(historico_incidencia_concello[[#This Row],[NOME]],I14_Concello!B:D,3,FALSE)</f>
        <v>Ourense</v>
      </c>
    </row>
    <row r="5200" spans="1:7" x14ac:dyDescent="0.3">
      <c r="A5200" s="1">
        <v>44173</v>
      </c>
      <c r="B5200">
        <v>34123232031</v>
      </c>
      <c r="C5200" s="2" t="s">
        <v>201</v>
      </c>
      <c r="D5200" s="4" t="s">
        <v>338</v>
      </c>
      <c r="E5200" s="2" t="s">
        <v>35</v>
      </c>
      <c r="F5200" s="14">
        <f>IF(historico_incidencia_concello[[#This Row],[CASOS]]=" entre 1 e 9",5,VALUE(historico_incidencia_concello[[#This Row],[CASOS]]))</f>
        <v>0</v>
      </c>
      <c r="G5200" s="2" t="str">
        <f>VLOOKUP(historico_incidencia_concello[[#This Row],[NOME]],I14_Concello!B:D,3,FALSE)</f>
        <v>Ourense</v>
      </c>
    </row>
    <row r="5201" spans="1:7" x14ac:dyDescent="0.3">
      <c r="A5201" s="1">
        <v>44173</v>
      </c>
      <c r="B5201">
        <v>34123232032</v>
      </c>
      <c r="C5201" s="2" t="s">
        <v>202</v>
      </c>
      <c r="D5201" s="4" t="s">
        <v>336</v>
      </c>
      <c r="E5201" s="2" t="s">
        <v>8</v>
      </c>
      <c r="F5201" s="14">
        <f>IF(historico_incidencia_concello[[#This Row],[CASOS]]=" entre 1 e 9",5,VALUE(historico_incidencia_concello[[#This Row],[CASOS]]))</f>
        <v>10</v>
      </c>
      <c r="G5201" s="2" t="str">
        <f>VLOOKUP(historico_incidencia_concello[[#This Row],[NOME]],I14_Concello!B:D,3,FALSE)</f>
        <v>Ourense</v>
      </c>
    </row>
    <row r="5202" spans="1:7" x14ac:dyDescent="0.3">
      <c r="A5202" s="1">
        <v>44173</v>
      </c>
      <c r="B5202">
        <v>34123232033</v>
      </c>
      <c r="C5202" s="2" t="s">
        <v>203</v>
      </c>
      <c r="D5202" s="4" t="s">
        <v>338</v>
      </c>
      <c r="E5202" s="2" t="s">
        <v>35</v>
      </c>
      <c r="F5202" s="14">
        <f>IF(historico_incidencia_concello[[#This Row],[CASOS]]=" entre 1 e 9",5,VALUE(historico_incidencia_concello[[#This Row],[CASOS]]))</f>
        <v>0</v>
      </c>
      <c r="G5202" s="2" t="str">
        <f>VLOOKUP(historico_incidencia_concello[[#This Row],[NOME]],I14_Concello!B:D,3,FALSE)</f>
        <v>Ourense</v>
      </c>
    </row>
    <row r="5203" spans="1:7" x14ac:dyDescent="0.3">
      <c r="A5203" s="1">
        <v>44173</v>
      </c>
      <c r="B5203">
        <v>34123232034</v>
      </c>
      <c r="C5203" s="2" t="s">
        <v>204</v>
      </c>
      <c r="D5203" s="4" t="s">
        <v>338</v>
      </c>
      <c r="E5203" s="2" t="s">
        <v>35</v>
      </c>
      <c r="F5203" s="14">
        <f>IF(historico_incidencia_concello[[#This Row],[CASOS]]=" entre 1 e 9",5,VALUE(historico_incidencia_concello[[#This Row],[CASOS]]))</f>
        <v>0</v>
      </c>
      <c r="G5203" s="2" t="str">
        <f>VLOOKUP(historico_incidencia_concello[[#This Row],[NOME]],I14_Concello!B:D,3,FALSE)</f>
        <v>Ourense</v>
      </c>
    </row>
    <row r="5204" spans="1:7" x14ac:dyDescent="0.3">
      <c r="A5204" s="1">
        <v>44173</v>
      </c>
      <c r="B5204">
        <v>34123232035</v>
      </c>
      <c r="C5204" s="2" t="s">
        <v>205</v>
      </c>
      <c r="D5204" s="4" t="s">
        <v>338</v>
      </c>
      <c r="E5204" s="2" t="s">
        <v>35</v>
      </c>
      <c r="F5204" s="14">
        <f>IF(historico_incidencia_concello[[#This Row],[CASOS]]=" entre 1 e 9",5,VALUE(historico_incidencia_concello[[#This Row],[CASOS]]))</f>
        <v>0</v>
      </c>
      <c r="G5204" s="2" t="str">
        <f>VLOOKUP(historico_incidencia_concello[[#This Row],[NOME]],I14_Concello!B:D,3,FALSE)</f>
        <v>Ourense</v>
      </c>
    </row>
    <row r="5205" spans="1:7" x14ac:dyDescent="0.3">
      <c r="A5205" s="1">
        <v>44173</v>
      </c>
      <c r="B5205">
        <v>34123232036</v>
      </c>
      <c r="C5205" s="2" t="s">
        <v>206</v>
      </c>
      <c r="D5205" s="4" t="s">
        <v>338</v>
      </c>
      <c r="E5205" s="2" t="s">
        <v>35</v>
      </c>
      <c r="F5205" s="14">
        <f>IF(historico_incidencia_concello[[#This Row],[CASOS]]=" entre 1 e 9",5,VALUE(historico_incidencia_concello[[#This Row],[CASOS]]))</f>
        <v>0</v>
      </c>
      <c r="G5205" s="2" t="str">
        <f>VLOOKUP(historico_incidencia_concello[[#This Row],[NOME]],I14_Concello!B:D,3,FALSE)</f>
        <v>Ourense</v>
      </c>
    </row>
    <row r="5206" spans="1:7" x14ac:dyDescent="0.3">
      <c r="A5206" s="1">
        <v>44173</v>
      </c>
      <c r="B5206">
        <v>34123232037</v>
      </c>
      <c r="C5206" s="2" t="s">
        <v>207</v>
      </c>
      <c r="D5206" s="4" t="s">
        <v>338</v>
      </c>
      <c r="E5206" s="2" t="s">
        <v>35</v>
      </c>
      <c r="F5206" s="14">
        <f>IF(historico_incidencia_concello[[#This Row],[CASOS]]=" entre 1 e 9",5,VALUE(historico_incidencia_concello[[#This Row],[CASOS]]))</f>
        <v>0</v>
      </c>
      <c r="G5206" s="2" t="str">
        <f>VLOOKUP(historico_incidencia_concello[[#This Row],[NOME]],I14_Concello!B:D,3,FALSE)</f>
        <v>Ourense</v>
      </c>
    </row>
    <row r="5207" spans="1:7" x14ac:dyDescent="0.3">
      <c r="A5207" s="1">
        <v>44173</v>
      </c>
      <c r="B5207">
        <v>34123232038</v>
      </c>
      <c r="C5207" s="2" t="s">
        <v>208</v>
      </c>
      <c r="D5207" s="4" t="s">
        <v>338</v>
      </c>
      <c r="E5207" s="2" t="s">
        <v>35</v>
      </c>
      <c r="F5207" s="14">
        <f>IF(historico_incidencia_concello[[#This Row],[CASOS]]=" entre 1 e 9",5,VALUE(historico_incidencia_concello[[#This Row],[CASOS]]))</f>
        <v>0</v>
      </c>
      <c r="G5207" s="2" t="str">
        <f>VLOOKUP(historico_incidencia_concello[[#This Row],[NOME]],I14_Concello!B:D,3,FALSE)</f>
        <v>Ourense</v>
      </c>
    </row>
    <row r="5208" spans="1:7" x14ac:dyDescent="0.3">
      <c r="A5208" s="1">
        <v>44173</v>
      </c>
      <c r="B5208">
        <v>34123232039</v>
      </c>
      <c r="C5208" s="2" t="s">
        <v>209</v>
      </c>
      <c r="D5208" s="4" t="s">
        <v>338</v>
      </c>
      <c r="E5208" s="2" t="s">
        <v>35</v>
      </c>
      <c r="F5208" s="14">
        <f>IF(historico_incidencia_concello[[#This Row],[CASOS]]=" entre 1 e 9",5,VALUE(historico_incidencia_concello[[#This Row],[CASOS]]))</f>
        <v>0</v>
      </c>
      <c r="G5208" s="2" t="str">
        <f>VLOOKUP(historico_incidencia_concello[[#This Row],[NOME]],I14_Concello!B:D,3,FALSE)</f>
        <v>Ourense</v>
      </c>
    </row>
    <row r="5209" spans="1:7" x14ac:dyDescent="0.3">
      <c r="A5209" s="1">
        <v>44173</v>
      </c>
      <c r="B5209">
        <v>34123232040</v>
      </c>
      <c r="C5209" s="2" t="s">
        <v>210</v>
      </c>
      <c r="D5209" s="4" t="s">
        <v>10</v>
      </c>
      <c r="E5209" s="2" t="s">
        <v>11</v>
      </c>
      <c r="F5209" s="14">
        <f>IF(historico_incidencia_concello[[#This Row],[CASOS]]=" entre 1 e 9",5,VALUE(historico_incidencia_concello[[#This Row],[CASOS]]))</f>
        <v>5</v>
      </c>
      <c r="G5209" s="2" t="str">
        <f>VLOOKUP(historico_incidencia_concello[[#This Row],[NOME]],I14_Concello!B:D,3,FALSE)</f>
        <v>Ourense</v>
      </c>
    </row>
    <row r="5210" spans="1:7" x14ac:dyDescent="0.3">
      <c r="A5210" s="1">
        <v>44173</v>
      </c>
      <c r="B5210">
        <v>34123232041</v>
      </c>
      <c r="C5210" s="2" t="s">
        <v>211</v>
      </c>
      <c r="D5210" s="4" t="s">
        <v>338</v>
      </c>
      <c r="E5210" s="2" t="s">
        <v>35</v>
      </c>
      <c r="F5210" s="14">
        <f>IF(historico_incidencia_concello[[#This Row],[CASOS]]=" entre 1 e 9",5,VALUE(historico_incidencia_concello[[#This Row],[CASOS]]))</f>
        <v>0</v>
      </c>
      <c r="G5210" s="2" t="str">
        <f>VLOOKUP(historico_incidencia_concello[[#This Row],[NOME]],I14_Concello!B:D,3,FALSE)</f>
        <v>Ourense</v>
      </c>
    </row>
    <row r="5211" spans="1:7" x14ac:dyDescent="0.3">
      <c r="A5211" s="1">
        <v>44173</v>
      </c>
      <c r="B5211">
        <v>34123232042</v>
      </c>
      <c r="C5211" s="2" t="s">
        <v>212</v>
      </c>
      <c r="D5211" s="4" t="s">
        <v>10</v>
      </c>
      <c r="E5211" s="2" t="s">
        <v>6</v>
      </c>
      <c r="F5211" s="14">
        <f>IF(historico_incidencia_concello[[#This Row],[CASOS]]=" entre 1 e 9",5,VALUE(historico_incidencia_concello[[#This Row],[CASOS]]))</f>
        <v>5</v>
      </c>
      <c r="G5211" s="2" t="str">
        <f>VLOOKUP(historico_incidencia_concello[[#This Row],[NOME]],I14_Concello!B:D,3,FALSE)</f>
        <v>Ourense</v>
      </c>
    </row>
    <row r="5212" spans="1:7" x14ac:dyDescent="0.3">
      <c r="A5212" s="1">
        <v>44173</v>
      </c>
      <c r="B5212">
        <v>34123232043</v>
      </c>
      <c r="C5212" s="2" t="s">
        <v>213</v>
      </c>
      <c r="D5212" s="4" t="s">
        <v>10</v>
      </c>
      <c r="E5212" s="2" t="s">
        <v>11</v>
      </c>
      <c r="F5212" s="14">
        <f>IF(historico_incidencia_concello[[#This Row],[CASOS]]=" entre 1 e 9",5,VALUE(historico_incidencia_concello[[#This Row],[CASOS]]))</f>
        <v>5</v>
      </c>
      <c r="G5212" s="2" t="str">
        <f>VLOOKUP(historico_incidencia_concello[[#This Row],[NOME]],I14_Concello!B:D,3,FALSE)</f>
        <v>Ourense</v>
      </c>
    </row>
    <row r="5213" spans="1:7" x14ac:dyDescent="0.3">
      <c r="A5213" s="1">
        <v>44173</v>
      </c>
      <c r="B5213">
        <v>34123232044</v>
      </c>
      <c r="C5213" s="2" t="s">
        <v>214</v>
      </c>
      <c r="D5213" s="4" t="s">
        <v>338</v>
      </c>
      <c r="E5213" s="2" t="s">
        <v>35</v>
      </c>
      <c r="F5213" s="14">
        <f>IF(historico_incidencia_concello[[#This Row],[CASOS]]=" entre 1 e 9",5,VALUE(historico_incidencia_concello[[#This Row],[CASOS]]))</f>
        <v>0</v>
      </c>
      <c r="G5213" s="2" t="str">
        <f>VLOOKUP(historico_incidencia_concello[[#This Row],[NOME]],I14_Concello!B:D,3,FALSE)</f>
        <v>Ourense</v>
      </c>
    </row>
    <row r="5214" spans="1:7" x14ac:dyDescent="0.3">
      <c r="A5214" s="1">
        <v>44173</v>
      </c>
      <c r="B5214">
        <v>34123232045</v>
      </c>
      <c r="C5214" s="2" t="s">
        <v>215</v>
      </c>
      <c r="D5214" s="4" t="s">
        <v>10</v>
      </c>
      <c r="E5214" s="2" t="s">
        <v>21</v>
      </c>
      <c r="F5214" s="14">
        <f>IF(historico_incidencia_concello[[#This Row],[CASOS]]=" entre 1 e 9",5,VALUE(historico_incidencia_concello[[#This Row],[CASOS]]))</f>
        <v>5</v>
      </c>
      <c r="G5214" s="2" t="str">
        <f>VLOOKUP(historico_incidencia_concello[[#This Row],[NOME]],I14_Concello!B:D,3,FALSE)</f>
        <v>Ourense</v>
      </c>
    </row>
    <row r="5215" spans="1:7" x14ac:dyDescent="0.3">
      <c r="A5215" s="1">
        <v>44173</v>
      </c>
      <c r="B5215">
        <v>34123232046</v>
      </c>
      <c r="C5215" s="2" t="s">
        <v>216</v>
      </c>
      <c r="D5215" s="4" t="s">
        <v>338</v>
      </c>
      <c r="E5215" s="2" t="s">
        <v>35</v>
      </c>
      <c r="F5215" s="14">
        <f>IF(historico_incidencia_concello[[#This Row],[CASOS]]=" entre 1 e 9",5,VALUE(historico_incidencia_concello[[#This Row],[CASOS]]))</f>
        <v>0</v>
      </c>
      <c r="G5215" s="2" t="str">
        <f>VLOOKUP(historico_incidencia_concello[[#This Row],[NOME]],I14_Concello!B:D,3,FALSE)</f>
        <v>Ourense</v>
      </c>
    </row>
    <row r="5216" spans="1:7" x14ac:dyDescent="0.3">
      <c r="A5216" s="1">
        <v>44173</v>
      </c>
      <c r="B5216">
        <v>34123232047</v>
      </c>
      <c r="C5216" s="2" t="s">
        <v>217</v>
      </c>
      <c r="D5216" s="4" t="s">
        <v>10</v>
      </c>
      <c r="E5216" s="2" t="s">
        <v>8</v>
      </c>
      <c r="F5216" s="14">
        <f>IF(historico_incidencia_concello[[#This Row],[CASOS]]=" entre 1 e 9",5,VALUE(historico_incidencia_concello[[#This Row],[CASOS]]))</f>
        <v>5</v>
      </c>
      <c r="G5216" s="2" t="str">
        <f>VLOOKUP(historico_incidencia_concello[[#This Row],[NOME]],I14_Concello!B:D,3,FALSE)</f>
        <v>Ourense</v>
      </c>
    </row>
    <row r="5217" spans="1:7" x14ac:dyDescent="0.3">
      <c r="A5217" s="1">
        <v>44173</v>
      </c>
      <c r="B5217">
        <v>34123232048</v>
      </c>
      <c r="C5217" s="2" t="s">
        <v>218</v>
      </c>
      <c r="D5217" s="4" t="s">
        <v>338</v>
      </c>
      <c r="E5217" s="2" t="s">
        <v>35</v>
      </c>
      <c r="F5217" s="14">
        <f>IF(historico_incidencia_concello[[#This Row],[CASOS]]=" entre 1 e 9",5,VALUE(historico_incidencia_concello[[#This Row],[CASOS]]))</f>
        <v>0</v>
      </c>
      <c r="G5217" s="2" t="str">
        <f>VLOOKUP(historico_incidencia_concello[[#This Row],[NOME]],I14_Concello!B:D,3,FALSE)</f>
        <v>Ourense</v>
      </c>
    </row>
    <row r="5218" spans="1:7" x14ac:dyDescent="0.3">
      <c r="A5218" s="1">
        <v>44173</v>
      </c>
      <c r="B5218">
        <v>34123232049</v>
      </c>
      <c r="C5218" s="2" t="s">
        <v>219</v>
      </c>
      <c r="D5218" s="4" t="s">
        <v>338</v>
      </c>
      <c r="E5218" s="2" t="s">
        <v>35</v>
      </c>
      <c r="F5218" s="14">
        <f>IF(historico_incidencia_concello[[#This Row],[CASOS]]=" entre 1 e 9",5,VALUE(historico_incidencia_concello[[#This Row],[CASOS]]))</f>
        <v>0</v>
      </c>
      <c r="G5218" s="2" t="str">
        <f>VLOOKUP(historico_incidencia_concello[[#This Row],[NOME]],I14_Concello!B:D,3,FALSE)</f>
        <v>Ourense</v>
      </c>
    </row>
    <row r="5219" spans="1:7" x14ac:dyDescent="0.3">
      <c r="A5219" s="1">
        <v>44173</v>
      </c>
      <c r="B5219">
        <v>34123232050</v>
      </c>
      <c r="C5219" s="2" t="s">
        <v>220</v>
      </c>
      <c r="D5219" s="4" t="s">
        <v>338</v>
      </c>
      <c r="E5219" s="2" t="s">
        <v>35</v>
      </c>
      <c r="F5219" s="14">
        <f>IF(historico_incidencia_concello[[#This Row],[CASOS]]=" entre 1 e 9",5,VALUE(historico_incidencia_concello[[#This Row],[CASOS]]))</f>
        <v>0</v>
      </c>
      <c r="G5219" s="2" t="str">
        <f>VLOOKUP(historico_incidencia_concello[[#This Row],[NOME]],I14_Concello!B:D,3,FALSE)</f>
        <v>Ourense</v>
      </c>
    </row>
    <row r="5220" spans="1:7" x14ac:dyDescent="0.3">
      <c r="A5220" s="1">
        <v>44173</v>
      </c>
      <c r="B5220">
        <v>34123232051</v>
      </c>
      <c r="C5220" s="2" t="s">
        <v>221</v>
      </c>
      <c r="D5220" s="4" t="s">
        <v>10</v>
      </c>
      <c r="E5220" s="2" t="s">
        <v>8</v>
      </c>
      <c r="F5220" s="14">
        <f>IF(historico_incidencia_concello[[#This Row],[CASOS]]=" entre 1 e 9",5,VALUE(historico_incidencia_concello[[#This Row],[CASOS]]))</f>
        <v>5</v>
      </c>
      <c r="G5220" s="2" t="str">
        <f>VLOOKUP(historico_incidencia_concello[[#This Row],[NOME]],I14_Concello!B:D,3,FALSE)</f>
        <v>Ourense</v>
      </c>
    </row>
    <row r="5221" spans="1:7" x14ac:dyDescent="0.3">
      <c r="A5221" s="1">
        <v>44173</v>
      </c>
      <c r="B5221">
        <v>34123232052</v>
      </c>
      <c r="C5221" s="2" t="s">
        <v>222</v>
      </c>
      <c r="D5221" s="4" t="s">
        <v>10</v>
      </c>
      <c r="E5221" s="2" t="s">
        <v>8</v>
      </c>
      <c r="F5221" s="14">
        <f>IF(historico_incidencia_concello[[#This Row],[CASOS]]=" entre 1 e 9",5,VALUE(historico_incidencia_concello[[#This Row],[CASOS]]))</f>
        <v>5</v>
      </c>
      <c r="G5221" s="2" t="str">
        <f>VLOOKUP(historico_incidencia_concello[[#This Row],[NOME]],I14_Concello!B:D,3,FALSE)</f>
        <v>Ourense</v>
      </c>
    </row>
    <row r="5222" spans="1:7" x14ac:dyDescent="0.3">
      <c r="A5222" s="1">
        <v>44173</v>
      </c>
      <c r="B5222">
        <v>34123232053</v>
      </c>
      <c r="C5222" s="2" t="s">
        <v>223</v>
      </c>
      <c r="D5222" s="4" t="s">
        <v>338</v>
      </c>
      <c r="E5222" s="2" t="s">
        <v>35</v>
      </c>
      <c r="F5222" s="14">
        <f>IF(historico_incidencia_concello[[#This Row],[CASOS]]=" entre 1 e 9",5,VALUE(historico_incidencia_concello[[#This Row],[CASOS]]))</f>
        <v>0</v>
      </c>
      <c r="G5222" s="2" t="str">
        <f>VLOOKUP(historico_incidencia_concello[[#This Row],[NOME]],I14_Concello!B:D,3,FALSE)</f>
        <v>Ourense</v>
      </c>
    </row>
    <row r="5223" spans="1:7" x14ac:dyDescent="0.3">
      <c r="A5223" s="1">
        <v>44173</v>
      </c>
      <c r="B5223">
        <v>34123232054</v>
      </c>
      <c r="C5223" s="2" t="s">
        <v>224</v>
      </c>
      <c r="D5223" s="4" t="s">
        <v>494</v>
      </c>
      <c r="E5223" s="2" t="s">
        <v>8</v>
      </c>
      <c r="F5223" s="14">
        <f>IF(historico_incidencia_concello[[#This Row],[CASOS]]=" entre 1 e 9",5,VALUE(historico_incidencia_concello[[#This Row],[CASOS]]))</f>
        <v>103</v>
      </c>
      <c r="G5223" s="2" t="str">
        <f>VLOOKUP(historico_incidencia_concello[[#This Row],[NOME]],I14_Concello!B:D,3,FALSE)</f>
        <v>Ourense</v>
      </c>
    </row>
    <row r="5224" spans="1:7" x14ac:dyDescent="0.3">
      <c r="A5224" s="1">
        <v>44173</v>
      </c>
      <c r="B5224">
        <v>34123232055</v>
      </c>
      <c r="C5224" s="2" t="s">
        <v>225</v>
      </c>
      <c r="D5224" s="4" t="s">
        <v>338</v>
      </c>
      <c r="E5224" s="2" t="s">
        <v>35</v>
      </c>
      <c r="F5224" s="14">
        <f>IF(historico_incidencia_concello[[#This Row],[CASOS]]=" entre 1 e 9",5,VALUE(historico_incidencia_concello[[#This Row],[CASOS]]))</f>
        <v>0</v>
      </c>
      <c r="G5224" s="2" t="str">
        <f>VLOOKUP(historico_incidencia_concello[[#This Row],[NOME]],I14_Concello!B:D,3,FALSE)</f>
        <v>Ourense</v>
      </c>
    </row>
    <row r="5225" spans="1:7" x14ac:dyDescent="0.3">
      <c r="A5225" s="1">
        <v>44173</v>
      </c>
      <c r="B5225">
        <v>34123232056</v>
      </c>
      <c r="C5225" s="2" t="s">
        <v>226</v>
      </c>
      <c r="D5225" s="4" t="s">
        <v>338</v>
      </c>
      <c r="E5225" s="2" t="s">
        <v>35</v>
      </c>
      <c r="F5225" s="14">
        <f>IF(historico_incidencia_concello[[#This Row],[CASOS]]=" entre 1 e 9",5,VALUE(historico_incidencia_concello[[#This Row],[CASOS]]))</f>
        <v>0</v>
      </c>
      <c r="G5225" s="2" t="str">
        <f>VLOOKUP(historico_incidencia_concello[[#This Row],[NOME]],I14_Concello!B:D,3,FALSE)</f>
        <v>Ourense</v>
      </c>
    </row>
    <row r="5226" spans="1:7" x14ac:dyDescent="0.3">
      <c r="A5226" s="1">
        <v>44173</v>
      </c>
      <c r="B5226">
        <v>34123232057</v>
      </c>
      <c r="C5226" s="2" t="s">
        <v>227</v>
      </c>
      <c r="D5226" s="4" t="s">
        <v>338</v>
      </c>
      <c r="E5226" s="2" t="s">
        <v>35</v>
      </c>
      <c r="F5226" s="14">
        <f>IF(historico_incidencia_concello[[#This Row],[CASOS]]=" entre 1 e 9",5,VALUE(historico_incidencia_concello[[#This Row],[CASOS]]))</f>
        <v>0</v>
      </c>
      <c r="G5226" s="2" t="str">
        <f>VLOOKUP(historico_incidencia_concello[[#This Row],[NOME]],I14_Concello!B:D,3,FALSE)</f>
        <v>Ourense</v>
      </c>
    </row>
    <row r="5227" spans="1:7" x14ac:dyDescent="0.3">
      <c r="A5227" s="1">
        <v>44173</v>
      </c>
      <c r="B5227">
        <v>34123232058</v>
      </c>
      <c r="C5227" s="2" t="s">
        <v>228</v>
      </c>
      <c r="D5227" s="4" t="s">
        <v>10</v>
      </c>
      <c r="E5227" s="2" t="s">
        <v>21</v>
      </c>
      <c r="F5227" s="14">
        <f>IF(historico_incidencia_concello[[#This Row],[CASOS]]=" entre 1 e 9",5,VALUE(historico_incidencia_concello[[#This Row],[CASOS]]))</f>
        <v>5</v>
      </c>
      <c r="G5227" s="2" t="str">
        <f>VLOOKUP(historico_incidencia_concello[[#This Row],[NOME]],I14_Concello!B:D,3,FALSE)</f>
        <v>Ourense</v>
      </c>
    </row>
    <row r="5228" spans="1:7" x14ac:dyDescent="0.3">
      <c r="A5228" s="1">
        <v>44173</v>
      </c>
      <c r="B5228">
        <v>34123232059</v>
      </c>
      <c r="C5228" s="2" t="s">
        <v>229</v>
      </c>
      <c r="D5228" s="4" t="s">
        <v>338</v>
      </c>
      <c r="E5228" s="2" t="s">
        <v>35</v>
      </c>
      <c r="F5228" s="14">
        <f>IF(historico_incidencia_concello[[#This Row],[CASOS]]=" entre 1 e 9",5,VALUE(historico_incidencia_concello[[#This Row],[CASOS]]))</f>
        <v>0</v>
      </c>
      <c r="G5228" s="2" t="str">
        <f>VLOOKUP(historico_incidencia_concello[[#This Row],[NOME]],I14_Concello!B:D,3,FALSE)</f>
        <v>Ourense</v>
      </c>
    </row>
    <row r="5229" spans="1:7" x14ac:dyDescent="0.3">
      <c r="A5229" s="1">
        <v>44173</v>
      </c>
      <c r="B5229">
        <v>34123232060</v>
      </c>
      <c r="C5229" s="2" t="s">
        <v>230</v>
      </c>
      <c r="D5229" s="4" t="s">
        <v>10</v>
      </c>
      <c r="E5229" s="2" t="s">
        <v>8</v>
      </c>
      <c r="F5229" s="14">
        <f>IF(historico_incidencia_concello[[#This Row],[CASOS]]=" entre 1 e 9",5,VALUE(historico_incidencia_concello[[#This Row],[CASOS]]))</f>
        <v>5</v>
      </c>
      <c r="G5229" s="2" t="str">
        <f>VLOOKUP(historico_incidencia_concello[[#This Row],[NOME]],I14_Concello!B:D,3,FALSE)</f>
        <v>Ourense</v>
      </c>
    </row>
    <row r="5230" spans="1:7" x14ac:dyDescent="0.3">
      <c r="A5230" s="1">
        <v>44173</v>
      </c>
      <c r="B5230">
        <v>34123232061</v>
      </c>
      <c r="C5230" s="2" t="s">
        <v>231</v>
      </c>
      <c r="D5230" s="4" t="s">
        <v>338</v>
      </c>
      <c r="E5230" s="2" t="s">
        <v>35</v>
      </c>
      <c r="F5230" s="14">
        <f>IF(historico_incidencia_concello[[#This Row],[CASOS]]=" entre 1 e 9",5,VALUE(historico_incidencia_concello[[#This Row],[CASOS]]))</f>
        <v>0</v>
      </c>
      <c r="G5230" s="2" t="str">
        <f>VLOOKUP(historico_incidencia_concello[[#This Row],[NOME]],I14_Concello!B:D,3,FALSE)</f>
        <v>Ourense</v>
      </c>
    </row>
    <row r="5231" spans="1:7" x14ac:dyDescent="0.3">
      <c r="A5231" s="1">
        <v>44173</v>
      </c>
      <c r="B5231">
        <v>34123232062</v>
      </c>
      <c r="C5231" s="2" t="s">
        <v>232</v>
      </c>
      <c r="D5231" s="4" t="s">
        <v>10</v>
      </c>
      <c r="E5231" s="2" t="s">
        <v>8</v>
      </c>
      <c r="F5231" s="14">
        <f>IF(historico_incidencia_concello[[#This Row],[CASOS]]=" entre 1 e 9",5,VALUE(historico_incidencia_concello[[#This Row],[CASOS]]))</f>
        <v>5</v>
      </c>
      <c r="G5231" s="2" t="str">
        <f>VLOOKUP(historico_incidencia_concello[[#This Row],[NOME]],I14_Concello!B:D,3,FALSE)</f>
        <v>Ourense</v>
      </c>
    </row>
    <row r="5232" spans="1:7" x14ac:dyDescent="0.3">
      <c r="A5232" s="1">
        <v>44173</v>
      </c>
      <c r="B5232">
        <v>34123232063</v>
      </c>
      <c r="C5232" s="2" t="s">
        <v>233</v>
      </c>
      <c r="D5232" s="4" t="s">
        <v>338</v>
      </c>
      <c r="E5232" s="2" t="s">
        <v>35</v>
      </c>
      <c r="F5232" s="14">
        <f>IF(historico_incidencia_concello[[#This Row],[CASOS]]=" entre 1 e 9",5,VALUE(historico_incidencia_concello[[#This Row],[CASOS]]))</f>
        <v>0</v>
      </c>
      <c r="G5232" s="2" t="str">
        <f>VLOOKUP(historico_incidencia_concello[[#This Row],[NOME]],I14_Concello!B:D,3,FALSE)</f>
        <v>Ourense</v>
      </c>
    </row>
    <row r="5233" spans="1:7" x14ac:dyDescent="0.3">
      <c r="A5233" s="1">
        <v>44173</v>
      </c>
      <c r="B5233">
        <v>34123232064</v>
      </c>
      <c r="C5233" s="2" t="s">
        <v>234</v>
      </c>
      <c r="D5233" s="4" t="s">
        <v>338</v>
      </c>
      <c r="E5233" s="2" t="s">
        <v>35</v>
      </c>
      <c r="F5233" s="14">
        <f>IF(historico_incidencia_concello[[#This Row],[CASOS]]=" entre 1 e 9",5,VALUE(historico_incidencia_concello[[#This Row],[CASOS]]))</f>
        <v>0</v>
      </c>
      <c r="G5233" s="2" t="str">
        <f>VLOOKUP(historico_incidencia_concello[[#This Row],[NOME]],I14_Concello!B:D,3,FALSE)</f>
        <v>Ourense</v>
      </c>
    </row>
    <row r="5234" spans="1:7" x14ac:dyDescent="0.3">
      <c r="A5234" s="1">
        <v>44173</v>
      </c>
      <c r="B5234">
        <v>34123232065</v>
      </c>
      <c r="C5234" s="2" t="s">
        <v>235</v>
      </c>
      <c r="D5234" s="4" t="s">
        <v>338</v>
      </c>
      <c r="E5234" s="2" t="s">
        <v>35</v>
      </c>
      <c r="F5234" s="14">
        <f>IF(historico_incidencia_concello[[#This Row],[CASOS]]=" entre 1 e 9",5,VALUE(historico_incidencia_concello[[#This Row],[CASOS]]))</f>
        <v>0</v>
      </c>
      <c r="G5234" s="2" t="str">
        <f>VLOOKUP(historico_incidencia_concello[[#This Row],[NOME]],I14_Concello!B:D,3,FALSE)</f>
        <v>Ourense</v>
      </c>
    </row>
    <row r="5235" spans="1:7" x14ac:dyDescent="0.3">
      <c r="A5235" s="1">
        <v>44173</v>
      </c>
      <c r="B5235">
        <v>34123232066</v>
      </c>
      <c r="C5235" s="2" t="s">
        <v>236</v>
      </c>
      <c r="D5235" s="4" t="s">
        <v>338</v>
      </c>
      <c r="E5235" s="2" t="s">
        <v>35</v>
      </c>
      <c r="F5235" s="14">
        <f>IF(historico_incidencia_concello[[#This Row],[CASOS]]=" entre 1 e 9",5,VALUE(historico_incidencia_concello[[#This Row],[CASOS]]))</f>
        <v>0</v>
      </c>
      <c r="G5235" s="2" t="str">
        <f>VLOOKUP(historico_incidencia_concello[[#This Row],[NOME]],I14_Concello!B:D,3,FALSE)</f>
        <v>Ourense</v>
      </c>
    </row>
    <row r="5236" spans="1:7" x14ac:dyDescent="0.3">
      <c r="A5236" s="1">
        <v>44173</v>
      </c>
      <c r="B5236">
        <v>34123232067</v>
      </c>
      <c r="C5236" s="2" t="s">
        <v>237</v>
      </c>
      <c r="D5236" s="4" t="s">
        <v>338</v>
      </c>
      <c r="E5236" s="2" t="s">
        <v>35</v>
      </c>
      <c r="F5236" s="14">
        <f>IF(historico_incidencia_concello[[#This Row],[CASOS]]=" entre 1 e 9",5,VALUE(historico_incidencia_concello[[#This Row],[CASOS]]))</f>
        <v>0</v>
      </c>
      <c r="G5236" s="2" t="str">
        <f>VLOOKUP(historico_incidencia_concello[[#This Row],[NOME]],I14_Concello!B:D,3,FALSE)</f>
        <v>Ourense</v>
      </c>
    </row>
    <row r="5237" spans="1:7" x14ac:dyDescent="0.3">
      <c r="A5237" s="1">
        <v>44173</v>
      </c>
      <c r="B5237">
        <v>34123232068</v>
      </c>
      <c r="C5237" s="2" t="s">
        <v>238</v>
      </c>
      <c r="D5237" s="4" t="s">
        <v>338</v>
      </c>
      <c r="E5237" s="2" t="s">
        <v>35</v>
      </c>
      <c r="F5237" s="14">
        <f>IF(historico_incidencia_concello[[#This Row],[CASOS]]=" entre 1 e 9",5,VALUE(historico_incidencia_concello[[#This Row],[CASOS]]))</f>
        <v>0</v>
      </c>
      <c r="G5237" s="2" t="str">
        <f>VLOOKUP(historico_incidencia_concello[[#This Row],[NOME]],I14_Concello!B:D,3,FALSE)</f>
        <v>Ourense</v>
      </c>
    </row>
    <row r="5238" spans="1:7" x14ac:dyDescent="0.3">
      <c r="A5238" s="1">
        <v>44173</v>
      </c>
      <c r="B5238">
        <v>34123232069</v>
      </c>
      <c r="C5238" s="2" t="s">
        <v>239</v>
      </c>
      <c r="D5238" s="4" t="s">
        <v>10</v>
      </c>
      <c r="E5238" s="2" t="s">
        <v>8</v>
      </c>
      <c r="F5238" s="14">
        <f>IF(historico_incidencia_concello[[#This Row],[CASOS]]=" entre 1 e 9",5,VALUE(historico_incidencia_concello[[#This Row],[CASOS]]))</f>
        <v>5</v>
      </c>
      <c r="G5238" s="2" t="str">
        <f>VLOOKUP(historico_incidencia_concello[[#This Row],[NOME]],I14_Concello!B:D,3,FALSE)</f>
        <v>Ourense</v>
      </c>
    </row>
    <row r="5239" spans="1:7" x14ac:dyDescent="0.3">
      <c r="A5239" s="1">
        <v>44173</v>
      </c>
      <c r="B5239">
        <v>34123232070</v>
      </c>
      <c r="C5239" s="2" t="s">
        <v>240</v>
      </c>
      <c r="D5239" s="4" t="s">
        <v>338</v>
      </c>
      <c r="E5239" s="2" t="s">
        <v>35</v>
      </c>
      <c r="F5239" s="14">
        <f>IF(historico_incidencia_concello[[#This Row],[CASOS]]=" entre 1 e 9",5,VALUE(historico_incidencia_concello[[#This Row],[CASOS]]))</f>
        <v>0</v>
      </c>
      <c r="G5239" s="2" t="str">
        <f>VLOOKUP(historico_incidencia_concello[[#This Row],[NOME]],I14_Concello!B:D,3,FALSE)</f>
        <v>Ourense</v>
      </c>
    </row>
    <row r="5240" spans="1:7" x14ac:dyDescent="0.3">
      <c r="A5240" s="1">
        <v>44173</v>
      </c>
      <c r="B5240">
        <v>34123232071</v>
      </c>
      <c r="C5240" s="2" t="s">
        <v>241</v>
      </c>
      <c r="D5240" s="4" t="s">
        <v>10</v>
      </c>
      <c r="E5240" s="2" t="s">
        <v>8</v>
      </c>
      <c r="F5240" s="14">
        <f>IF(historico_incidencia_concello[[#This Row],[CASOS]]=" entre 1 e 9",5,VALUE(historico_incidencia_concello[[#This Row],[CASOS]]))</f>
        <v>5</v>
      </c>
      <c r="G5240" s="2" t="str">
        <f>VLOOKUP(historico_incidencia_concello[[#This Row],[NOME]],I14_Concello!B:D,3,FALSE)</f>
        <v>Ourense</v>
      </c>
    </row>
    <row r="5241" spans="1:7" x14ac:dyDescent="0.3">
      <c r="A5241" s="1">
        <v>44173</v>
      </c>
      <c r="B5241">
        <v>34123232072</v>
      </c>
      <c r="C5241" s="2" t="s">
        <v>242</v>
      </c>
      <c r="D5241" s="4" t="s">
        <v>345</v>
      </c>
      <c r="E5241" s="2" t="s">
        <v>11</v>
      </c>
      <c r="F5241" s="14">
        <f>IF(historico_incidencia_concello[[#This Row],[CASOS]]=" entre 1 e 9",5,VALUE(historico_incidencia_concello[[#This Row],[CASOS]]))</f>
        <v>18</v>
      </c>
      <c r="G5241" s="2" t="str">
        <f>VLOOKUP(historico_incidencia_concello[[#This Row],[NOME]],I14_Concello!B:D,3,FALSE)</f>
        <v>Ourense</v>
      </c>
    </row>
    <row r="5242" spans="1:7" x14ac:dyDescent="0.3">
      <c r="A5242" s="1">
        <v>44173</v>
      </c>
      <c r="B5242">
        <v>34123232073</v>
      </c>
      <c r="C5242" s="2" t="s">
        <v>243</v>
      </c>
      <c r="D5242" s="4" t="s">
        <v>338</v>
      </c>
      <c r="E5242" s="2" t="s">
        <v>35</v>
      </c>
      <c r="F5242" s="14">
        <f>IF(historico_incidencia_concello[[#This Row],[CASOS]]=" entre 1 e 9",5,VALUE(historico_incidencia_concello[[#This Row],[CASOS]]))</f>
        <v>0</v>
      </c>
      <c r="G5242" s="2" t="str">
        <f>VLOOKUP(historico_incidencia_concello[[#This Row],[NOME]],I14_Concello!B:D,3,FALSE)</f>
        <v>Ourense</v>
      </c>
    </row>
    <row r="5243" spans="1:7" x14ac:dyDescent="0.3">
      <c r="A5243" s="1">
        <v>44173</v>
      </c>
      <c r="B5243">
        <v>34123232074</v>
      </c>
      <c r="C5243" s="2" t="s">
        <v>244</v>
      </c>
      <c r="D5243" s="4" t="s">
        <v>338</v>
      </c>
      <c r="E5243" s="2" t="s">
        <v>35</v>
      </c>
      <c r="F5243" s="14">
        <f>IF(historico_incidencia_concello[[#This Row],[CASOS]]=" entre 1 e 9",5,VALUE(historico_incidencia_concello[[#This Row],[CASOS]]))</f>
        <v>0</v>
      </c>
      <c r="G5243" s="2" t="str">
        <f>VLOOKUP(historico_incidencia_concello[[#This Row],[NOME]],I14_Concello!B:D,3,FALSE)</f>
        <v>Ourense</v>
      </c>
    </row>
    <row r="5244" spans="1:7" x14ac:dyDescent="0.3">
      <c r="A5244" s="1">
        <v>44173</v>
      </c>
      <c r="B5244">
        <v>34123232075</v>
      </c>
      <c r="C5244" s="2" t="s">
        <v>245</v>
      </c>
      <c r="D5244" s="4" t="s">
        <v>10</v>
      </c>
      <c r="E5244" s="2" t="s">
        <v>35</v>
      </c>
      <c r="F5244" s="14">
        <f>IF(historico_incidencia_concello[[#This Row],[CASOS]]=" entre 1 e 9",5,VALUE(historico_incidencia_concello[[#This Row],[CASOS]]))</f>
        <v>5</v>
      </c>
      <c r="G5244" s="2" t="str">
        <f>VLOOKUP(historico_incidencia_concello[[#This Row],[NOME]],I14_Concello!B:D,3,FALSE)</f>
        <v>Ourense</v>
      </c>
    </row>
    <row r="5245" spans="1:7" x14ac:dyDescent="0.3">
      <c r="A5245" s="1">
        <v>44173</v>
      </c>
      <c r="B5245">
        <v>34123232076</v>
      </c>
      <c r="C5245" s="2" t="s">
        <v>246</v>
      </c>
      <c r="D5245" s="4" t="s">
        <v>338</v>
      </c>
      <c r="E5245" s="2" t="s">
        <v>35</v>
      </c>
      <c r="F5245" s="14">
        <f>IF(historico_incidencia_concello[[#This Row],[CASOS]]=" entre 1 e 9",5,VALUE(historico_incidencia_concello[[#This Row],[CASOS]]))</f>
        <v>0</v>
      </c>
      <c r="G5245" s="2" t="str">
        <f>VLOOKUP(historico_incidencia_concello[[#This Row],[NOME]],I14_Concello!B:D,3,FALSE)</f>
        <v>Ourense</v>
      </c>
    </row>
    <row r="5246" spans="1:7" x14ac:dyDescent="0.3">
      <c r="A5246" s="1">
        <v>44173</v>
      </c>
      <c r="B5246">
        <v>34123232077</v>
      </c>
      <c r="C5246" s="2" t="s">
        <v>247</v>
      </c>
      <c r="D5246" s="4" t="s">
        <v>10</v>
      </c>
      <c r="E5246" s="2" t="s">
        <v>6</v>
      </c>
      <c r="F5246" s="14">
        <f>IF(historico_incidencia_concello[[#This Row],[CASOS]]=" entre 1 e 9",5,VALUE(historico_incidencia_concello[[#This Row],[CASOS]]))</f>
        <v>5</v>
      </c>
      <c r="G5246" s="2" t="str">
        <f>VLOOKUP(historico_incidencia_concello[[#This Row],[NOME]],I14_Concello!B:D,3,FALSE)</f>
        <v>Ourense</v>
      </c>
    </row>
    <row r="5247" spans="1:7" x14ac:dyDescent="0.3">
      <c r="A5247" s="1">
        <v>44173</v>
      </c>
      <c r="B5247">
        <v>34123232078</v>
      </c>
      <c r="C5247" s="2" t="s">
        <v>248</v>
      </c>
      <c r="D5247" s="4" t="s">
        <v>343</v>
      </c>
      <c r="E5247" s="2" t="s">
        <v>11</v>
      </c>
      <c r="F5247" s="14">
        <f>IF(historico_incidencia_concello[[#This Row],[CASOS]]=" entre 1 e 9",5,VALUE(historico_incidencia_concello[[#This Row],[CASOS]]))</f>
        <v>23</v>
      </c>
      <c r="G5247" s="2" t="str">
        <f>VLOOKUP(historico_incidencia_concello[[#This Row],[NOME]],I14_Concello!B:D,3,FALSE)</f>
        <v>Ourense</v>
      </c>
    </row>
    <row r="5248" spans="1:7" x14ac:dyDescent="0.3">
      <c r="A5248" s="1">
        <v>44173</v>
      </c>
      <c r="B5248">
        <v>34123232079</v>
      </c>
      <c r="C5248" s="2" t="s">
        <v>249</v>
      </c>
      <c r="D5248" s="4" t="s">
        <v>10</v>
      </c>
      <c r="E5248" s="2" t="s">
        <v>8</v>
      </c>
      <c r="F5248" s="14">
        <f>IF(historico_incidencia_concello[[#This Row],[CASOS]]=" entre 1 e 9",5,VALUE(historico_incidencia_concello[[#This Row],[CASOS]]))</f>
        <v>5</v>
      </c>
      <c r="G5248" s="2" t="str">
        <f>VLOOKUP(historico_incidencia_concello[[#This Row],[NOME]],I14_Concello!B:D,3,FALSE)</f>
        <v>Ourense</v>
      </c>
    </row>
    <row r="5249" spans="1:7" x14ac:dyDescent="0.3">
      <c r="A5249" s="1">
        <v>44173</v>
      </c>
      <c r="B5249">
        <v>34123232080</v>
      </c>
      <c r="C5249" s="2" t="s">
        <v>250</v>
      </c>
      <c r="D5249" s="4" t="s">
        <v>338</v>
      </c>
      <c r="E5249" s="2" t="s">
        <v>35</v>
      </c>
      <c r="F5249" s="14">
        <f>IF(historico_incidencia_concello[[#This Row],[CASOS]]=" entre 1 e 9",5,VALUE(historico_incidencia_concello[[#This Row],[CASOS]]))</f>
        <v>0</v>
      </c>
      <c r="G5249" s="2" t="str">
        <f>VLOOKUP(historico_incidencia_concello[[#This Row],[NOME]],I14_Concello!B:D,3,FALSE)</f>
        <v>Ourense</v>
      </c>
    </row>
    <row r="5250" spans="1:7" x14ac:dyDescent="0.3">
      <c r="A5250" s="1">
        <v>44173</v>
      </c>
      <c r="B5250">
        <v>34123232081</v>
      </c>
      <c r="C5250" s="2" t="s">
        <v>251</v>
      </c>
      <c r="D5250" s="4" t="s">
        <v>10</v>
      </c>
      <c r="E5250" s="2" t="s">
        <v>8</v>
      </c>
      <c r="F5250" s="14">
        <f>IF(historico_incidencia_concello[[#This Row],[CASOS]]=" entre 1 e 9",5,VALUE(historico_incidencia_concello[[#This Row],[CASOS]]))</f>
        <v>5</v>
      </c>
      <c r="G5250" s="2" t="str">
        <f>VLOOKUP(historico_incidencia_concello[[#This Row],[NOME]],I14_Concello!B:D,3,FALSE)</f>
        <v>Ourense</v>
      </c>
    </row>
    <row r="5251" spans="1:7" x14ac:dyDescent="0.3">
      <c r="A5251" s="1">
        <v>44173</v>
      </c>
      <c r="B5251">
        <v>34123232082</v>
      </c>
      <c r="C5251" s="2" t="s">
        <v>252</v>
      </c>
      <c r="D5251" s="4" t="s">
        <v>10</v>
      </c>
      <c r="E5251" s="2" t="s">
        <v>6</v>
      </c>
      <c r="F5251" s="14">
        <f>IF(historico_incidencia_concello[[#This Row],[CASOS]]=" entre 1 e 9",5,VALUE(historico_incidencia_concello[[#This Row],[CASOS]]))</f>
        <v>5</v>
      </c>
      <c r="G5251" s="2" t="str">
        <f>VLOOKUP(historico_incidencia_concello[[#This Row],[NOME]],I14_Concello!B:D,3,FALSE)</f>
        <v>Ourense</v>
      </c>
    </row>
    <row r="5252" spans="1:7" x14ac:dyDescent="0.3">
      <c r="A5252" s="1">
        <v>44173</v>
      </c>
      <c r="B5252">
        <v>34123232083</v>
      </c>
      <c r="C5252" s="2" t="s">
        <v>253</v>
      </c>
      <c r="D5252" s="4" t="s">
        <v>338</v>
      </c>
      <c r="E5252" s="2" t="s">
        <v>35</v>
      </c>
      <c r="F5252" s="14">
        <f>IF(historico_incidencia_concello[[#This Row],[CASOS]]=" entre 1 e 9",5,VALUE(historico_incidencia_concello[[#This Row],[CASOS]]))</f>
        <v>0</v>
      </c>
      <c r="G5252" s="2" t="str">
        <f>VLOOKUP(historico_incidencia_concello[[#This Row],[NOME]],I14_Concello!B:D,3,FALSE)</f>
        <v>Ourense</v>
      </c>
    </row>
    <row r="5253" spans="1:7" x14ac:dyDescent="0.3">
      <c r="A5253" s="1">
        <v>44173</v>
      </c>
      <c r="B5253">
        <v>34123232084</v>
      </c>
      <c r="C5253" s="2" t="s">
        <v>254</v>
      </c>
      <c r="D5253" s="4" t="s">
        <v>338</v>
      </c>
      <c r="E5253" s="2" t="s">
        <v>35</v>
      </c>
      <c r="F5253" s="14">
        <f>IF(historico_incidencia_concello[[#This Row],[CASOS]]=" entre 1 e 9",5,VALUE(historico_incidencia_concello[[#This Row],[CASOS]]))</f>
        <v>0</v>
      </c>
      <c r="G5253" s="2" t="str">
        <f>VLOOKUP(historico_incidencia_concello[[#This Row],[NOME]],I14_Concello!B:D,3,FALSE)</f>
        <v>Ourense</v>
      </c>
    </row>
    <row r="5254" spans="1:7" x14ac:dyDescent="0.3">
      <c r="A5254" s="1">
        <v>44173</v>
      </c>
      <c r="B5254">
        <v>34123232085</v>
      </c>
      <c r="C5254" s="2" t="s">
        <v>255</v>
      </c>
      <c r="D5254" s="4" t="s">
        <v>10</v>
      </c>
      <c r="E5254" s="2" t="s">
        <v>8</v>
      </c>
      <c r="F5254" s="14">
        <f>IF(historico_incidencia_concello[[#This Row],[CASOS]]=" entre 1 e 9",5,VALUE(historico_incidencia_concello[[#This Row],[CASOS]]))</f>
        <v>5</v>
      </c>
      <c r="G5254" s="2" t="str">
        <f>VLOOKUP(historico_incidencia_concello[[#This Row],[NOME]],I14_Concello!B:D,3,FALSE)</f>
        <v>Ourense</v>
      </c>
    </row>
    <row r="5255" spans="1:7" x14ac:dyDescent="0.3">
      <c r="A5255" s="1">
        <v>44173</v>
      </c>
      <c r="B5255">
        <v>34123232086</v>
      </c>
      <c r="C5255" s="2" t="s">
        <v>256</v>
      </c>
      <c r="D5255" s="4" t="s">
        <v>10</v>
      </c>
      <c r="E5255" s="2" t="s">
        <v>8</v>
      </c>
      <c r="F5255" s="14">
        <f>IF(historico_incidencia_concello[[#This Row],[CASOS]]=" entre 1 e 9",5,VALUE(historico_incidencia_concello[[#This Row],[CASOS]]))</f>
        <v>5</v>
      </c>
      <c r="G5255" s="2" t="str">
        <f>VLOOKUP(historico_incidencia_concello[[#This Row],[NOME]],I14_Concello!B:D,3,FALSE)</f>
        <v>Ourense</v>
      </c>
    </row>
    <row r="5256" spans="1:7" x14ac:dyDescent="0.3">
      <c r="A5256" s="1">
        <v>44173</v>
      </c>
      <c r="B5256">
        <v>34123232087</v>
      </c>
      <c r="C5256" s="2" t="s">
        <v>257</v>
      </c>
      <c r="D5256" s="4" t="s">
        <v>338</v>
      </c>
      <c r="E5256" s="2" t="s">
        <v>35</v>
      </c>
      <c r="F5256" s="14">
        <f>IF(historico_incidencia_concello[[#This Row],[CASOS]]=" entre 1 e 9",5,VALUE(historico_incidencia_concello[[#This Row],[CASOS]]))</f>
        <v>0</v>
      </c>
      <c r="G5256" s="2" t="str">
        <f>VLOOKUP(historico_incidencia_concello[[#This Row],[NOME]],I14_Concello!B:D,3,FALSE)</f>
        <v>Ourense</v>
      </c>
    </row>
    <row r="5257" spans="1:7" x14ac:dyDescent="0.3">
      <c r="A5257" s="1">
        <v>44173</v>
      </c>
      <c r="B5257">
        <v>34123232088</v>
      </c>
      <c r="C5257" s="2" t="s">
        <v>258</v>
      </c>
      <c r="D5257" s="4" t="s">
        <v>10</v>
      </c>
      <c r="E5257" s="2" t="s">
        <v>8</v>
      </c>
      <c r="F5257" s="14">
        <f>IF(historico_incidencia_concello[[#This Row],[CASOS]]=" entre 1 e 9",5,VALUE(historico_incidencia_concello[[#This Row],[CASOS]]))</f>
        <v>5</v>
      </c>
      <c r="G5257" s="2" t="str">
        <f>VLOOKUP(historico_incidencia_concello[[#This Row],[NOME]],I14_Concello!B:D,3,FALSE)</f>
        <v>Ourense</v>
      </c>
    </row>
    <row r="5258" spans="1:7" x14ac:dyDescent="0.3">
      <c r="A5258" s="1">
        <v>44173</v>
      </c>
      <c r="B5258">
        <v>34123232089</v>
      </c>
      <c r="C5258" s="2" t="s">
        <v>259</v>
      </c>
      <c r="D5258" s="4" t="s">
        <v>338</v>
      </c>
      <c r="E5258" s="2" t="s">
        <v>35</v>
      </c>
      <c r="F5258" s="14">
        <f>IF(historico_incidencia_concello[[#This Row],[CASOS]]=" entre 1 e 9",5,VALUE(historico_incidencia_concello[[#This Row],[CASOS]]))</f>
        <v>0</v>
      </c>
      <c r="G5258" s="2" t="str">
        <f>VLOOKUP(historico_incidencia_concello[[#This Row],[NOME]],I14_Concello!B:D,3,FALSE)</f>
        <v>Ourense</v>
      </c>
    </row>
    <row r="5259" spans="1:7" x14ac:dyDescent="0.3">
      <c r="A5259" s="1">
        <v>44173</v>
      </c>
      <c r="B5259">
        <v>34123232090</v>
      </c>
      <c r="C5259" s="2" t="s">
        <v>260</v>
      </c>
      <c r="D5259" s="4" t="s">
        <v>10</v>
      </c>
      <c r="E5259" s="2" t="s">
        <v>8</v>
      </c>
      <c r="F5259" s="14">
        <f>IF(historico_incidencia_concello[[#This Row],[CASOS]]=" entre 1 e 9",5,VALUE(historico_incidencia_concello[[#This Row],[CASOS]]))</f>
        <v>5</v>
      </c>
      <c r="G5259" s="2" t="str">
        <f>VLOOKUP(historico_incidencia_concello[[#This Row],[NOME]],I14_Concello!B:D,3,FALSE)</f>
        <v>Ourense</v>
      </c>
    </row>
    <row r="5260" spans="1:7" x14ac:dyDescent="0.3">
      <c r="A5260" s="1">
        <v>44173</v>
      </c>
      <c r="B5260">
        <v>34123232091</v>
      </c>
      <c r="C5260" s="2" t="s">
        <v>261</v>
      </c>
      <c r="D5260" s="4" t="s">
        <v>10</v>
      </c>
      <c r="E5260" s="2" t="s">
        <v>8</v>
      </c>
      <c r="F5260" s="14">
        <f>IF(historico_incidencia_concello[[#This Row],[CASOS]]=" entre 1 e 9",5,VALUE(historico_incidencia_concello[[#This Row],[CASOS]]))</f>
        <v>5</v>
      </c>
      <c r="G5260" s="2" t="str">
        <f>VLOOKUP(historico_incidencia_concello[[#This Row],[NOME]],I14_Concello!B:D,3,FALSE)</f>
        <v>Ourense</v>
      </c>
    </row>
    <row r="5261" spans="1:7" x14ac:dyDescent="0.3">
      <c r="A5261" s="1">
        <v>44173</v>
      </c>
      <c r="B5261">
        <v>34123232092</v>
      </c>
      <c r="C5261" s="2" t="s">
        <v>262</v>
      </c>
      <c r="D5261" s="4" t="s">
        <v>338</v>
      </c>
      <c r="E5261" s="2" t="s">
        <v>35</v>
      </c>
      <c r="F5261" s="14">
        <f>IF(historico_incidencia_concello[[#This Row],[CASOS]]=" entre 1 e 9",5,VALUE(historico_incidencia_concello[[#This Row],[CASOS]]))</f>
        <v>0</v>
      </c>
      <c r="G5261" s="2" t="str">
        <f>VLOOKUP(historico_incidencia_concello[[#This Row],[NOME]],I14_Concello!B:D,3,FALSE)</f>
        <v>Ourense</v>
      </c>
    </row>
    <row r="5262" spans="1:7" x14ac:dyDescent="0.3">
      <c r="A5262" s="1">
        <v>44173</v>
      </c>
      <c r="B5262">
        <v>34123636001</v>
      </c>
      <c r="C5262" s="2" t="s">
        <v>263</v>
      </c>
      <c r="D5262" s="4" t="s">
        <v>338</v>
      </c>
      <c r="E5262" s="2" t="s">
        <v>35</v>
      </c>
      <c r="F5262" s="14">
        <f>IF(historico_incidencia_concello[[#This Row],[CASOS]]=" entre 1 e 9",5,VALUE(historico_incidencia_concello[[#This Row],[CASOS]]))</f>
        <v>0</v>
      </c>
      <c r="G5262" s="2" t="str">
        <f>VLOOKUP(historico_incidencia_concello[[#This Row],[NOME]],I14_Concello!B:D,3,FALSE)</f>
        <v>Vigo</v>
      </c>
    </row>
    <row r="5263" spans="1:7" x14ac:dyDescent="0.3">
      <c r="A5263" s="1">
        <v>44173</v>
      </c>
      <c r="B5263">
        <v>34123636002</v>
      </c>
      <c r="C5263" s="2" t="s">
        <v>264</v>
      </c>
      <c r="D5263" s="4" t="s">
        <v>10</v>
      </c>
      <c r="E5263" s="2" t="s">
        <v>8</v>
      </c>
      <c r="F5263" s="14">
        <f>IF(historico_incidencia_concello[[#This Row],[CASOS]]=" entre 1 e 9",5,VALUE(historico_incidencia_concello[[#This Row],[CASOS]]))</f>
        <v>5</v>
      </c>
      <c r="G5263" s="2" t="str">
        <f>VLOOKUP(historico_incidencia_concello[[#This Row],[NOME]],I14_Concello!B:D,3,FALSE)</f>
        <v>Pontevedra</v>
      </c>
    </row>
    <row r="5264" spans="1:7" x14ac:dyDescent="0.3">
      <c r="A5264" s="1">
        <v>44173</v>
      </c>
      <c r="B5264">
        <v>34123636003</v>
      </c>
      <c r="C5264" s="2" t="s">
        <v>265</v>
      </c>
      <c r="D5264" s="4" t="s">
        <v>379</v>
      </c>
      <c r="E5264" s="2" t="s">
        <v>11</v>
      </c>
      <c r="F5264" s="14">
        <f>IF(historico_incidencia_concello[[#This Row],[CASOS]]=" entre 1 e 9",5,VALUE(historico_incidencia_concello[[#This Row],[CASOS]]))</f>
        <v>37</v>
      </c>
      <c r="G5264" s="2" t="str">
        <f>VLOOKUP(historico_incidencia_concello[[#This Row],[NOME]],I14_Concello!B:D,3,FALSE)</f>
        <v>Vigo</v>
      </c>
    </row>
    <row r="5265" spans="1:7" x14ac:dyDescent="0.3">
      <c r="A5265" s="1">
        <v>44173</v>
      </c>
      <c r="B5265">
        <v>34123636004</v>
      </c>
      <c r="C5265" s="2" t="s">
        <v>266</v>
      </c>
      <c r="D5265" s="4" t="s">
        <v>343</v>
      </c>
      <c r="E5265" s="2" t="s">
        <v>6</v>
      </c>
      <c r="F5265" s="14">
        <f>IF(historico_incidencia_concello[[#This Row],[CASOS]]=" entre 1 e 9",5,VALUE(historico_incidencia_concello[[#This Row],[CASOS]]))</f>
        <v>23</v>
      </c>
      <c r="G5265" s="2" t="str">
        <f>VLOOKUP(historico_incidencia_concello[[#This Row],[NOME]],I14_Concello!B:D,3,FALSE)</f>
        <v>Pontevedra</v>
      </c>
    </row>
    <row r="5266" spans="1:7" x14ac:dyDescent="0.3">
      <c r="A5266" s="1">
        <v>44173</v>
      </c>
      <c r="B5266">
        <v>34123636005</v>
      </c>
      <c r="C5266" s="2" t="s">
        <v>267</v>
      </c>
      <c r="D5266" s="4" t="s">
        <v>10</v>
      </c>
      <c r="E5266" s="2" t="s">
        <v>8</v>
      </c>
      <c r="F5266" s="14">
        <f>IF(historico_incidencia_concello[[#This Row],[CASOS]]=" entre 1 e 9",5,VALUE(historico_incidencia_concello[[#This Row],[CASOS]]))</f>
        <v>5</v>
      </c>
      <c r="G5266" s="2" t="str">
        <f>VLOOKUP(historico_incidencia_concello[[#This Row],[NOME]],I14_Concello!B:D,3,FALSE)</f>
        <v>Pontevedra</v>
      </c>
    </row>
    <row r="5267" spans="1:7" x14ac:dyDescent="0.3">
      <c r="A5267" s="1">
        <v>44173</v>
      </c>
      <c r="B5267">
        <v>34123636006</v>
      </c>
      <c r="C5267" s="2" t="s">
        <v>268</v>
      </c>
      <c r="D5267" s="4" t="s">
        <v>360</v>
      </c>
      <c r="E5267" s="2" t="s">
        <v>6</v>
      </c>
      <c r="F5267" s="14">
        <f>IF(historico_incidencia_concello[[#This Row],[CASOS]]=" entre 1 e 9",5,VALUE(historico_incidencia_concello[[#This Row],[CASOS]]))</f>
        <v>29</v>
      </c>
      <c r="G5267" s="2" t="str">
        <f>VLOOKUP(historico_incidencia_concello[[#This Row],[NOME]],I14_Concello!B:D,3,FALSE)</f>
        <v>Pontevedra</v>
      </c>
    </row>
    <row r="5268" spans="1:7" x14ac:dyDescent="0.3">
      <c r="A5268" s="1">
        <v>44173</v>
      </c>
      <c r="B5268">
        <v>34123636007</v>
      </c>
      <c r="C5268" s="2" t="s">
        <v>269</v>
      </c>
      <c r="D5268" s="4" t="s">
        <v>338</v>
      </c>
      <c r="E5268" s="2" t="s">
        <v>35</v>
      </c>
      <c r="F5268" s="14">
        <f>IF(historico_incidencia_concello[[#This Row],[CASOS]]=" entre 1 e 9",5,VALUE(historico_incidencia_concello[[#This Row],[CASOS]]))</f>
        <v>0</v>
      </c>
      <c r="G5268" s="2" t="str">
        <f>VLOOKUP(historico_incidencia_concello[[#This Row],[NOME]],I14_Concello!B:D,3,FALSE)</f>
        <v>Pontevedra</v>
      </c>
    </row>
    <row r="5269" spans="1:7" x14ac:dyDescent="0.3">
      <c r="A5269" s="1">
        <v>44173</v>
      </c>
      <c r="B5269">
        <v>34123636008</v>
      </c>
      <c r="C5269" s="2" t="s">
        <v>270</v>
      </c>
      <c r="D5269" s="4" t="s">
        <v>421</v>
      </c>
      <c r="E5269" s="2" t="s">
        <v>6</v>
      </c>
      <c r="F5269" s="14">
        <f>IF(historico_incidencia_concello[[#This Row],[CASOS]]=" entre 1 e 9",5,VALUE(historico_incidencia_concello[[#This Row],[CASOS]]))</f>
        <v>61</v>
      </c>
      <c r="G5269" s="2" t="str">
        <f>VLOOKUP(historico_incidencia_concello[[#This Row],[NOME]],I14_Concello!B:D,3,FALSE)</f>
        <v>Vigo</v>
      </c>
    </row>
    <row r="5270" spans="1:7" x14ac:dyDescent="0.3">
      <c r="A5270" s="1">
        <v>44173</v>
      </c>
      <c r="B5270">
        <v>34123636009</v>
      </c>
      <c r="C5270" s="2" t="s">
        <v>271</v>
      </c>
      <c r="D5270" s="4" t="s">
        <v>10</v>
      </c>
      <c r="E5270" s="2" t="s">
        <v>6</v>
      </c>
      <c r="F5270" s="14">
        <f>IF(historico_incidencia_concello[[#This Row],[CASOS]]=" entre 1 e 9",5,VALUE(historico_incidencia_concello[[#This Row],[CASOS]]))</f>
        <v>5</v>
      </c>
      <c r="G5270" s="2" t="str">
        <f>VLOOKUP(historico_incidencia_concello[[#This Row],[NOME]],I14_Concello!B:D,3,FALSE)</f>
        <v>Vigo</v>
      </c>
    </row>
    <row r="5271" spans="1:7" x14ac:dyDescent="0.3">
      <c r="A5271" s="1">
        <v>44173</v>
      </c>
      <c r="B5271">
        <v>34123636010</v>
      </c>
      <c r="C5271" s="2" t="s">
        <v>272</v>
      </c>
      <c r="D5271" s="4" t="s">
        <v>338</v>
      </c>
      <c r="E5271" s="2" t="s">
        <v>35</v>
      </c>
      <c r="F5271" s="14">
        <f>IF(historico_incidencia_concello[[#This Row],[CASOS]]=" entre 1 e 9",5,VALUE(historico_incidencia_concello[[#This Row],[CASOS]]))</f>
        <v>0</v>
      </c>
      <c r="G5271" s="2" t="str">
        <f>VLOOKUP(historico_incidencia_concello[[#This Row],[NOME]],I14_Concello!B:D,3,FALSE)</f>
        <v>Pontevedra</v>
      </c>
    </row>
    <row r="5272" spans="1:7" x14ac:dyDescent="0.3">
      <c r="A5272" s="1">
        <v>44173</v>
      </c>
      <c r="B5272">
        <v>34123636013</v>
      </c>
      <c r="C5272" s="2" t="s">
        <v>273</v>
      </c>
      <c r="D5272" s="4" t="s">
        <v>10</v>
      </c>
      <c r="E5272" s="2" t="s">
        <v>8</v>
      </c>
      <c r="F5272" s="14">
        <f>IF(historico_incidencia_concello[[#This Row],[CASOS]]=" entre 1 e 9",5,VALUE(historico_incidencia_concello[[#This Row],[CASOS]]))</f>
        <v>5</v>
      </c>
      <c r="G5272" s="2" t="str">
        <f>VLOOKUP(historico_incidencia_concello[[#This Row],[NOME]],I14_Concello!B:D,3,FALSE)</f>
        <v>Vigo</v>
      </c>
    </row>
    <row r="5273" spans="1:7" x14ac:dyDescent="0.3">
      <c r="A5273" s="1">
        <v>44173</v>
      </c>
      <c r="B5273">
        <v>34123636014</v>
      </c>
      <c r="C5273" s="2" t="s">
        <v>274</v>
      </c>
      <c r="D5273" s="4" t="s">
        <v>10</v>
      </c>
      <c r="E5273" s="2" t="s">
        <v>21</v>
      </c>
      <c r="F5273" s="14">
        <f>IF(historico_incidencia_concello[[#This Row],[CASOS]]=" entre 1 e 9",5,VALUE(historico_incidencia_concello[[#This Row],[CASOS]]))</f>
        <v>5</v>
      </c>
      <c r="G5273" s="2" t="str">
        <f>VLOOKUP(historico_incidencia_concello[[#This Row],[NOME]],I14_Concello!B:D,3,FALSE)</f>
        <v>Vigo</v>
      </c>
    </row>
    <row r="5274" spans="1:7" x14ac:dyDescent="0.3">
      <c r="A5274" s="1">
        <v>44173</v>
      </c>
      <c r="B5274">
        <v>34123636015</v>
      </c>
      <c r="C5274" s="2" t="s">
        <v>275</v>
      </c>
      <c r="D5274" s="4" t="s">
        <v>10</v>
      </c>
      <c r="E5274" s="2" t="s">
        <v>8</v>
      </c>
      <c r="F5274" s="14">
        <f>IF(historico_incidencia_concello[[#This Row],[CASOS]]=" entre 1 e 9",5,VALUE(historico_incidencia_concello[[#This Row],[CASOS]]))</f>
        <v>5</v>
      </c>
      <c r="G5274" s="2" t="str">
        <f>VLOOKUP(historico_incidencia_concello[[#This Row],[NOME]],I14_Concello!B:D,3,FALSE)</f>
        <v>Pontevedra</v>
      </c>
    </row>
    <row r="5275" spans="1:7" x14ac:dyDescent="0.3">
      <c r="A5275" s="1">
        <v>44173</v>
      </c>
      <c r="B5275">
        <v>34123636016</v>
      </c>
      <c r="C5275" s="2" t="s">
        <v>276</v>
      </c>
      <c r="D5275" s="4" t="s">
        <v>338</v>
      </c>
      <c r="E5275" s="2" t="s">
        <v>35</v>
      </c>
      <c r="F5275" s="14">
        <f>IF(historico_incidencia_concello[[#This Row],[CASOS]]=" entre 1 e 9",5,VALUE(historico_incidencia_concello[[#This Row],[CASOS]]))</f>
        <v>0</v>
      </c>
      <c r="G5275" s="2" t="str">
        <f>VLOOKUP(historico_incidencia_concello[[#This Row],[NOME]],I14_Concello!B:D,3,FALSE)</f>
        <v>Santiago</v>
      </c>
    </row>
    <row r="5276" spans="1:7" x14ac:dyDescent="0.3">
      <c r="A5276" s="1">
        <v>44173</v>
      </c>
      <c r="B5276">
        <v>34123636017</v>
      </c>
      <c r="C5276" s="2" t="s">
        <v>277</v>
      </c>
      <c r="D5276" s="4" t="s">
        <v>10</v>
      </c>
      <c r="E5276" s="2" t="s">
        <v>21</v>
      </c>
      <c r="F5276" s="14">
        <f>IF(historico_incidencia_concello[[#This Row],[CASOS]]=" entre 1 e 9",5,VALUE(historico_incidencia_concello[[#This Row],[CASOS]]))</f>
        <v>5</v>
      </c>
      <c r="G5276" s="2" t="str">
        <f>VLOOKUP(historico_incidencia_concello[[#This Row],[NOME]],I14_Concello!B:D,3,FALSE)</f>
        <v>Santiago</v>
      </c>
    </row>
    <row r="5277" spans="1:7" x14ac:dyDescent="0.3">
      <c r="A5277" s="1">
        <v>44173</v>
      </c>
      <c r="B5277">
        <v>34123636018</v>
      </c>
      <c r="C5277" s="2" t="s">
        <v>278</v>
      </c>
      <c r="D5277" s="4" t="s">
        <v>10</v>
      </c>
      <c r="E5277" s="2" t="s">
        <v>8</v>
      </c>
      <c r="F5277" s="14">
        <f>IF(historico_incidencia_concello[[#This Row],[CASOS]]=" entre 1 e 9",5,VALUE(historico_incidencia_concello[[#This Row],[CASOS]]))</f>
        <v>5</v>
      </c>
      <c r="G5277" s="2" t="str">
        <f>VLOOKUP(historico_incidencia_concello[[#This Row],[NOME]],I14_Concello!B:D,3,FALSE)</f>
        <v>Pontevedra</v>
      </c>
    </row>
    <row r="5278" spans="1:7" x14ac:dyDescent="0.3">
      <c r="A5278" s="1">
        <v>44173</v>
      </c>
      <c r="B5278">
        <v>34123636019</v>
      </c>
      <c r="C5278" s="2" t="s">
        <v>279</v>
      </c>
      <c r="D5278" s="4" t="s">
        <v>338</v>
      </c>
      <c r="E5278" s="2" t="s">
        <v>35</v>
      </c>
      <c r="F5278" s="14">
        <f>IF(historico_incidencia_concello[[#This Row],[CASOS]]=" entre 1 e 9",5,VALUE(historico_incidencia_concello[[#This Row],[CASOS]]))</f>
        <v>0</v>
      </c>
      <c r="G5278" s="2" t="str">
        <f>VLOOKUP(historico_incidencia_concello[[#This Row],[NOME]],I14_Concello!B:D,3,FALSE)</f>
        <v>Vigo</v>
      </c>
    </row>
    <row r="5279" spans="1:7" x14ac:dyDescent="0.3">
      <c r="A5279" s="1">
        <v>44173</v>
      </c>
      <c r="B5279">
        <v>34123636020</v>
      </c>
      <c r="C5279" s="2" t="s">
        <v>280</v>
      </c>
      <c r="D5279" s="4" t="s">
        <v>10</v>
      </c>
      <c r="E5279" s="2" t="s">
        <v>11</v>
      </c>
      <c r="F5279" s="14">
        <f>IF(historico_incidencia_concello[[#This Row],[CASOS]]=" entre 1 e 9",5,VALUE(historico_incidencia_concello[[#This Row],[CASOS]]))</f>
        <v>5</v>
      </c>
      <c r="G5279" s="2" t="str">
        <f>VLOOKUP(historico_incidencia_concello[[#This Row],[NOME]],I14_Concello!B:D,3,FALSE)</f>
        <v>Santiago</v>
      </c>
    </row>
    <row r="5280" spans="1:7" x14ac:dyDescent="0.3">
      <c r="A5280" s="1">
        <v>44173</v>
      </c>
      <c r="B5280">
        <v>34123636021</v>
      </c>
      <c r="C5280" s="2" t="s">
        <v>281</v>
      </c>
      <c r="D5280" s="4" t="s">
        <v>365</v>
      </c>
      <c r="E5280" s="2" t="s">
        <v>11</v>
      </c>
      <c r="F5280" s="14">
        <f>IF(historico_incidencia_concello[[#This Row],[CASOS]]=" entre 1 e 9",5,VALUE(historico_incidencia_concello[[#This Row],[CASOS]]))</f>
        <v>65</v>
      </c>
      <c r="G5280" s="2" t="str">
        <f>VLOOKUP(historico_incidencia_concello[[#This Row],[NOME]],I14_Concello!B:D,3,FALSE)</f>
        <v>Vigo</v>
      </c>
    </row>
    <row r="5281" spans="1:7" x14ac:dyDescent="0.3">
      <c r="A5281" s="1">
        <v>44173</v>
      </c>
      <c r="B5281">
        <v>34123636022</v>
      </c>
      <c r="C5281" s="2" t="s">
        <v>282</v>
      </c>
      <c r="D5281" s="4" t="s">
        <v>325</v>
      </c>
      <c r="E5281" s="2" t="s">
        <v>11</v>
      </c>
      <c r="F5281" s="14">
        <f>IF(historico_incidencia_concello[[#This Row],[CASOS]]=" entre 1 e 9",5,VALUE(historico_incidencia_concello[[#This Row],[CASOS]]))</f>
        <v>33</v>
      </c>
      <c r="G5281" s="2" t="str">
        <f>VLOOKUP(historico_incidencia_concello[[#This Row],[NOME]],I14_Concello!B:D,3,FALSE)</f>
        <v>Pontevedra</v>
      </c>
    </row>
    <row r="5282" spans="1:7" x14ac:dyDescent="0.3">
      <c r="A5282" s="1">
        <v>44173</v>
      </c>
      <c r="B5282">
        <v>34123636023</v>
      </c>
      <c r="C5282" s="2" t="s">
        <v>283</v>
      </c>
      <c r="D5282" s="4" t="s">
        <v>379</v>
      </c>
      <c r="E5282" s="2" t="s">
        <v>11</v>
      </c>
      <c r="F5282" s="14">
        <f>IF(historico_incidencia_concello[[#This Row],[CASOS]]=" entre 1 e 9",5,VALUE(historico_incidencia_concello[[#This Row],[CASOS]]))</f>
        <v>37</v>
      </c>
      <c r="G5282" s="2" t="str">
        <f>VLOOKUP(historico_incidencia_concello[[#This Row],[NOME]],I14_Concello!B:D,3,FALSE)</f>
        <v>Vigo</v>
      </c>
    </row>
    <row r="5283" spans="1:7" x14ac:dyDescent="0.3">
      <c r="A5283" s="1">
        <v>44173</v>
      </c>
      <c r="B5283">
        <v>34123636024</v>
      </c>
      <c r="C5283" s="2" t="s">
        <v>284</v>
      </c>
      <c r="D5283" s="4" t="s">
        <v>10</v>
      </c>
      <c r="E5283" s="2" t="s">
        <v>21</v>
      </c>
      <c r="F5283" s="14">
        <f>IF(historico_incidencia_concello[[#This Row],[CASOS]]=" entre 1 e 9",5,VALUE(historico_incidencia_concello[[#This Row],[CASOS]]))</f>
        <v>5</v>
      </c>
      <c r="G5283" s="2" t="str">
        <f>VLOOKUP(historico_incidencia_concello[[#This Row],[NOME]],I14_Concello!B:D,3,FALSE)</f>
        <v>Santiago</v>
      </c>
    </row>
    <row r="5284" spans="1:7" x14ac:dyDescent="0.3">
      <c r="A5284" s="1">
        <v>44173</v>
      </c>
      <c r="B5284">
        <v>34123636025</v>
      </c>
      <c r="C5284" s="2" t="s">
        <v>285</v>
      </c>
      <c r="D5284" s="4" t="s">
        <v>10</v>
      </c>
      <c r="E5284" s="2" t="s">
        <v>11</v>
      </c>
      <c r="F5284" s="14">
        <f>IF(historico_incidencia_concello[[#This Row],[CASOS]]=" entre 1 e 9",5,VALUE(historico_incidencia_concello[[#This Row],[CASOS]]))</f>
        <v>5</v>
      </c>
      <c r="G5284" s="2" t="str">
        <f>VLOOKUP(historico_incidencia_concello[[#This Row],[NOME]],I14_Concello!B:D,3,FALSE)</f>
        <v>Pontevedra</v>
      </c>
    </row>
    <row r="5285" spans="1:7" x14ac:dyDescent="0.3">
      <c r="A5285" s="1">
        <v>44173</v>
      </c>
      <c r="B5285">
        <v>34123636026</v>
      </c>
      <c r="C5285" s="2" t="s">
        <v>286</v>
      </c>
      <c r="D5285" s="4" t="s">
        <v>346</v>
      </c>
      <c r="E5285" s="2" t="s">
        <v>6</v>
      </c>
      <c r="F5285" s="14">
        <f>IF(historico_incidencia_concello[[#This Row],[CASOS]]=" entre 1 e 9",5,VALUE(historico_incidencia_concello[[#This Row],[CASOS]]))</f>
        <v>42</v>
      </c>
      <c r="G5285" s="2" t="str">
        <f>VLOOKUP(historico_incidencia_concello[[#This Row],[NOME]],I14_Concello!B:D,3,FALSE)</f>
        <v>Pontevedra</v>
      </c>
    </row>
    <row r="5286" spans="1:7" x14ac:dyDescent="0.3">
      <c r="A5286" s="1">
        <v>44173</v>
      </c>
      <c r="B5286">
        <v>34123636027</v>
      </c>
      <c r="C5286" s="2" t="s">
        <v>287</v>
      </c>
      <c r="D5286" s="4" t="s">
        <v>350</v>
      </c>
      <c r="E5286" s="2" t="s">
        <v>11</v>
      </c>
      <c r="F5286" s="14">
        <f>IF(historico_incidencia_concello[[#This Row],[CASOS]]=" entre 1 e 9",5,VALUE(historico_incidencia_concello[[#This Row],[CASOS]]))</f>
        <v>17</v>
      </c>
      <c r="G5286" s="2" t="str">
        <f>VLOOKUP(historico_incidencia_concello[[#This Row],[NOME]],I14_Concello!B:D,3,FALSE)</f>
        <v>Pontevedra</v>
      </c>
    </row>
    <row r="5287" spans="1:7" x14ac:dyDescent="0.3">
      <c r="A5287" s="1">
        <v>44173</v>
      </c>
      <c r="B5287">
        <v>34123636028</v>
      </c>
      <c r="C5287" s="2" t="s">
        <v>288</v>
      </c>
      <c r="D5287" s="4" t="s">
        <v>332</v>
      </c>
      <c r="E5287" s="2" t="s">
        <v>11</v>
      </c>
      <c r="F5287" s="14">
        <f>IF(historico_incidencia_concello[[#This Row],[CASOS]]=" entre 1 e 9",5,VALUE(historico_incidencia_concello[[#This Row],[CASOS]]))</f>
        <v>12</v>
      </c>
      <c r="G5287" s="2" t="str">
        <f>VLOOKUP(historico_incidencia_concello[[#This Row],[NOME]],I14_Concello!B:D,3,FALSE)</f>
        <v>Pontevedra</v>
      </c>
    </row>
    <row r="5288" spans="1:7" x14ac:dyDescent="0.3">
      <c r="A5288" s="1">
        <v>44173</v>
      </c>
      <c r="B5288">
        <v>34123636029</v>
      </c>
      <c r="C5288" s="2" t="s">
        <v>289</v>
      </c>
      <c r="D5288" s="4" t="s">
        <v>425</v>
      </c>
      <c r="E5288" s="2" t="s">
        <v>6</v>
      </c>
      <c r="F5288" s="14">
        <f>IF(historico_incidencia_concello[[#This Row],[CASOS]]=" entre 1 e 9",5,VALUE(historico_incidencia_concello[[#This Row],[CASOS]]))</f>
        <v>43</v>
      </c>
      <c r="G5288" s="2" t="str">
        <f>VLOOKUP(historico_incidencia_concello[[#This Row],[NOME]],I14_Concello!B:D,3,FALSE)</f>
        <v>Vigo</v>
      </c>
    </row>
    <row r="5289" spans="1:7" x14ac:dyDescent="0.3">
      <c r="A5289" s="1">
        <v>44173</v>
      </c>
      <c r="B5289">
        <v>34123636030</v>
      </c>
      <c r="C5289" s="2" t="s">
        <v>290</v>
      </c>
      <c r="D5289" s="4" t="s">
        <v>10</v>
      </c>
      <c r="E5289" s="2" t="s">
        <v>6</v>
      </c>
      <c r="F5289" s="14">
        <f>IF(historico_incidencia_concello[[#This Row],[CASOS]]=" entre 1 e 9",5,VALUE(historico_incidencia_concello[[#This Row],[CASOS]]))</f>
        <v>5</v>
      </c>
      <c r="G5289" s="2" t="str">
        <f>VLOOKUP(historico_incidencia_concello[[#This Row],[NOME]],I14_Concello!B:D,3,FALSE)</f>
        <v>Vigo</v>
      </c>
    </row>
    <row r="5290" spans="1:7" x14ac:dyDescent="0.3">
      <c r="A5290" s="1">
        <v>44173</v>
      </c>
      <c r="B5290">
        <v>34123636031</v>
      </c>
      <c r="C5290" s="2" t="s">
        <v>291</v>
      </c>
      <c r="D5290" s="4" t="s">
        <v>338</v>
      </c>
      <c r="E5290" s="2" t="s">
        <v>35</v>
      </c>
      <c r="F5290" s="14">
        <f>IF(historico_incidencia_concello[[#This Row],[CASOS]]=" entre 1 e 9",5,VALUE(historico_incidencia_concello[[#This Row],[CASOS]]))</f>
        <v>0</v>
      </c>
      <c r="G5290" s="2" t="str">
        <f>VLOOKUP(historico_incidencia_concello[[#This Row],[NOME]],I14_Concello!B:D,3,FALSE)</f>
        <v>Vigo</v>
      </c>
    </row>
    <row r="5291" spans="1:7" x14ac:dyDescent="0.3">
      <c r="A5291" s="1">
        <v>44173</v>
      </c>
      <c r="B5291">
        <v>34123636032</v>
      </c>
      <c r="C5291" s="2" t="s">
        <v>292</v>
      </c>
      <c r="D5291" s="4" t="s">
        <v>10</v>
      </c>
      <c r="E5291" s="2" t="s">
        <v>6</v>
      </c>
      <c r="F5291" s="14">
        <f>IF(historico_incidencia_concello[[#This Row],[CASOS]]=" entre 1 e 9",5,VALUE(historico_incidencia_concello[[#This Row],[CASOS]]))</f>
        <v>5</v>
      </c>
      <c r="G5291" s="2" t="str">
        <f>VLOOKUP(historico_incidencia_concello[[#This Row],[NOME]],I14_Concello!B:D,3,FALSE)</f>
        <v>Pontevedra</v>
      </c>
    </row>
    <row r="5292" spans="1:7" x14ac:dyDescent="0.3">
      <c r="A5292" s="1">
        <v>44173</v>
      </c>
      <c r="B5292">
        <v>34123636033</v>
      </c>
      <c r="C5292" s="2" t="s">
        <v>293</v>
      </c>
      <c r="D5292" s="4" t="s">
        <v>385</v>
      </c>
      <c r="E5292" s="2" t="s">
        <v>6</v>
      </c>
      <c r="F5292" s="14">
        <f>IF(historico_incidencia_concello[[#This Row],[CASOS]]=" entre 1 e 9",5,VALUE(historico_incidencia_concello[[#This Row],[CASOS]]))</f>
        <v>30</v>
      </c>
      <c r="G5292" s="2" t="str">
        <f>VLOOKUP(historico_incidencia_concello[[#This Row],[NOME]],I14_Concello!B:D,3,FALSE)</f>
        <v>Vigo</v>
      </c>
    </row>
    <row r="5293" spans="1:7" x14ac:dyDescent="0.3">
      <c r="A5293" s="1">
        <v>44173</v>
      </c>
      <c r="B5293">
        <v>34123636034</v>
      </c>
      <c r="C5293" s="2" t="s">
        <v>294</v>
      </c>
      <c r="D5293" s="4" t="s">
        <v>10</v>
      </c>
      <c r="E5293" s="2" t="s">
        <v>6</v>
      </c>
      <c r="F5293" s="14">
        <f>IF(historico_incidencia_concello[[#This Row],[CASOS]]=" entre 1 e 9",5,VALUE(historico_incidencia_concello[[#This Row],[CASOS]]))</f>
        <v>5</v>
      </c>
      <c r="G5293" s="2" t="str">
        <f>VLOOKUP(historico_incidencia_concello[[#This Row],[NOME]],I14_Concello!B:D,3,FALSE)</f>
        <v>Vigo</v>
      </c>
    </row>
    <row r="5294" spans="1:7" x14ac:dyDescent="0.3">
      <c r="A5294" s="1">
        <v>44173</v>
      </c>
      <c r="B5294">
        <v>34123636035</v>
      </c>
      <c r="C5294" s="2" t="s">
        <v>295</v>
      </c>
      <c r="D5294" s="4" t="s">
        <v>343</v>
      </c>
      <c r="E5294" s="2" t="s">
        <v>8</v>
      </c>
      <c r="F5294" s="14">
        <f>IF(historico_incidencia_concello[[#This Row],[CASOS]]=" entre 1 e 9",5,VALUE(historico_incidencia_concello[[#This Row],[CASOS]]))</f>
        <v>23</v>
      </c>
      <c r="G5294" s="2" t="str">
        <f>VLOOKUP(historico_incidencia_concello[[#This Row],[NOME]],I14_Concello!B:D,3,FALSE)</f>
        <v>Vigo</v>
      </c>
    </row>
    <row r="5295" spans="1:7" x14ac:dyDescent="0.3">
      <c r="A5295" s="1">
        <v>44173</v>
      </c>
      <c r="B5295">
        <v>34123636036</v>
      </c>
      <c r="C5295" s="2" t="s">
        <v>296</v>
      </c>
      <c r="D5295" s="4" t="s">
        <v>338</v>
      </c>
      <c r="E5295" s="2" t="s">
        <v>35</v>
      </c>
      <c r="F5295" s="14">
        <f>IF(historico_incidencia_concello[[#This Row],[CASOS]]=" entre 1 e 9",5,VALUE(historico_incidencia_concello[[#This Row],[CASOS]]))</f>
        <v>0</v>
      </c>
      <c r="G5295" s="2" t="str">
        <f>VLOOKUP(historico_incidencia_concello[[#This Row],[NOME]],I14_Concello!B:D,3,FALSE)</f>
        <v>Vigo</v>
      </c>
    </row>
    <row r="5296" spans="1:7" x14ac:dyDescent="0.3">
      <c r="A5296" s="1">
        <v>44173</v>
      </c>
      <c r="B5296">
        <v>34123636037</v>
      </c>
      <c r="C5296" s="2" t="s">
        <v>297</v>
      </c>
      <c r="D5296" s="4" t="s">
        <v>10</v>
      </c>
      <c r="E5296" s="2" t="s">
        <v>6</v>
      </c>
      <c r="F5296" s="14">
        <f>IF(historico_incidencia_concello[[#This Row],[CASOS]]=" entre 1 e 9",5,VALUE(historico_incidencia_concello[[#This Row],[CASOS]]))</f>
        <v>5</v>
      </c>
      <c r="G5296" s="2" t="str">
        <f>VLOOKUP(historico_incidencia_concello[[#This Row],[NOME]],I14_Concello!B:D,3,FALSE)</f>
        <v>Vigo</v>
      </c>
    </row>
    <row r="5297" spans="1:7" x14ac:dyDescent="0.3">
      <c r="A5297" s="1">
        <v>44173</v>
      </c>
      <c r="B5297">
        <v>34123636038</v>
      </c>
      <c r="C5297" s="2" t="s">
        <v>298</v>
      </c>
      <c r="D5297" s="4" t="s">
        <v>564</v>
      </c>
      <c r="E5297" s="2" t="s">
        <v>6</v>
      </c>
      <c r="F5297" s="14">
        <f>IF(historico_incidencia_concello[[#This Row],[CASOS]]=" entre 1 e 9",5,VALUE(historico_incidencia_concello[[#This Row],[CASOS]]))</f>
        <v>183</v>
      </c>
      <c r="G5297" s="2" t="str">
        <f>VLOOKUP(historico_incidencia_concello[[#This Row],[NOME]],I14_Concello!B:D,3,FALSE)</f>
        <v>Pontevedra</v>
      </c>
    </row>
    <row r="5298" spans="1:7" x14ac:dyDescent="0.3">
      <c r="A5298" s="1">
        <v>44173</v>
      </c>
      <c r="B5298">
        <v>34123636039</v>
      </c>
      <c r="C5298" s="2" t="s">
        <v>299</v>
      </c>
      <c r="D5298" s="4" t="s">
        <v>325</v>
      </c>
      <c r="E5298" s="2" t="s">
        <v>6</v>
      </c>
      <c r="F5298" s="14">
        <f>IF(historico_incidencia_concello[[#This Row],[CASOS]]=" entre 1 e 9",5,VALUE(historico_incidencia_concello[[#This Row],[CASOS]]))</f>
        <v>33</v>
      </c>
      <c r="G5298" s="2" t="str">
        <f>VLOOKUP(historico_incidencia_concello[[#This Row],[NOME]],I14_Concello!B:D,3,FALSE)</f>
        <v>Vigo</v>
      </c>
    </row>
    <row r="5299" spans="1:7" x14ac:dyDescent="0.3">
      <c r="A5299" s="1">
        <v>44173</v>
      </c>
      <c r="B5299">
        <v>34123636040</v>
      </c>
      <c r="C5299" s="2" t="s">
        <v>300</v>
      </c>
      <c r="D5299" s="4" t="s">
        <v>10</v>
      </c>
      <c r="E5299" s="2" t="s">
        <v>21</v>
      </c>
      <c r="F5299" s="14">
        <f>IF(historico_incidencia_concello[[#This Row],[CASOS]]=" entre 1 e 9",5,VALUE(historico_incidencia_concello[[#This Row],[CASOS]]))</f>
        <v>5</v>
      </c>
      <c r="G5299" s="2" t="str">
        <f>VLOOKUP(historico_incidencia_concello[[#This Row],[NOME]],I14_Concello!B:D,3,FALSE)</f>
        <v>Pontevedra</v>
      </c>
    </row>
    <row r="5300" spans="1:7" x14ac:dyDescent="0.3">
      <c r="A5300" s="1">
        <v>44173</v>
      </c>
      <c r="B5300">
        <v>34123636041</v>
      </c>
      <c r="C5300" s="2" t="s">
        <v>301</v>
      </c>
      <c r="D5300" s="4" t="s">
        <v>337</v>
      </c>
      <c r="E5300" s="2" t="s">
        <v>6</v>
      </c>
      <c r="F5300" s="14">
        <f>IF(historico_incidencia_concello[[#This Row],[CASOS]]=" entre 1 e 9",5,VALUE(historico_incidencia_concello[[#This Row],[CASOS]]))</f>
        <v>38</v>
      </c>
      <c r="G5300" s="2" t="str">
        <f>VLOOKUP(historico_incidencia_concello[[#This Row],[NOME]],I14_Concello!B:D,3,FALSE)</f>
        <v>Pontevedra</v>
      </c>
    </row>
    <row r="5301" spans="1:7" x14ac:dyDescent="0.3">
      <c r="A5301" s="1">
        <v>44173</v>
      </c>
      <c r="B5301">
        <v>34123636042</v>
      </c>
      <c r="C5301" s="2" t="s">
        <v>302</v>
      </c>
      <c r="D5301" s="4" t="s">
        <v>383</v>
      </c>
      <c r="E5301" s="2" t="s">
        <v>6</v>
      </c>
      <c r="F5301" s="14">
        <f>IF(historico_incidencia_concello[[#This Row],[CASOS]]=" entre 1 e 9",5,VALUE(historico_incidencia_concello[[#This Row],[CASOS]]))</f>
        <v>46</v>
      </c>
      <c r="G5301" s="2" t="str">
        <f>VLOOKUP(historico_incidencia_concello[[#This Row],[NOME]],I14_Concello!B:D,3,FALSE)</f>
        <v>Vigo</v>
      </c>
    </row>
    <row r="5302" spans="1:7" x14ac:dyDescent="0.3">
      <c r="A5302" s="1">
        <v>44173</v>
      </c>
      <c r="B5302">
        <v>34123636043</v>
      </c>
      <c r="C5302" s="2" t="s">
        <v>303</v>
      </c>
      <c r="D5302" s="4" t="s">
        <v>349</v>
      </c>
      <c r="E5302" s="2" t="s">
        <v>11</v>
      </c>
      <c r="F5302" s="14">
        <f>IF(historico_incidencia_concello[[#This Row],[CASOS]]=" entre 1 e 9",5,VALUE(historico_incidencia_concello[[#This Row],[CASOS]]))</f>
        <v>14</v>
      </c>
      <c r="G5302" s="2" t="str">
        <f>VLOOKUP(historico_incidencia_concello[[#This Row],[NOME]],I14_Concello!B:D,3,FALSE)</f>
        <v>Pontevedra</v>
      </c>
    </row>
    <row r="5303" spans="1:7" x14ac:dyDescent="0.3">
      <c r="A5303" s="1">
        <v>44173</v>
      </c>
      <c r="B5303">
        <v>34123636044</v>
      </c>
      <c r="C5303" s="2" t="s">
        <v>304</v>
      </c>
      <c r="D5303" s="4" t="s">
        <v>10</v>
      </c>
      <c r="E5303" s="2" t="s">
        <v>11</v>
      </c>
      <c r="F5303" s="14">
        <f>IF(historico_incidencia_concello[[#This Row],[CASOS]]=" entre 1 e 9",5,VALUE(historico_incidencia_concello[[#This Row],[CASOS]]))</f>
        <v>5</v>
      </c>
      <c r="G5303" s="2" t="str">
        <f>VLOOKUP(historico_incidencia_concello[[#This Row],[NOME]],I14_Concello!B:D,3,FALSE)</f>
        <v>Santiago</v>
      </c>
    </row>
    <row r="5304" spans="1:7" x14ac:dyDescent="0.3">
      <c r="A5304" s="1">
        <v>44173</v>
      </c>
      <c r="B5304">
        <v>34123636045</v>
      </c>
      <c r="C5304" s="2" t="s">
        <v>305</v>
      </c>
      <c r="D5304" s="4" t="s">
        <v>491</v>
      </c>
      <c r="E5304" s="2" t="s">
        <v>11</v>
      </c>
      <c r="F5304" s="14">
        <f>IF(historico_incidencia_concello[[#This Row],[CASOS]]=" entre 1 e 9",5,VALUE(historico_incidencia_concello[[#This Row],[CASOS]]))</f>
        <v>102</v>
      </c>
      <c r="G5304" s="2" t="str">
        <f>VLOOKUP(historico_incidencia_concello[[#This Row],[NOME]],I14_Concello!B:D,3,FALSE)</f>
        <v>Vigo</v>
      </c>
    </row>
    <row r="5305" spans="1:7" x14ac:dyDescent="0.3">
      <c r="A5305" s="1">
        <v>44173</v>
      </c>
      <c r="B5305">
        <v>34123636046</v>
      </c>
      <c r="C5305" s="2" t="s">
        <v>306</v>
      </c>
      <c r="D5305" s="4" t="s">
        <v>10</v>
      </c>
      <c r="E5305" s="2" t="s">
        <v>6</v>
      </c>
      <c r="F5305" s="14">
        <f>IF(historico_incidencia_concello[[#This Row],[CASOS]]=" entre 1 e 9",5,VALUE(historico_incidencia_concello[[#This Row],[CASOS]]))</f>
        <v>5</v>
      </c>
      <c r="G5305" s="2" t="str">
        <f>VLOOKUP(historico_incidencia_concello[[#This Row],[NOME]],I14_Concello!B:D,3,FALSE)</f>
        <v>Pontevedra</v>
      </c>
    </row>
    <row r="5306" spans="1:7" x14ac:dyDescent="0.3">
      <c r="A5306" s="1">
        <v>44173</v>
      </c>
      <c r="B5306">
        <v>34123636047</v>
      </c>
      <c r="C5306" s="2" t="s">
        <v>307</v>
      </c>
      <c r="D5306" s="4" t="s">
        <v>332</v>
      </c>
      <c r="E5306" s="2" t="s">
        <v>11</v>
      </c>
      <c r="F5306" s="14">
        <f>IF(historico_incidencia_concello[[#This Row],[CASOS]]=" entre 1 e 9",5,VALUE(historico_incidencia_concello[[#This Row],[CASOS]]))</f>
        <v>12</v>
      </c>
      <c r="G5306" s="2" t="str">
        <f>VLOOKUP(historico_incidencia_concello[[#This Row],[NOME]],I14_Concello!B:D,3,FALSE)</f>
        <v>Santiago</v>
      </c>
    </row>
    <row r="5307" spans="1:7" x14ac:dyDescent="0.3">
      <c r="A5307" s="1">
        <v>44173</v>
      </c>
      <c r="B5307">
        <v>34123636048</v>
      </c>
      <c r="C5307" s="2" t="s">
        <v>308</v>
      </c>
      <c r="D5307" s="4" t="s">
        <v>345</v>
      </c>
      <c r="E5307" s="2" t="s">
        <v>11</v>
      </c>
      <c r="F5307" s="14">
        <f>IF(historico_incidencia_concello[[#This Row],[CASOS]]=" entre 1 e 9",5,VALUE(historico_incidencia_concello[[#This Row],[CASOS]]))</f>
        <v>18</v>
      </c>
      <c r="G5307" s="2" t="str">
        <f>VLOOKUP(historico_incidencia_concello[[#This Row],[NOME]],I14_Concello!B:D,3,FALSE)</f>
        <v>Vigo</v>
      </c>
    </row>
    <row r="5308" spans="1:7" x14ac:dyDescent="0.3">
      <c r="A5308" s="1">
        <v>44173</v>
      </c>
      <c r="B5308">
        <v>34123636049</v>
      </c>
      <c r="C5308" s="2" t="s">
        <v>309</v>
      </c>
      <c r="D5308" s="4" t="s">
        <v>343</v>
      </c>
      <c r="E5308" s="2" t="s">
        <v>11</v>
      </c>
      <c r="F5308" s="14">
        <f>IF(historico_incidencia_concello[[#This Row],[CASOS]]=" entre 1 e 9",5,VALUE(historico_incidencia_concello[[#This Row],[CASOS]]))</f>
        <v>23</v>
      </c>
      <c r="G5308" s="2" t="str">
        <f>VLOOKUP(historico_incidencia_concello[[#This Row],[NOME]],I14_Concello!B:D,3,FALSE)</f>
        <v>Vigo</v>
      </c>
    </row>
    <row r="5309" spans="1:7" x14ac:dyDescent="0.3">
      <c r="A5309" s="1">
        <v>44173</v>
      </c>
      <c r="B5309">
        <v>34123636050</v>
      </c>
      <c r="C5309" s="2" t="s">
        <v>310</v>
      </c>
      <c r="D5309" s="4" t="s">
        <v>358</v>
      </c>
      <c r="E5309" s="2" t="s">
        <v>6</v>
      </c>
      <c r="F5309" s="14">
        <f>IF(historico_incidencia_concello[[#This Row],[CASOS]]=" entre 1 e 9",5,VALUE(historico_incidencia_concello[[#This Row],[CASOS]]))</f>
        <v>24</v>
      </c>
      <c r="G5309" s="2" t="str">
        <f>VLOOKUP(historico_incidencia_concello[[#This Row],[NOME]],I14_Concello!B:D,3,FALSE)</f>
        <v>Vigo</v>
      </c>
    </row>
    <row r="5310" spans="1:7" x14ac:dyDescent="0.3">
      <c r="A5310" s="1">
        <v>44173</v>
      </c>
      <c r="B5310">
        <v>34123636051</v>
      </c>
      <c r="C5310" s="2" t="s">
        <v>311</v>
      </c>
      <c r="D5310" s="4" t="s">
        <v>383</v>
      </c>
      <c r="E5310" s="2" t="s">
        <v>11</v>
      </c>
      <c r="F5310" s="14">
        <f>IF(historico_incidencia_concello[[#This Row],[CASOS]]=" entre 1 e 9",5,VALUE(historico_incidencia_concello[[#This Row],[CASOS]]))</f>
        <v>46</v>
      </c>
      <c r="G5310" s="2" t="str">
        <f>VLOOKUP(historico_incidencia_concello[[#This Row],[NOME]],I14_Concello!B:D,3,FALSE)</f>
        <v>Pontevedra</v>
      </c>
    </row>
    <row r="5311" spans="1:7" x14ac:dyDescent="0.3">
      <c r="A5311" s="1">
        <v>44173</v>
      </c>
      <c r="B5311">
        <v>34123636052</v>
      </c>
      <c r="C5311" s="2" t="s">
        <v>312</v>
      </c>
      <c r="D5311" s="4" t="s">
        <v>10</v>
      </c>
      <c r="E5311" s="2" t="s">
        <v>8</v>
      </c>
      <c r="F5311" s="14">
        <f>IF(historico_incidencia_concello[[#This Row],[CASOS]]=" entre 1 e 9",5,VALUE(historico_incidencia_concello[[#This Row],[CASOS]]))</f>
        <v>5</v>
      </c>
      <c r="G5311" s="2" t="str">
        <f>VLOOKUP(historico_incidencia_concello[[#This Row],[NOME]],I14_Concello!B:D,3,FALSE)</f>
        <v>Santiago</v>
      </c>
    </row>
    <row r="5312" spans="1:7" x14ac:dyDescent="0.3">
      <c r="A5312" s="1">
        <v>44173</v>
      </c>
      <c r="B5312">
        <v>34123636053</v>
      </c>
      <c r="C5312" s="2" t="s">
        <v>313</v>
      </c>
      <c r="D5312" s="4" t="s">
        <v>329</v>
      </c>
      <c r="E5312" s="2" t="s">
        <v>11</v>
      </c>
      <c r="F5312" s="14">
        <f>IF(historico_incidencia_concello[[#This Row],[CASOS]]=" entre 1 e 9",5,VALUE(historico_incidencia_concello[[#This Row],[CASOS]]))</f>
        <v>19</v>
      </c>
      <c r="G5312" s="2" t="str">
        <f>VLOOKUP(historico_incidencia_concello[[#This Row],[NOME]],I14_Concello!B:D,3,FALSE)</f>
        <v>Pontevedra</v>
      </c>
    </row>
    <row r="5313" spans="1:7" x14ac:dyDescent="0.3">
      <c r="A5313" s="1">
        <v>44173</v>
      </c>
      <c r="B5313">
        <v>34123636054</v>
      </c>
      <c r="C5313" s="2" t="s">
        <v>314</v>
      </c>
      <c r="D5313" s="4" t="s">
        <v>379</v>
      </c>
      <c r="E5313" s="2" t="s">
        <v>11</v>
      </c>
      <c r="F5313" s="14">
        <f>IF(historico_incidencia_concello[[#This Row],[CASOS]]=" entre 1 e 9",5,VALUE(historico_incidencia_concello[[#This Row],[CASOS]]))</f>
        <v>37</v>
      </c>
      <c r="G5313" s="2" t="str">
        <f>VLOOKUP(historico_incidencia_concello[[#This Row],[NOME]],I14_Concello!B:D,3,FALSE)</f>
        <v>Vigo</v>
      </c>
    </row>
    <row r="5314" spans="1:7" x14ac:dyDescent="0.3">
      <c r="A5314" s="1">
        <v>44173</v>
      </c>
      <c r="B5314">
        <v>34123636055</v>
      </c>
      <c r="C5314" s="2" t="s">
        <v>315</v>
      </c>
      <c r="D5314" s="4" t="s">
        <v>347</v>
      </c>
      <c r="E5314" s="2" t="s">
        <v>11</v>
      </c>
      <c r="F5314" s="14">
        <f>IF(historico_incidencia_concello[[#This Row],[CASOS]]=" entre 1 e 9",5,VALUE(historico_incidencia_concello[[#This Row],[CASOS]]))</f>
        <v>53</v>
      </c>
      <c r="G5314" s="2" t="str">
        <f>VLOOKUP(historico_incidencia_concello[[#This Row],[NOME]],I14_Concello!B:D,3,FALSE)</f>
        <v>Vigo</v>
      </c>
    </row>
    <row r="5315" spans="1:7" x14ac:dyDescent="0.3">
      <c r="A5315" s="1">
        <v>44173</v>
      </c>
      <c r="B5315">
        <v>34123636056</v>
      </c>
      <c r="C5315" s="2" t="s">
        <v>316</v>
      </c>
      <c r="D5315" s="4" t="s">
        <v>358</v>
      </c>
      <c r="E5315" s="2" t="s">
        <v>11</v>
      </c>
      <c r="F5315" s="14">
        <f>IF(historico_incidencia_concello[[#This Row],[CASOS]]=" entre 1 e 9",5,VALUE(historico_incidencia_concello[[#This Row],[CASOS]]))</f>
        <v>24</v>
      </c>
      <c r="G5315" s="2" t="str">
        <f>VLOOKUP(historico_incidencia_concello[[#This Row],[NOME]],I14_Concello!B:D,3,FALSE)</f>
        <v>Santiago</v>
      </c>
    </row>
    <row r="5316" spans="1:7" x14ac:dyDescent="0.3">
      <c r="A5316" s="1">
        <v>44173</v>
      </c>
      <c r="B5316">
        <v>34123636057</v>
      </c>
      <c r="C5316" s="2" t="s">
        <v>317</v>
      </c>
      <c r="D5316" s="4" t="s">
        <v>565</v>
      </c>
      <c r="E5316" s="2" t="s">
        <v>6</v>
      </c>
      <c r="F5316" s="14">
        <f>IF(historico_incidencia_concello[[#This Row],[CASOS]]=" entre 1 e 9",5,VALUE(historico_incidencia_concello[[#This Row],[CASOS]]))</f>
        <v>567</v>
      </c>
      <c r="G5316" s="2" t="str">
        <f>VLOOKUP(historico_incidencia_concello[[#This Row],[NOME]],I14_Concello!B:D,3,FALSE)</f>
        <v>Vigo</v>
      </c>
    </row>
    <row r="5317" spans="1:7" x14ac:dyDescent="0.3">
      <c r="A5317" s="1">
        <v>44173</v>
      </c>
      <c r="B5317">
        <v>34123636058</v>
      </c>
      <c r="C5317" s="2" t="s">
        <v>318</v>
      </c>
      <c r="D5317" s="4" t="s">
        <v>382</v>
      </c>
      <c r="E5317" s="2" t="s">
        <v>11</v>
      </c>
      <c r="F5317" s="14">
        <f>IF(historico_incidencia_concello[[#This Row],[CASOS]]=" entre 1 e 9",5,VALUE(historico_incidencia_concello[[#This Row],[CASOS]]))</f>
        <v>40</v>
      </c>
      <c r="G5317" s="2" t="str">
        <f>VLOOKUP(historico_incidencia_concello[[#This Row],[NOME]],I14_Concello!B:D,3,FALSE)</f>
        <v>Pontevedra</v>
      </c>
    </row>
    <row r="5318" spans="1:7" x14ac:dyDescent="0.3">
      <c r="A5318" s="1">
        <v>44173</v>
      </c>
      <c r="B5318">
        <v>34123636059</v>
      </c>
      <c r="C5318" s="2" t="s">
        <v>319</v>
      </c>
      <c r="D5318" s="4" t="s">
        <v>10</v>
      </c>
      <c r="E5318" s="2" t="s">
        <v>8</v>
      </c>
      <c r="F5318" s="14">
        <f>IF(historico_incidencia_concello[[#This Row],[CASOS]]=" entre 1 e 9",5,VALUE(historico_incidencia_concello[[#This Row],[CASOS]]))</f>
        <v>5</v>
      </c>
      <c r="G5318" s="2" t="str">
        <f>VLOOKUP(historico_incidencia_concello[[#This Row],[NOME]],I14_Concello!B:D,3,FALSE)</f>
        <v>Santiago</v>
      </c>
    </row>
    <row r="5319" spans="1:7" x14ac:dyDescent="0.3">
      <c r="A5319" s="1">
        <v>44173</v>
      </c>
      <c r="B5319">
        <v>34123636060</v>
      </c>
      <c r="C5319" s="2" t="s">
        <v>320</v>
      </c>
      <c r="D5319" s="4" t="s">
        <v>511</v>
      </c>
      <c r="E5319" s="2" t="s">
        <v>6</v>
      </c>
      <c r="F5319" s="14">
        <f>IF(historico_incidencia_concello[[#This Row],[CASOS]]=" entre 1 e 9",5,VALUE(historico_incidencia_concello[[#This Row],[CASOS]]))</f>
        <v>88</v>
      </c>
      <c r="G5319" s="2" t="str">
        <f>VLOOKUP(historico_incidencia_concello[[#This Row],[NOME]],I14_Concello!B:D,3,FALSE)</f>
        <v>Pontevedra</v>
      </c>
    </row>
    <row r="5320" spans="1:7" x14ac:dyDescent="0.3">
      <c r="A5320" s="1">
        <v>44173</v>
      </c>
      <c r="B5320">
        <v>34123636061</v>
      </c>
      <c r="C5320" s="2" t="s">
        <v>321</v>
      </c>
      <c r="D5320" s="4" t="s">
        <v>10</v>
      </c>
      <c r="E5320" s="2" t="s">
        <v>8</v>
      </c>
      <c r="F5320" s="14">
        <f>IF(historico_incidencia_concello[[#This Row],[CASOS]]=" entre 1 e 9",5,VALUE(historico_incidencia_concello[[#This Row],[CASOS]]))</f>
        <v>5</v>
      </c>
      <c r="G5320" s="2" t="str">
        <f>VLOOKUP(historico_incidencia_concello[[#This Row],[NOME]],I14_Concello!B:D,3,FALSE)</f>
        <v>Pontevedra</v>
      </c>
    </row>
    <row r="5321" spans="1:7" x14ac:dyDescent="0.3">
      <c r="A5321" s="1">
        <v>44173</v>
      </c>
      <c r="B5321">
        <v>34123636901</v>
      </c>
      <c r="C5321" s="2" t="s">
        <v>322</v>
      </c>
      <c r="D5321" s="4" t="s">
        <v>328</v>
      </c>
      <c r="E5321" s="2" t="s">
        <v>11</v>
      </c>
      <c r="F5321" s="14">
        <f>IF(historico_incidencia_concello[[#This Row],[CASOS]]=" entre 1 e 9",5,VALUE(historico_incidencia_concello[[#This Row],[CASOS]]))</f>
        <v>13</v>
      </c>
      <c r="G5321" s="2" t="str">
        <f>VLOOKUP(historico_incidencia_concello[[#This Row],[NOME]],I14_Concello!B:D,3,FALSE)</f>
        <v>Pontevedra</v>
      </c>
    </row>
    <row r="5322" spans="1:7" x14ac:dyDescent="0.3">
      <c r="A5322" s="1">
        <v>44173</v>
      </c>
      <c r="B5322">
        <v>34123636902</v>
      </c>
      <c r="C5322" s="2" t="s">
        <v>323</v>
      </c>
      <c r="D5322" s="4" t="s">
        <v>336</v>
      </c>
      <c r="E5322" s="2" t="s">
        <v>6</v>
      </c>
      <c r="F5322" s="14">
        <f>IF(historico_incidencia_concello[[#This Row],[CASOS]]=" entre 1 e 9",5,VALUE(historico_incidencia_concello[[#This Row],[CASOS]]))</f>
        <v>10</v>
      </c>
      <c r="G5322" s="2" t="str">
        <f>VLOOKUP(historico_incidencia_concello[[#This Row],[NOME]],I14_Concello!B:D,3,FALSE)</f>
        <v>Pontevedra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5FA07-9D15-4BCC-8998-F8F923B9D2CE}">
  <dimension ref="B3:C3"/>
  <sheetViews>
    <sheetView showGridLines="0" workbookViewId="0">
      <selection activeCell="C3" sqref="C3"/>
    </sheetView>
  </sheetViews>
  <sheetFormatPr defaultRowHeight="14.4" x14ac:dyDescent="0.3"/>
  <cols>
    <col min="3" max="3" width="76.44140625" customWidth="1"/>
  </cols>
  <sheetData>
    <row r="3" spans="2:3" x14ac:dyDescent="0.3">
      <c r="B3" s="25" t="s">
        <v>486</v>
      </c>
      <c r="C3" s="25" t="str" cm="1">
        <f t="array" aca="1" ref="C3" ca="1">LEFT(CELL("filename",B3),FIND("[",CELL("filename",B3))-2)</f>
        <v>C:\PERSONALES\Coronavirus\sources\Sergas\Datos_Covid_Portal_Sergas</v>
      </c>
    </row>
  </sheetData>
  <sheetProtection sheet="1" objects="1" scenarios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77CE496-7F42-4487-A970-F45A0F1367A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Top</vt:lpstr>
      <vt:lpstr>I14_Concello</vt:lpstr>
      <vt:lpstr>I14_Porcentaje</vt:lpstr>
      <vt:lpstr>DatosConcello</vt:lpstr>
      <vt:lpstr>Setup</vt:lpstr>
      <vt:lpstr>Carpeta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Sanchez Roel</dc:creator>
  <cp:lastModifiedBy>Nicolas Sanchez Roel</cp:lastModifiedBy>
  <dcterms:created xsi:type="dcterms:W3CDTF">2020-11-23T18:33:21Z</dcterms:created>
  <dcterms:modified xsi:type="dcterms:W3CDTF">2020-12-09T10:18:20Z</dcterms:modified>
</cp:coreProperties>
</file>