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ony\Desktop\"/>
    </mc:Choice>
  </mc:AlternateContent>
  <workbookProtection workbookPassword="2460" lockStructure="1"/>
  <bookViews>
    <workbookView xWindow="0" yWindow="0" windowWidth="19200" windowHeight="11505"/>
  </bookViews>
  <sheets>
    <sheet name="Registro de Notas" sheetId="1" r:id="rId1"/>
  </sheets>
  <calcPr calcId="162913"/>
</workbook>
</file>

<file path=xl/calcChain.xml><?xml version="1.0" encoding="utf-8"?>
<calcChain xmlns="http://schemas.openxmlformats.org/spreadsheetml/2006/main">
  <c r="X45" i="1" l="1"/>
  <c r="S45" i="1"/>
  <c r="N45" i="1"/>
  <c r="H45" i="1"/>
  <c r="Y45" i="1" s="1"/>
  <c r="AA45" i="1" s="1"/>
  <c r="X44" i="1"/>
  <c r="S44" i="1"/>
  <c r="N44" i="1"/>
  <c r="H44" i="1"/>
  <c r="Y44" i="1" s="1"/>
  <c r="AA44" i="1" s="1"/>
  <c r="X43" i="1"/>
  <c r="S43" i="1"/>
  <c r="N43" i="1"/>
  <c r="H43" i="1"/>
  <c r="Y43" i="1" s="1"/>
  <c r="AA43" i="1" s="1"/>
  <c r="X42" i="1"/>
  <c r="S42" i="1"/>
  <c r="N42" i="1"/>
  <c r="H42" i="1"/>
  <c r="Y42" i="1" s="1"/>
  <c r="AA42" i="1" s="1"/>
  <c r="X41" i="1"/>
  <c r="S41" i="1"/>
  <c r="N41" i="1"/>
  <c r="H41" i="1"/>
  <c r="Y41" i="1" s="1"/>
  <c r="AA41" i="1" s="1"/>
  <c r="X40" i="1"/>
  <c r="S40" i="1"/>
  <c r="N40" i="1"/>
  <c r="H40" i="1"/>
  <c r="Y40" i="1" s="1"/>
  <c r="AA40" i="1" s="1"/>
  <c r="X39" i="1"/>
  <c r="S39" i="1"/>
  <c r="N39" i="1"/>
  <c r="H39" i="1"/>
  <c r="Y39" i="1" s="1"/>
  <c r="AA39" i="1" s="1"/>
  <c r="X38" i="1"/>
  <c r="S38" i="1"/>
  <c r="N38" i="1"/>
  <c r="H38" i="1"/>
  <c r="Y38" i="1" s="1"/>
  <c r="AA38" i="1" s="1"/>
  <c r="X37" i="1"/>
  <c r="S37" i="1"/>
  <c r="N37" i="1"/>
  <c r="H37" i="1"/>
  <c r="Y37" i="1" s="1"/>
  <c r="AA37" i="1" s="1"/>
  <c r="X36" i="1"/>
  <c r="S36" i="1"/>
  <c r="N36" i="1"/>
  <c r="H36" i="1"/>
  <c r="Y36" i="1" s="1"/>
  <c r="AA36" i="1" s="1"/>
  <c r="X35" i="1"/>
  <c r="S35" i="1"/>
  <c r="N35" i="1"/>
  <c r="H35" i="1"/>
  <c r="Y35" i="1" s="1"/>
  <c r="AA35" i="1" s="1"/>
  <c r="X34" i="1"/>
  <c r="S34" i="1"/>
  <c r="N34" i="1"/>
  <c r="H34" i="1"/>
  <c r="Y34" i="1" s="1"/>
  <c r="AA34" i="1" s="1"/>
  <c r="X33" i="1"/>
  <c r="S33" i="1"/>
  <c r="N33" i="1"/>
  <c r="H33" i="1"/>
  <c r="Y33" i="1" s="1"/>
  <c r="AA33" i="1" s="1"/>
  <c r="X32" i="1"/>
  <c r="S32" i="1"/>
  <c r="N32" i="1"/>
  <c r="H32" i="1"/>
  <c r="Y32" i="1" s="1"/>
  <c r="AA32" i="1" s="1"/>
  <c r="X31" i="1"/>
  <c r="S31" i="1"/>
  <c r="N31" i="1"/>
  <c r="H31" i="1"/>
  <c r="Y31" i="1" s="1"/>
  <c r="AA31" i="1" s="1"/>
  <c r="X30" i="1"/>
  <c r="S30" i="1"/>
  <c r="N30" i="1"/>
  <c r="H30" i="1"/>
  <c r="Y30" i="1" s="1"/>
  <c r="AA30" i="1" s="1"/>
  <c r="X29" i="1"/>
  <c r="S29" i="1"/>
  <c r="N29" i="1"/>
  <c r="H29" i="1"/>
  <c r="Y29" i="1" s="1"/>
  <c r="AA29" i="1" s="1"/>
  <c r="X28" i="1"/>
  <c r="S28" i="1"/>
  <c r="N28" i="1"/>
  <c r="H28" i="1"/>
  <c r="Y28" i="1" s="1"/>
  <c r="AA28" i="1" s="1"/>
  <c r="X27" i="1"/>
  <c r="S27" i="1"/>
  <c r="N27" i="1"/>
  <c r="H27" i="1"/>
  <c r="Y27" i="1" s="1"/>
  <c r="AA27" i="1" s="1"/>
  <c r="X26" i="1"/>
  <c r="S26" i="1"/>
  <c r="N26" i="1"/>
  <c r="H26" i="1"/>
  <c r="Y26" i="1" s="1"/>
  <c r="AA26" i="1" s="1"/>
  <c r="X25" i="1"/>
  <c r="S25" i="1"/>
  <c r="N25" i="1"/>
  <c r="H25" i="1"/>
  <c r="Y25" i="1" s="1"/>
  <c r="AA25" i="1" s="1"/>
  <c r="X24" i="1"/>
  <c r="S24" i="1"/>
  <c r="N24" i="1"/>
  <c r="H24" i="1"/>
  <c r="Y24" i="1" s="1"/>
  <c r="AA24" i="1" s="1"/>
  <c r="X23" i="1"/>
  <c r="S23" i="1"/>
  <c r="N23" i="1"/>
  <c r="H23" i="1"/>
  <c r="Y23" i="1" s="1"/>
  <c r="AA23" i="1" s="1"/>
  <c r="X22" i="1"/>
  <c r="S22" i="1"/>
  <c r="N22" i="1"/>
  <c r="H22" i="1"/>
  <c r="Y22" i="1" s="1"/>
  <c r="AA22" i="1" s="1"/>
  <c r="X21" i="1"/>
  <c r="S21" i="1"/>
  <c r="N21" i="1"/>
  <c r="H21" i="1"/>
  <c r="Y21" i="1" s="1"/>
  <c r="AA21" i="1" s="1"/>
  <c r="X20" i="1"/>
  <c r="S20" i="1"/>
  <c r="N20" i="1"/>
  <c r="H20" i="1"/>
  <c r="Y20" i="1" s="1"/>
  <c r="AA20" i="1" s="1"/>
  <c r="X19" i="1"/>
  <c r="S19" i="1"/>
  <c r="N19" i="1"/>
  <c r="H19" i="1"/>
  <c r="Y19" i="1" s="1"/>
  <c r="AA19" i="1" s="1"/>
  <c r="X18" i="1"/>
  <c r="S18" i="1"/>
  <c r="N18" i="1"/>
  <c r="H18" i="1"/>
  <c r="Y18" i="1" s="1"/>
  <c r="AA18" i="1" s="1"/>
  <c r="X17" i="1"/>
  <c r="S17" i="1"/>
  <c r="N17" i="1"/>
  <c r="H17" i="1"/>
  <c r="Y17" i="1" s="1"/>
  <c r="AA17" i="1" s="1"/>
  <c r="X16" i="1"/>
  <c r="S16" i="1"/>
  <c r="N16" i="1"/>
  <c r="H16" i="1"/>
  <c r="Y16" i="1" s="1"/>
  <c r="AA16" i="1" s="1"/>
  <c r="X15" i="1"/>
  <c r="S15" i="1"/>
  <c r="N15" i="1"/>
  <c r="H15" i="1"/>
  <c r="Y15" i="1" s="1"/>
  <c r="AA15" i="1" s="1"/>
  <c r="X14" i="1"/>
  <c r="S14" i="1"/>
  <c r="N14" i="1"/>
  <c r="H14" i="1"/>
  <c r="Y14" i="1" s="1"/>
  <c r="AA14" i="1" s="1"/>
  <c r="X13" i="1"/>
  <c r="S13" i="1"/>
  <c r="N13" i="1"/>
  <c r="H13" i="1"/>
  <c r="Y13" i="1" s="1"/>
  <c r="AA13" i="1" s="1"/>
  <c r="X12" i="1"/>
  <c r="S12" i="1"/>
  <c r="N12" i="1"/>
  <c r="H12" i="1"/>
  <c r="Y12" i="1" s="1"/>
  <c r="AA12" i="1" s="1"/>
  <c r="X11" i="1"/>
  <c r="S11" i="1"/>
  <c r="N11" i="1"/>
  <c r="H11" i="1"/>
  <c r="Y11" i="1" s="1"/>
  <c r="AA11" i="1" s="1"/>
  <c r="C6" i="1"/>
  <c r="G2" i="1"/>
  <c r="C8" i="1" l="1"/>
  <c r="C7" i="1"/>
</calcChain>
</file>

<file path=xl/sharedStrings.xml><?xml version="1.0" encoding="utf-8"?>
<sst xmlns="http://schemas.openxmlformats.org/spreadsheetml/2006/main" count="172" uniqueCount="129">
  <si>
    <t>U. E. P. "San Luis de Gonzaga"</t>
  </si>
  <si>
    <t>PERIODO</t>
  </si>
  <si>
    <t>FECHA</t>
  </si>
  <si>
    <t>DOCENTE</t>
  </si>
  <si>
    <t>ESPINOZA GONZALES ALBERTO ORLANDO</t>
  </si>
  <si>
    <t>MATERIA</t>
  </si>
  <si>
    <t>PSICOLOGÍA</t>
  </si>
  <si>
    <t>CURSO</t>
  </si>
  <si>
    <t>1º SECUNDARIA A</t>
  </si>
  <si>
    <t>Total de Alumnos</t>
  </si>
  <si>
    <t>APROBADOS</t>
  </si>
  <si>
    <t>avanzado</t>
  </si>
  <si>
    <t>REPROBADOS</t>
  </si>
  <si>
    <t>Firma y Sello del Docente</t>
  </si>
  <si>
    <t>Registro de Notas</t>
  </si>
  <si>
    <t>Valor 1</t>
  </si>
  <si>
    <t>Valor 2</t>
  </si>
  <si>
    <t>Autoevaluación</t>
  </si>
  <si>
    <t>Ser</t>
  </si>
  <si>
    <t>Valor 3</t>
  </si>
  <si>
    <t>Valor 4</t>
  </si>
  <si>
    <t>Saber</t>
  </si>
  <si>
    <t>Hacer</t>
  </si>
  <si>
    <t>Decidir</t>
  </si>
  <si>
    <t>Resultado</t>
  </si>
  <si>
    <t>Dps</t>
  </si>
  <si>
    <t>Nota Final</t>
  </si>
  <si>
    <t>N</t>
  </si>
  <si>
    <t>PATERNO</t>
  </si>
  <si>
    <t>MATERNO</t>
  </si>
  <si>
    <t>NOMBRES</t>
  </si>
  <si>
    <t>V1</t>
  </si>
  <si>
    <t>V2</t>
  </si>
  <si>
    <t>A</t>
  </si>
  <si>
    <t>S</t>
  </si>
  <si>
    <t>V3</t>
  </si>
  <si>
    <t>V4</t>
  </si>
  <si>
    <t>H</t>
  </si>
  <si>
    <t>D</t>
  </si>
  <si>
    <t>NR</t>
  </si>
  <si>
    <t>NF</t>
  </si>
  <si>
    <t>Aguilar</t>
  </si>
  <si>
    <t>Mamani</t>
  </si>
  <si>
    <t>Luis Jesus</t>
  </si>
  <si>
    <t>Balboa</t>
  </si>
  <si>
    <t>Gutierrez</t>
  </si>
  <si>
    <t>Angela  Yoselyn</t>
  </si>
  <si>
    <t>Bautista</t>
  </si>
  <si>
    <t>Laime</t>
  </si>
  <si>
    <t>Carlos Mauricio</t>
  </si>
  <si>
    <t>Calani</t>
  </si>
  <si>
    <t>Rojas</t>
  </si>
  <si>
    <t>Samuel Alberto</t>
  </si>
  <si>
    <t>Chacon</t>
  </si>
  <si>
    <t>Estevez</t>
  </si>
  <si>
    <t>Ivon Elyana</t>
  </si>
  <si>
    <t>Choque</t>
  </si>
  <si>
    <t>Apaza</t>
  </si>
  <si>
    <t>Leydi Jhazmin</t>
  </si>
  <si>
    <t>Huanca</t>
  </si>
  <si>
    <t>Erick Esteban</t>
  </si>
  <si>
    <t>Conde</t>
  </si>
  <si>
    <t>Blanco</t>
  </si>
  <si>
    <t>Aylen  Cinthya</t>
  </si>
  <si>
    <t>Flores</t>
  </si>
  <si>
    <t>Aviza</t>
  </si>
  <si>
    <t>Abraham Benjamin</t>
  </si>
  <si>
    <t>Quispe</t>
  </si>
  <si>
    <t>Abigail Rosario</t>
  </si>
  <si>
    <t>Fuentes</t>
  </si>
  <si>
    <t>Lizeth Noelia</t>
  </si>
  <si>
    <t>Llanqui</t>
  </si>
  <si>
    <t>Kevin Javier</t>
  </si>
  <si>
    <t>Helguero</t>
  </si>
  <si>
    <t>Cristian Angelo</t>
  </si>
  <si>
    <t>Huanaco</t>
  </si>
  <si>
    <t>Cusiquispe</t>
  </si>
  <si>
    <t>Nicole Paola</t>
  </si>
  <si>
    <t>Chuquimia</t>
  </si>
  <si>
    <t>Abigail Micaela</t>
  </si>
  <si>
    <t>Laura</t>
  </si>
  <si>
    <t>Canoa</t>
  </si>
  <si>
    <t>Maria José</t>
  </si>
  <si>
    <t>Machicado</t>
  </si>
  <si>
    <t>Paucara</t>
  </si>
  <si>
    <t>Carla Paola</t>
  </si>
  <si>
    <t>Rios</t>
  </si>
  <si>
    <t>Paola Katty</t>
  </si>
  <si>
    <t>Marquez</t>
  </si>
  <si>
    <t>Coronado</t>
  </si>
  <si>
    <t>Brandon Alan</t>
  </si>
  <si>
    <t>Duran</t>
  </si>
  <si>
    <t>Xiomara Sandra</t>
  </si>
  <si>
    <t>Mendoza</t>
  </si>
  <si>
    <t>Corina</t>
  </si>
  <si>
    <t>Andy Cristhian</t>
  </si>
  <si>
    <t>Aracely Anahi</t>
  </si>
  <si>
    <t>Montecinos</t>
  </si>
  <si>
    <t>Charcas</t>
  </si>
  <si>
    <t>Nayda Alejandra</t>
  </si>
  <si>
    <t>Montevilla</t>
  </si>
  <si>
    <t>Medina</t>
  </si>
  <si>
    <t>Axl Pirai</t>
  </si>
  <si>
    <t>Paz</t>
  </si>
  <si>
    <t>Kevin Yherson</t>
  </si>
  <si>
    <t>Quisbert</t>
  </si>
  <si>
    <t>Karla Ariana</t>
  </si>
  <si>
    <t>Aruquipa</t>
  </si>
  <si>
    <t>Mayerly Belen</t>
  </si>
  <si>
    <t>Villca</t>
  </si>
  <si>
    <t>Angel Mauro</t>
  </si>
  <si>
    <t>Rada</t>
  </si>
  <si>
    <t>Cayo</t>
  </si>
  <si>
    <t>Letizia  Ines</t>
  </si>
  <si>
    <t>Ramos</t>
  </si>
  <si>
    <t>Verastegui</t>
  </si>
  <si>
    <t>Fabiva  Veyra</t>
  </si>
  <si>
    <t>Sanchez</t>
  </si>
  <si>
    <t>Zeballos</t>
  </si>
  <si>
    <t>Mildred Veroska</t>
  </si>
  <si>
    <t>Vargas</t>
  </si>
  <si>
    <t>Diana Carolina</t>
  </si>
  <si>
    <t>Diego Cristian</t>
  </si>
  <si>
    <t>Pizza</t>
  </si>
  <si>
    <t>Andres Emanuel</t>
  </si>
  <si>
    <t>Zevallos</t>
  </si>
  <si>
    <t>Miguel  Angel</t>
  </si>
  <si>
    <t>Sistema Académico Administrativo para Colegios - Desarrollado por Ronald Nina Layme</t>
  </si>
  <si>
    <t>170c944978496731ba71f34c25826a34 - 02-02-2016 18:51:01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</si>
</sst>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\ hh:mm"/>
    <numFmt numFmtId="165" formatCode="[Red][&lt;51]#;[Black][&gt;=51]#;"/>
  </numFmts>
  <fonts count="12" x14ac:knownFonts="1">
    <font>
      <sz val="11"/>
      <color rgb="FF000000"/>
      <name val="Calibri"/>
    </font>
    <font>
      <b/>
      <sz val="19"/>
      <color rgb="FF000000"/>
      <name val="Calibri"/>
    </font>
    <font>
      <b/>
      <sz val="11"/>
      <color rgb="FF5B9BD5"/>
      <name val="Calibri"/>
    </font>
    <font>
      <b/>
      <sz val="11"/>
      <color rgb="FF808080"/>
      <name val="Calibri"/>
    </font>
    <font>
      <sz val="11"/>
      <color rgb="FFFFFFFF"/>
      <name val="Calibri"/>
    </font>
    <font>
      <b/>
      <sz val="11"/>
      <color rgb="FF2F75B5"/>
      <name val="Calibri"/>
    </font>
    <font>
      <b/>
      <sz val="11"/>
      <color rgb="FF70AD47"/>
      <name val="Calibri"/>
    </font>
    <font>
      <b/>
      <sz val="11"/>
      <color rgb="FFD95911"/>
      <name val="Calibri"/>
    </font>
    <font>
      <b/>
      <sz val="18"/>
      <color rgb="FF000000"/>
      <name val="Calibri"/>
    </font>
    <font>
      <b/>
      <sz val="11"/>
      <color rgb="FF000000"/>
      <name val="Calibri"/>
    </font>
    <font>
      <b/>
      <sz val="14"/>
      <color rgb="FF000000"/>
      <name val="Calibri"/>
    </font>
    <font>
      <sz val="9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5EAFD"/>
        <bgColor rgb="FFFFFFFF"/>
      </patternFill>
    </fill>
    <fill>
      <patternFill patternType="solid">
        <fgColor rgb="FFC2FFC5"/>
        <bgColor rgb="FFFFFFFF"/>
      </patternFill>
    </fill>
    <fill>
      <patternFill patternType="solid">
        <fgColor rgb="FFFFE699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60">
    <xf numFmtId="0" fontId="0" fillId="0" borderId="0" xfId="0"/>
    <xf numFmtId="0" fontId="1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textRotation="90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textRotation="90"/>
    </xf>
    <xf numFmtId="0" fontId="9" fillId="3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textRotation="90"/>
    </xf>
    <xf numFmtId="0" fontId="9" fillId="4" borderId="4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textRotation="90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textRotation="90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textRotation="90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textRotation="90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textRotation="90"/>
    </xf>
    <xf numFmtId="0" fontId="9" fillId="3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textRotation="90"/>
    </xf>
    <xf numFmtId="0" fontId="9" fillId="4" borderId="4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textRotation="90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textRotation="90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textRotation="90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textRotation="90"/>
    </xf>
    <xf numFmtId="0" fontId="9" fillId="3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textRotation="90"/>
    </xf>
    <xf numFmtId="0" fontId="9" fillId="4" borderId="4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textRotation="90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textRotation="90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textRotation="90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textRotation="90"/>
    </xf>
    <xf numFmtId="0" fontId="9" fillId="3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textRotation="90"/>
    </xf>
    <xf numFmtId="0" fontId="9" fillId="4" borderId="4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textRotation="90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textRotation="90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textRotation="90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textRotation="90"/>
    </xf>
    <xf numFmtId="0" fontId="0" fillId="2" borderId="4" xfId="0" applyFill="1" applyBorder="1" applyAlignment="1">
      <alignment horizontal="righ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right" vertical="center"/>
    </xf>
    <xf numFmtId="165" fontId="10" fillId="2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5" borderId="4" xfId="0" applyFill="1" applyBorder="1" applyAlignment="1">
      <alignment horizontal="righ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right" vertical="center"/>
    </xf>
    <xf numFmtId="165" fontId="10" fillId="5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right" vertical="center"/>
    </xf>
    <xf numFmtId="165" fontId="10" fillId="2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5" borderId="4" xfId="0" applyFill="1" applyBorder="1" applyAlignment="1">
      <alignment horizontal="righ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right" vertical="center"/>
    </xf>
    <xf numFmtId="165" fontId="10" fillId="5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right" vertical="center"/>
    </xf>
    <xf numFmtId="165" fontId="10" fillId="2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5" borderId="4" xfId="0" applyFill="1" applyBorder="1" applyAlignment="1">
      <alignment horizontal="righ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right" vertical="center"/>
    </xf>
    <xf numFmtId="165" fontId="10" fillId="5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right" vertical="center"/>
    </xf>
    <xf numFmtId="165" fontId="10" fillId="2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5" borderId="4" xfId="0" applyFill="1" applyBorder="1" applyAlignment="1">
      <alignment horizontal="righ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right" vertical="center"/>
    </xf>
    <xf numFmtId="165" fontId="10" fillId="5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right" vertical="center"/>
    </xf>
    <xf numFmtId="165" fontId="10" fillId="2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5" borderId="4" xfId="0" applyFill="1" applyBorder="1" applyAlignment="1">
      <alignment horizontal="righ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right" vertical="center"/>
    </xf>
    <xf numFmtId="165" fontId="10" fillId="5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right" vertical="center"/>
    </xf>
    <xf numFmtId="165" fontId="10" fillId="2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5" borderId="4" xfId="0" applyFill="1" applyBorder="1" applyAlignment="1">
      <alignment horizontal="righ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right" vertical="center"/>
    </xf>
    <xf numFmtId="165" fontId="10" fillId="5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right" vertical="center"/>
    </xf>
    <xf numFmtId="165" fontId="10" fillId="2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5" borderId="4" xfId="0" applyFill="1" applyBorder="1" applyAlignment="1">
      <alignment horizontal="righ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right" vertical="center"/>
    </xf>
    <xf numFmtId="165" fontId="10" fillId="5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right" vertical="center"/>
    </xf>
    <xf numFmtId="165" fontId="10" fillId="2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5" borderId="4" xfId="0" applyFill="1" applyBorder="1" applyAlignment="1">
      <alignment horizontal="righ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right" vertical="center"/>
    </xf>
    <xf numFmtId="165" fontId="10" fillId="5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right" vertical="center"/>
    </xf>
    <xf numFmtId="165" fontId="10" fillId="2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5" borderId="4" xfId="0" applyFill="1" applyBorder="1" applyAlignment="1">
      <alignment horizontal="righ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right" vertical="center"/>
    </xf>
    <xf numFmtId="165" fontId="10" fillId="5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right" vertical="center"/>
    </xf>
    <xf numFmtId="165" fontId="10" fillId="2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5" borderId="4" xfId="0" applyFill="1" applyBorder="1" applyAlignment="1">
      <alignment horizontal="righ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right" vertical="center"/>
    </xf>
    <xf numFmtId="165" fontId="10" fillId="5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right" vertical="center"/>
    </xf>
    <xf numFmtId="165" fontId="10" fillId="2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5" borderId="4" xfId="0" applyFill="1" applyBorder="1" applyAlignment="1">
      <alignment horizontal="righ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right" vertical="center"/>
    </xf>
    <xf numFmtId="165" fontId="10" fillId="5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right" vertical="center"/>
    </xf>
    <xf numFmtId="165" fontId="10" fillId="2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5" borderId="4" xfId="0" applyFill="1" applyBorder="1" applyAlignment="1">
      <alignment horizontal="righ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right" vertical="center"/>
    </xf>
    <xf numFmtId="165" fontId="10" fillId="5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right" vertical="center"/>
    </xf>
    <xf numFmtId="165" fontId="10" fillId="2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5" borderId="4" xfId="0" applyFill="1" applyBorder="1" applyAlignment="1">
      <alignment horizontal="righ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right" vertical="center"/>
    </xf>
    <xf numFmtId="165" fontId="10" fillId="5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right" vertical="center"/>
    </xf>
    <xf numFmtId="165" fontId="10" fillId="2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5" borderId="4" xfId="0" applyFill="1" applyBorder="1" applyAlignment="1">
      <alignment horizontal="righ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right" vertical="center"/>
    </xf>
    <xf numFmtId="165" fontId="10" fillId="5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right" vertical="center"/>
    </xf>
    <xf numFmtId="165" fontId="10" fillId="2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5" borderId="4" xfId="0" applyFill="1" applyBorder="1" applyAlignment="1">
      <alignment horizontal="righ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right" vertical="center"/>
    </xf>
    <xf numFmtId="165" fontId="10" fillId="5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right" vertical="center"/>
    </xf>
    <xf numFmtId="165" fontId="10" fillId="2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5" borderId="4" xfId="0" applyFill="1" applyBorder="1" applyAlignment="1">
      <alignment horizontal="righ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right" vertical="center"/>
    </xf>
    <xf numFmtId="165" fontId="10" fillId="5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right" vertical="center"/>
    </xf>
    <xf numFmtId="165" fontId="10" fillId="2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5" borderId="4" xfId="0" applyFill="1" applyBorder="1" applyAlignment="1">
      <alignment horizontal="righ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right" vertical="center"/>
    </xf>
    <xf numFmtId="165" fontId="10" fillId="5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right" vertical="center"/>
    </xf>
    <xf numFmtId="165" fontId="10" fillId="2" borderId="4" xfId="0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11" fillId="2" borderId="0" xfId="0" applyFont="1" applyFill="1" applyAlignment="1">
      <alignment horizontal="left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164" fontId="3" fillId="2" borderId="1" xfId="0" applyNumberFormat="1" applyFont="1" applyFill="1" applyBorder="1" applyAlignment="1">
      <alignment horizontal="right" vertical="center"/>
    </xf>
    <xf numFmtId="0" fontId="3" fillId="2" borderId="3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right" vertical="center"/>
    </xf>
    <xf numFmtId="0" fontId="5" fillId="2" borderId="2" xfId="0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right" vertical="center"/>
    </xf>
    <xf numFmtId="0" fontId="6" fillId="2" borderId="2" xfId="0" applyFont="1" applyFill="1" applyBorder="1" applyAlignment="1">
      <alignment horizontal="right" vertical="center"/>
    </xf>
    <xf numFmtId="0" fontId="7" fillId="2" borderId="1" xfId="0" applyFont="1" applyFill="1" applyBorder="1" applyAlignment="1">
      <alignment horizontal="right" vertical="center"/>
    </xf>
    <xf numFmtId="0" fontId="7" fillId="2" borderId="2" xfId="0" applyFont="1" applyFill="1" applyBorder="1" applyAlignment="1">
      <alignment horizontal="right" vertical="center"/>
    </xf>
    <xf numFmtId="0" fontId="7" fillId="2" borderId="2" xfId="0" applyFont="1" applyFill="1" applyBorder="1" applyAlignment="1" applyProtection="1">
      <alignment horizontal="right" vertical="center"/>
      <protection locked="0"/>
    </xf>
    <xf numFmtId="0" fontId="0" fillId="2" borderId="0" xfId="0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0" fillId="0" borderId="0" xfId="0"/>
    <xf numFmtId="0" fontId="11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581025" cy="762000"/>
    <xdr:pic>
      <xdr:nvPicPr>
        <xdr:cNvPr id="2" name="Logo" descr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7"/>
  <sheetViews>
    <sheetView showGridLines="0" tabSelected="1" workbookViewId="0">
      <pane ySplit="10" topLeftCell="A11" activePane="bottomLeft" state="frozen"/>
      <selection pane="bottomLeft" activeCell="F11" sqref="F11"/>
    </sheetView>
  </sheetViews>
  <sheetFormatPr baseColWidth="10" defaultColWidth="9.140625" defaultRowHeight="15" x14ac:dyDescent="0.25"/>
  <cols>
    <col min="1" max="1" width="4.28515625" customWidth="1"/>
    <col min="2" max="3" width="11.42578125" customWidth="1"/>
    <col min="4" max="4" width="20.7109375" customWidth="1"/>
    <col min="5" max="25" width="4.28515625" customWidth="1"/>
    <col min="26" max="26" width="4.28515625" hidden="1" customWidth="1"/>
    <col min="27" max="27" width="5.7109375" customWidth="1"/>
    <col min="28" max="28" width="2.7109375" hidden="1" customWidth="1"/>
  </cols>
  <sheetData>
    <row r="1" spans="1:28" ht="60" customHeight="1" x14ac:dyDescent="0.25">
      <c r="C1" s="1" t="s">
        <v>0</v>
      </c>
    </row>
    <row r="2" spans="1:28" x14ac:dyDescent="0.25">
      <c r="A2" s="1043" t="s">
        <v>1</v>
      </c>
      <c r="B2" s="1044"/>
      <c r="C2" s="1048">
        <v>4</v>
      </c>
      <c r="D2" s="1047"/>
      <c r="E2" s="1043" t="s">
        <v>2</v>
      </c>
      <c r="F2" s="1044"/>
      <c r="G2" s="1045">
        <f ca="1">NOW()</f>
        <v>42402.785900462964</v>
      </c>
      <c r="H2" s="1046"/>
      <c r="I2" s="1046"/>
      <c r="J2" s="1046"/>
      <c r="K2" s="1047"/>
    </row>
    <row r="3" spans="1:28" x14ac:dyDescent="0.25">
      <c r="A3" s="1043" t="s">
        <v>3</v>
      </c>
      <c r="B3" s="1044"/>
      <c r="C3" s="1048" t="s">
        <v>4</v>
      </c>
      <c r="D3" s="1047"/>
      <c r="E3" s="2">
        <v>26</v>
      </c>
      <c r="F3" s="3">
        <v>884</v>
      </c>
      <c r="G3" s="5">
        <v>73</v>
      </c>
    </row>
    <row r="4" spans="1:28" x14ac:dyDescent="0.25">
      <c r="A4" s="1043" t="s">
        <v>5</v>
      </c>
      <c r="B4" s="1044"/>
      <c r="C4" s="1048" t="s">
        <v>6</v>
      </c>
      <c r="D4" s="1047"/>
      <c r="E4" s="7">
        <v>20</v>
      </c>
      <c r="F4" s="4"/>
      <c r="G4" s="6"/>
    </row>
    <row r="5" spans="1:28" x14ac:dyDescent="0.25">
      <c r="A5" s="1043" t="s">
        <v>7</v>
      </c>
      <c r="B5" s="1044"/>
      <c r="C5" s="1048" t="s">
        <v>8</v>
      </c>
      <c r="D5" s="1047"/>
      <c r="E5" s="8">
        <v>8</v>
      </c>
    </row>
    <row r="6" spans="1:28" x14ac:dyDescent="0.25">
      <c r="A6" s="1049" t="s">
        <v>9</v>
      </c>
      <c r="B6" s="1050"/>
      <c r="C6" s="1049">
        <f>COUNT(A11:A45)</f>
        <v>35</v>
      </c>
      <c r="D6" s="1050"/>
      <c r="E6" s="9">
        <v>35</v>
      </c>
    </row>
    <row r="7" spans="1:28" x14ac:dyDescent="0.25">
      <c r="A7" s="1051" t="s">
        <v>10</v>
      </c>
      <c r="B7" s="1052"/>
      <c r="C7" s="1051">
        <f>COUNTIF(AA11:AA45,"&gt;=51")</f>
        <v>33</v>
      </c>
      <c r="D7" s="1052"/>
      <c r="E7" s="10">
        <v>20</v>
      </c>
      <c r="F7" s="11" t="s">
        <v>11</v>
      </c>
    </row>
    <row r="8" spans="1:28" x14ac:dyDescent="0.25">
      <c r="A8" s="1053" t="s">
        <v>12</v>
      </c>
      <c r="B8" s="1054"/>
      <c r="C8" s="1053">
        <f>COUNTIF(AA11:AA45,"&lt;51")</f>
        <v>2</v>
      </c>
      <c r="D8" s="1055"/>
      <c r="E8" s="1056" t="s">
        <v>13</v>
      </c>
      <c r="F8" s="1056"/>
      <c r="G8" s="1056"/>
      <c r="H8" s="1056"/>
      <c r="I8" s="1056"/>
      <c r="J8" s="1056"/>
      <c r="K8" s="1056"/>
    </row>
    <row r="9" spans="1:28" ht="74.45" customHeight="1" x14ac:dyDescent="0.25">
      <c r="A9" s="1057" t="s">
        <v>14</v>
      </c>
      <c r="B9" s="1057"/>
      <c r="C9" s="1058"/>
      <c r="D9" s="1058"/>
      <c r="E9" s="17" t="s">
        <v>15</v>
      </c>
      <c r="F9" s="19" t="s">
        <v>16</v>
      </c>
      <c r="G9" s="21" t="s">
        <v>17</v>
      </c>
      <c r="H9" s="23" t="s">
        <v>18</v>
      </c>
      <c r="I9" s="25" t="s">
        <v>15</v>
      </c>
      <c r="J9" s="27" t="s">
        <v>16</v>
      </c>
      <c r="K9" s="29" t="s">
        <v>19</v>
      </c>
      <c r="L9" s="31" t="s">
        <v>20</v>
      </c>
      <c r="M9" s="33" t="s">
        <v>17</v>
      </c>
      <c r="N9" s="35" t="s">
        <v>21</v>
      </c>
      <c r="O9" s="37" t="s">
        <v>15</v>
      </c>
      <c r="P9" s="39" t="s">
        <v>16</v>
      </c>
      <c r="Q9" s="41" t="s">
        <v>19</v>
      </c>
      <c r="R9" s="43" t="s">
        <v>17</v>
      </c>
      <c r="S9" s="45" t="s">
        <v>22</v>
      </c>
      <c r="T9" s="47" t="s">
        <v>15</v>
      </c>
      <c r="U9" s="49" t="s">
        <v>16</v>
      </c>
      <c r="V9" s="51" t="s">
        <v>19</v>
      </c>
      <c r="W9" s="53" t="s">
        <v>17</v>
      </c>
      <c r="X9" s="55" t="s">
        <v>23</v>
      </c>
      <c r="Y9" s="57" t="s">
        <v>24</v>
      </c>
      <c r="Z9" s="59" t="s">
        <v>25</v>
      </c>
      <c r="AA9" s="61" t="s">
        <v>26</v>
      </c>
    </row>
    <row r="10" spans="1:28" x14ac:dyDescent="0.25">
      <c r="A10" s="12" t="s">
        <v>27</v>
      </c>
      <c r="B10" s="13" t="s">
        <v>28</v>
      </c>
      <c r="C10" s="14" t="s">
        <v>29</v>
      </c>
      <c r="D10" s="15" t="s">
        <v>30</v>
      </c>
      <c r="E10" s="16" t="s">
        <v>31</v>
      </c>
      <c r="F10" s="18" t="s">
        <v>32</v>
      </c>
      <c r="G10" s="20" t="s">
        <v>33</v>
      </c>
      <c r="H10" s="22" t="s">
        <v>34</v>
      </c>
      <c r="I10" s="24" t="s">
        <v>31</v>
      </c>
      <c r="J10" s="26" t="s">
        <v>32</v>
      </c>
      <c r="K10" s="28" t="s">
        <v>35</v>
      </c>
      <c r="L10" s="30" t="s">
        <v>36</v>
      </c>
      <c r="M10" s="32" t="s">
        <v>33</v>
      </c>
      <c r="N10" s="34" t="s">
        <v>34</v>
      </c>
      <c r="O10" s="36" t="s">
        <v>31</v>
      </c>
      <c r="P10" s="38" t="s">
        <v>32</v>
      </c>
      <c r="Q10" s="40" t="s">
        <v>35</v>
      </c>
      <c r="R10" s="42" t="s">
        <v>33</v>
      </c>
      <c r="S10" s="44" t="s">
        <v>37</v>
      </c>
      <c r="T10" s="46" t="s">
        <v>31</v>
      </c>
      <c r="U10" s="48" t="s">
        <v>32</v>
      </c>
      <c r="V10" s="50" t="s">
        <v>35</v>
      </c>
      <c r="W10" s="52" t="s">
        <v>33</v>
      </c>
      <c r="X10" s="54" t="s">
        <v>38</v>
      </c>
      <c r="Y10" s="56" t="s">
        <v>39</v>
      </c>
      <c r="Z10" s="58" t="s">
        <v>25</v>
      </c>
      <c r="AA10" s="60" t="s">
        <v>40</v>
      </c>
    </row>
    <row r="11" spans="1:28" ht="22.5" customHeight="1" x14ac:dyDescent="0.25">
      <c r="A11" s="62">
        <v>1</v>
      </c>
      <c r="B11" s="63" t="s">
        <v>41</v>
      </c>
      <c r="C11" s="64" t="s">
        <v>42</v>
      </c>
      <c r="D11" s="65" t="s">
        <v>43</v>
      </c>
      <c r="E11" s="66">
        <v>85</v>
      </c>
      <c r="F11" s="67">
        <v>48</v>
      </c>
      <c r="G11" s="68">
        <v>65</v>
      </c>
      <c r="H11" s="69">
        <f t="shared" ref="H11:H45" si="0">ROUND(AVERAGE(E11:G11)*0.2,0)</f>
        <v>13</v>
      </c>
      <c r="I11" s="70">
        <v>44</v>
      </c>
      <c r="J11" s="71">
        <v>80</v>
      </c>
      <c r="K11" s="72">
        <v>51</v>
      </c>
      <c r="L11" s="73">
        <v>40</v>
      </c>
      <c r="M11" s="74">
        <v>70</v>
      </c>
      <c r="N11" s="75">
        <f t="shared" ref="N11:N45" si="1">ROUND(AVERAGE(I11:M11)*0.3,0)</f>
        <v>17</v>
      </c>
      <c r="O11" s="76">
        <v>80</v>
      </c>
      <c r="P11" s="77">
        <v>34</v>
      </c>
      <c r="Q11" s="78">
        <v>30</v>
      </c>
      <c r="R11" s="79">
        <v>70</v>
      </c>
      <c r="S11" s="80">
        <f t="shared" ref="S11:S45" si="2">ROUND(AVERAGE(O11:R11)*0.3,0)</f>
        <v>16</v>
      </c>
      <c r="T11" s="81">
        <v>0</v>
      </c>
      <c r="U11" s="82">
        <v>38</v>
      </c>
      <c r="V11" s="83">
        <v>15</v>
      </c>
      <c r="W11" s="84">
        <v>70</v>
      </c>
      <c r="X11" s="85">
        <f t="shared" ref="X11:X45" si="3">ROUND(AVERAGE(T11:W11)*0.2,0)</f>
        <v>6</v>
      </c>
      <c r="Y11" s="86">
        <f t="shared" ref="Y11:Y45" si="4">ROUND(H11+N11+S11+X11,0)</f>
        <v>52</v>
      </c>
      <c r="Z11" s="87">
        <v>0</v>
      </c>
      <c r="AA11" s="88">
        <f t="shared" ref="AA11:AA45" si="5">Y11+Z11</f>
        <v>52</v>
      </c>
      <c r="AB11" s="89">
        <v>49936</v>
      </c>
    </row>
    <row r="12" spans="1:28" ht="22.5" customHeight="1" x14ac:dyDescent="0.25">
      <c r="A12" s="90">
        <v>2</v>
      </c>
      <c r="B12" s="91" t="s">
        <v>44</v>
      </c>
      <c r="C12" s="92" t="s">
        <v>45</v>
      </c>
      <c r="D12" s="93" t="s">
        <v>46</v>
      </c>
      <c r="E12" s="94">
        <v>100</v>
      </c>
      <c r="F12" s="95">
        <v>98</v>
      </c>
      <c r="G12" s="96">
        <v>70</v>
      </c>
      <c r="H12" s="97">
        <f t="shared" si="0"/>
        <v>18</v>
      </c>
      <c r="I12" s="98">
        <v>79</v>
      </c>
      <c r="J12" s="99">
        <v>85</v>
      </c>
      <c r="K12" s="100">
        <v>51</v>
      </c>
      <c r="L12" s="101">
        <v>50</v>
      </c>
      <c r="M12" s="102">
        <v>85</v>
      </c>
      <c r="N12" s="103">
        <f t="shared" si="1"/>
        <v>21</v>
      </c>
      <c r="O12" s="104">
        <v>85</v>
      </c>
      <c r="P12" s="105">
        <v>84</v>
      </c>
      <c r="Q12" s="106">
        <v>85</v>
      </c>
      <c r="R12" s="107">
        <v>75</v>
      </c>
      <c r="S12" s="108">
        <f t="shared" si="2"/>
        <v>25</v>
      </c>
      <c r="T12" s="109">
        <v>77</v>
      </c>
      <c r="U12" s="110">
        <v>90</v>
      </c>
      <c r="V12" s="111">
        <v>85</v>
      </c>
      <c r="W12" s="112">
        <v>80</v>
      </c>
      <c r="X12" s="113">
        <f t="shared" si="3"/>
        <v>17</v>
      </c>
      <c r="Y12" s="114">
        <f t="shared" si="4"/>
        <v>81</v>
      </c>
      <c r="Z12" s="115">
        <v>0</v>
      </c>
      <c r="AA12" s="116">
        <f t="shared" si="5"/>
        <v>81</v>
      </c>
      <c r="AB12" s="117">
        <v>49938</v>
      </c>
    </row>
    <row r="13" spans="1:28" ht="22.5" customHeight="1" x14ac:dyDescent="0.25">
      <c r="A13" s="118">
        <v>3</v>
      </c>
      <c r="B13" s="119" t="s">
        <v>47</v>
      </c>
      <c r="C13" s="120" t="s">
        <v>48</v>
      </c>
      <c r="D13" s="121" t="s">
        <v>49</v>
      </c>
      <c r="E13" s="122">
        <v>90</v>
      </c>
      <c r="F13" s="123">
        <v>83</v>
      </c>
      <c r="G13" s="124">
        <v>70</v>
      </c>
      <c r="H13" s="125">
        <f t="shared" si="0"/>
        <v>16</v>
      </c>
      <c r="I13" s="126">
        <v>88</v>
      </c>
      <c r="J13" s="127">
        <v>80</v>
      </c>
      <c r="K13" s="128">
        <v>85</v>
      </c>
      <c r="L13" s="129">
        <v>70</v>
      </c>
      <c r="M13" s="130">
        <v>60</v>
      </c>
      <c r="N13" s="131">
        <f t="shared" si="1"/>
        <v>23</v>
      </c>
      <c r="O13" s="132">
        <v>80</v>
      </c>
      <c r="P13" s="133">
        <v>83</v>
      </c>
      <c r="Q13" s="134">
        <v>90</v>
      </c>
      <c r="R13" s="135">
        <v>70</v>
      </c>
      <c r="S13" s="136">
        <f t="shared" si="2"/>
        <v>24</v>
      </c>
      <c r="T13" s="137">
        <v>69</v>
      </c>
      <c r="U13" s="138">
        <v>90</v>
      </c>
      <c r="V13" s="139">
        <v>85</v>
      </c>
      <c r="W13" s="140">
        <v>75</v>
      </c>
      <c r="X13" s="141">
        <f t="shared" si="3"/>
        <v>16</v>
      </c>
      <c r="Y13" s="142">
        <f t="shared" si="4"/>
        <v>79</v>
      </c>
      <c r="Z13" s="143">
        <v>0</v>
      </c>
      <c r="AA13" s="144">
        <f t="shared" si="5"/>
        <v>79</v>
      </c>
      <c r="AB13" s="145">
        <v>49939</v>
      </c>
    </row>
    <row r="14" spans="1:28" ht="22.5" customHeight="1" x14ac:dyDescent="0.25">
      <c r="A14" s="146">
        <v>4</v>
      </c>
      <c r="B14" s="147" t="s">
        <v>50</v>
      </c>
      <c r="C14" s="148" t="s">
        <v>51</v>
      </c>
      <c r="D14" s="149" t="s">
        <v>52</v>
      </c>
      <c r="E14" s="150">
        <v>90</v>
      </c>
      <c r="F14" s="151">
        <v>78</v>
      </c>
      <c r="G14" s="152">
        <v>85</v>
      </c>
      <c r="H14" s="153">
        <f t="shared" si="0"/>
        <v>17</v>
      </c>
      <c r="I14" s="154">
        <v>81</v>
      </c>
      <c r="J14" s="155">
        <v>78</v>
      </c>
      <c r="K14" s="156">
        <v>80</v>
      </c>
      <c r="L14" s="157">
        <v>80</v>
      </c>
      <c r="M14" s="158">
        <v>80</v>
      </c>
      <c r="N14" s="159">
        <f t="shared" si="1"/>
        <v>24</v>
      </c>
      <c r="O14" s="160">
        <v>78</v>
      </c>
      <c r="P14" s="161">
        <v>84</v>
      </c>
      <c r="Q14" s="162">
        <v>85</v>
      </c>
      <c r="R14" s="163">
        <v>95</v>
      </c>
      <c r="S14" s="164">
        <f t="shared" si="2"/>
        <v>26</v>
      </c>
      <c r="T14" s="165">
        <v>69</v>
      </c>
      <c r="U14" s="166">
        <v>82</v>
      </c>
      <c r="V14" s="167">
        <v>83</v>
      </c>
      <c r="W14" s="168">
        <v>85</v>
      </c>
      <c r="X14" s="169">
        <f t="shared" si="3"/>
        <v>16</v>
      </c>
      <c r="Y14" s="170">
        <f t="shared" si="4"/>
        <v>83</v>
      </c>
      <c r="Z14" s="171">
        <v>0</v>
      </c>
      <c r="AA14" s="172">
        <f t="shared" si="5"/>
        <v>83</v>
      </c>
      <c r="AB14" s="173">
        <v>49941</v>
      </c>
    </row>
    <row r="15" spans="1:28" ht="22.5" customHeight="1" x14ac:dyDescent="0.25">
      <c r="A15" s="174">
        <v>5</v>
      </c>
      <c r="B15" s="175" t="s">
        <v>53</v>
      </c>
      <c r="C15" s="176" t="s">
        <v>54</v>
      </c>
      <c r="D15" s="177" t="s">
        <v>55</v>
      </c>
      <c r="E15" s="178">
        <v>100</v>
      </c>
      <c r="F15" s="179">
        <v>70</v>
      </c>
      <c r="G15" s="180">
        <v>80</v>
      </c>
      <c r="H15" s="181">
        <f t="shared" si="0"/>
        <v>17</v>
      </c>
      <c r="I15" s="182">
        <v>88</v>
      </c>
      <c r="J15" s="183">
        <v>76</v>
      </c>
      <c r="K15" s="184">
        <v>95</v>
      </c>
      <c r="L15" s="185">
        <v>40</v>
      </c>
      <c r="M15" s="186">
        <v>80</v>
      </c>
      <c r="N15" s="187">
        <f t="shared" si="1"/>
        <v>23</v>
      </c>
      <c r="O15" s="188">
        <v>76</v>
      </c>
      <c r="P15" s="189">
        <v>85</v>
      </c>
      <c r="Q15" s="190">
        <v>90</v>
      </c>
      <c r="R15" s="191">
        <v>95</v>
      </c>
      <c r="S15" s="192">
        <f t="shared" si="2"/>
        <v>26</v>
      </c>
      <c r="T15" s="193">
        <v>66</v>
      </c>
      <c r="U15" s="194">
        <v>52</v>
      </c>
      <c r="V15" s="195">
        <v>93</v>
      </c>
      <c r="W15" s="196">
        <v>90</v>
      </c>
      <c r="X15" s="197">
        <f t="shared" si="3"/>
        <v>15</v>
      </c>
      <c r="Y15" s="198">
        <f t="shared" si="4"/>
        <v>81</v>
      </c>
      <c r="Z15" s="199">
        <v>0</v>
      </c>
      <c r="AA15" s="200">
        <f t="shared" si="5"/>
        <v>81</v>
      </c>
      <c r="AB15" s="201">
        <v>49942</v>
      </c>
    </row>
    <row r="16" spans="1:28" ht="22.5" customHeight="1" x14ac:dyDescent="0.25">
      <c r="A16" s="202">
        <v>6</v>
      </c>
      <c r="B16" s="203" t="s">
        <v>56</v>
      </c>
      <c r="C16" s="204" t="s">
        <v>57</v>
      </c>
      <c r="D16" s="205" t="s">
        <v>58</v>
      </c>
      <c r="E16" s="206">
        <v>0</v>
      </c>
      <c r="F16" s="207">
        <v>0</v>
      </c>
      <c r="G16" s="208">
        <v>0</v>
      </c>
      <c r="H16" s="209">
        <f t="shared" si="0"/>
        <v>0</v>
      </c>
      <c r="I16" s="210">
        <v>0</v>
      </c>
      <c r="J16" s="211">
        <v>0</v>
      </c>
      <c r="K16" s="212">
        <v>0</v>
      </c>
      <c r="L16" s="213">
        <v>0</v>
      </c>
      <c r="M16" s="214">
        <v>0</v>
      </c>
      <c r="N16" s="215">
        <f t="shared" si="1"/>
        <v>0</v>
      </c>
      <c r="O16" s="216">
        <v>0</v>
      </c>
      <c r="P16" s="217">
        <v>0</v>
      </c>
      <c r="Q16" s="218">
        <v>0</v>
      </c>
      <c r="R16" s="219">
        <v>0</v>
      </c>
      <c r="S16" s="220">
        <f t="shared" si="2"/>
        <v>0</v>
      </c>
      <c r="T16" s="221">
        <v>0</v>
      </c>
      <c r="U16" s="222">
        <v>0</v>
      </c>
      <c r="V16" s="223">
        <v>0</v>
      </c>
      <c r="W16" s="224">
        <v>0</v>
      </c>
      <c r="X16" s="225">
        <f t="shared" si="3"/>
        <v>0</v>
      </c>
      <c r="Y16" s="226">
        <f t="shared" si="4"/>
        <v>0</v>
      </c>
      <c r="Z16" s="227">
        <v>0</v>
      </c>
      <c r="AA16" s="228">
        <f t="shared" si="5"/>
        <v>0</v>
      </c>
      <c r="AB16" s="229">
        <v>49945</v>
      </c>
    </row>
    <row r="17" spans="1:28" ht="22.5" customHeight="1" x14ac:dyDescent="0.25">
      <c r="A17" s="230">
        <v>7</v>
      </c>
      <c r="B17" s="231" t="s">
        <v>56</v>
      </c>
      <c r="C17" s="232" t="s">
        <v>59</v>
      </c>
      <c r="D17" s="233" t="s">
        <v>60</v>
      </c>
      <c r="E17" s="234">
        <v>70</v>
      </c>
      <c r="F17" s="235">
        <v>67</v>
      </c>
      <c r="G17" s="236">
        <v>72</v>
      </c>
      <c r="H17" s="237">
        <f t="shared" si="0"/>
        <v>14</v>
      </c>
      <c r="I17" s="238">
        <v>41</v>
      </c>
      <c r="J17" s="239">
        <v>80</v>
      </c>
      <c r="K17" s="240">
        <v>92</v>
      </c>
      <c r="L17" s="241">
        <v>70</v>
      </c>
      <c r="M17" s="242">
        <v>52</v>
      </c>
      <c r="N17" s="243">
        <f t="shared" si="1"/>
        <v>20</v>
      </c>
      <c r="O17" s="244">
        <v>80</v>
      </c>
      <c r="P17" s="245">
        <v>58</v>
      </c>
      <c r="Q17" s="246">
        <v>70</v>
      </c>
      <c r="R17" s="247">
        <v>63</v>
      </c>
      <c r="S17" s="248">
        <f t="shared" si="2"/>
        <v>20</v>
      </c>
      <c r="T17" s="249">
        <v>25</v>
      </c>
      <c r="U17" s="250">
        <v>77</v>
      </c>
      <c r="V17" s="251">
        <v>83</v>
      </c>
      <c r="W17" s="252">
        <v>80</v>
      </c>
      <c r="X17" s="253">
        <f t="shared" si="3"/>
        <v>13</v>
      </c>
      <c r="Y17" s="254">
        <f t="shared" si="4"/>
        <v>67</v>
      </c>
      <c r="Z17" s="255">
        <v>0</v>
      </c>
      <c r="AA17" s="256">
        <f t="shared" si="5"/>
        <v>67</v>
      </c>
      <c r="AB17" s="257">
        <v>49946</v>
      </c>
    </row>
    <row r="18" spans="1:28" ht="22.5" customHeight="1" x14ac:dyDescent="0.25">
      <c r="A18" s="258">
        <v>8</v>
      </c>
      <c r="B18" s="259" t="s">
        <v>61</v>
      </c>
      <c r="C18" s="260" t="s">
        <v>62</v>
      </c>
      <c r="D18" s="261" t="s">
        <v>63</v>
      </c>
      <c r="E18" s="262">
        <v>100</v>
      </c>
      <c r="F18" s="263">
        <v>95</v>
      </c>
      <c r="G18" s="264">
        <v>90</v>
      </c>
      <c r="H18" s="265">
        <f t="shared" si="0"/>
        <v>19</v>
      </c>
      <c r="I18" s="266">
        <v>90</v>
      </c>
      <c r="J18" s="267">
        <v>80</v>
      </c>
      <c r="K18" s="268">
        <v>88</v>
      </c>
      <c r="L18" s="269">
        <v>70</v>
      </c>
      <c r="M18" s="270">
        <v>70</v>
      </c>
      <c r="N18" s="271">
        <f t="shared" si="1"/>
        <v>24</v>
      </c>
      <c r="O18" s="272">
        <v>80</v>
      </c>
      <c r="P18" s="273">
        <v>79</v>
      </c>
      <c r="Q18" s="274">
        <v>80</v>
      </c>
      <c r="R18" s="275">
        <v>60</v>
      </c>
      <c r="S18" s="276">
        <f t="shared" si="2"/>
        <v>22</v>
      </c>
      <c r="T18" s="277">
        <v>87</v>
      </c>
      <c r="U18" s="278">
        <v>43</v>
      </c>
      <c r="V18" s="279">
        <v>85</v>
      </c>
      <c r="W18" s="280">
        <v>80</v>
      </c>
      <c r="X18" s="281">
        <f t="shared" si="3"/>
        <v>15</v>
      </c>
      <c r="Y18" s="282">
        <f t="shared" si="4"/>
        <v>80</v>
      </c>
      <c r="Z18" s="283">
        <v>0</v>
      </c>
      <c r="AA18" s="284">
        <f t="shared" si="5"/>
        <v>80</v>
      </c>
      <c r="AB18" s="285">
        <v>49948</v>
      </c>
    </row>
    <row r="19" spans="1:28" ht="22.5" customHeight="1" x14ac:dyDescent="0.25">
      <c r="A19" s="286">
        <v>9</v>
      </c>
      <c r="B19" s="287" t="s">
        <v>64</v>
      </c>
      <c r="C19" s="288" t="s">
        <v>65</v>
      </c>
      <c r="D19" s="289" t="s">
        <v>66</v>
      </c>
      <c r="E19" s="290">
        <v>70</v>
      </c>
      <c r="F19" s="291">
        <v>53</v>
      </c>
      <c r="G19" s="292">
        <v>90</v>
      </c>
      <c r="H19" s="293">
        <f t="shared" si="0"/>
        <v>14</v>
      </c>
      <c r="I19" s="294">
        <v>55</v>
      </c>
      <c r="J19" s="295">
        <v>90</v>
      </c>
      <c r="K19" s="296">
        <v>55</v>
      </c>
      <c r="L19" s="297">
        <v>50</v>
      </c>
      <c r="M19" s="298">
        <v>85</v>
      </c>
      <c r="N19" s="299">
        <f t="shared" si="1"/>
        <v>20</v>
      </c>
      <c r="O19" s="300">
        <v>90</v>
      </c>
      <c r="P19" s="301">
        <v>78</v>
      </c>
      <c r="Q19" s="302">
        <v>65</v>
      </c>
      <c r="R19" s="303">
        <v>95</v>
      </c>
      <c r="S19" s="304">
        <f t="shared" si="2"/>
        <v>25</v>
      </c>
      <c r="T19" s="305">
        <v>43</v>
      </c>
      <c r="U19" s="306">
        <v>92</v>
      </c>
      <c r="V19" s="307">
        <v>85</v>
      </c>
      <c r="W19" s="308">
        <v>85</v>
      </c>
      <c r="X19" s="309">
        <f t="shared" si="3"/>
        <v>15</v>
      </c>
      <c r="Y19" s="310">
        <f t="shared" si="4"/>
        <v>74</v>
      </c>
      <c r="Z19" s="311">
        <v>0</v>
      </c>
      <c r="AA19" s="312">
        <f t="shared" si="5"/>
        <v>74</v>
      </c>
      <c r="AB19" s="313">
        <v>49949</v>
      </c>
    </row>
    <row r="20" spans="1:28" ht="22.5" customHeight="1" x14ac:dyDescent="0.25">
      <c r="A20" s="314">
        <v>10</v>
      </c>
      <c r="B20" s="315" t="s">
        <v>64</v>
      </c>
      <c r="C20" s="316" t="s">
        <v>67</v>
      </c>
      <c r="D20" s="317" t="s">
        <v>68</v>
      </c>
      <c r="E20" s="318">
        <v>100</v>
      </c>
      <c r="F20" s="319">
        <v>97</v>
      </c>
      <c r="G20" s="320">
        <v>90</v>
      </c>
      <c r="H20" s="321">
        <f t="shared" si="0"/>
        <v>19</v>
      </c>
      <c r="I20" s="322">
        <v>93</v>
      </c>
      <c r="J20" s="323">
        <v>92</v>
      </c>
      <c r="K20" s="324">
        <v>90</v>
      </c>
      <c r="L20" s="325">
        <v>100</v>
      </c>
      <c r="M20" s="326">
        <v>95</v>
      </c>
      <c r="N20" s="327">
        <f t="shared" si="1"/>
        <v>28</v>
      </c>
      <c r="O20" s="328">
        <v>92</v>
      </c>
      <c r="P20" s="329">
        <v>90</v>
      </c>
      <c r="Q20" s="330">
        <v>80</v>
      </c>
      <c r="R20" s="331">
        <v>90</v>
      </c>
      <c r="S20" s="332">
        <f t="shared" si="2"/>
        <v>26</v>
      </c>
      <c r="T20" s="333">
        <v>72</v>
      </c>
      <c r="U20" s="334">
        <v>97</v>
      </c>
      <c r="V20" s="335">
        <v>95</v>
      </c>
      <c r="W20" s="336">
        <v>90</v>
      </c>
      <c r="X20" s="337">
        <f t="shared" si="3"/>
        <v>18</v>
      </c>
      <c r="Y20" s="338">
        <f t="shared" si="4"/>
        <v>91</v>
      </c>
      <c r="Z20" s="339">
        <v>0</v>
      </c>
      <c r="AA20" s="340">
        <f t="shared" si="5"/>
        <v>91</v>
      </c>
      <c r="AB20" s="341">
        <v>49950</v>
      </c>
    </row>
    <row r="21" spans="1:28" ht="22.5" customHeight="1" x14ac:dyDescent="0.25">
      <c r="A21" s="342">
        <v>11</v>
      </c>
      <c r="B21" s="343" t="s">
        <v>69</v>
      </c>
      <c r="C21" s="344" t="s">
        <v>51</v>
      </c>
      <c r="D21" s="345" t="s">
        <v>70</v>
      </c>
      <c r="E21" s="346">
        <v>90</v>
      </c>
      <c r="F21" s="347">
        <v>87</v>
      </c>
      <c r="G21" s="348">
        <v>80</v>
      </c>
      <c r="H21" s="349">
        <f t="shared" si="0"/>
        <v>17</v>
      </c>
      <c r="I21" s="350">
        <v>79</v>
      </c>
      <c r="J21" s="351">
        <v>82</v>
      </c>
      <c r="K21" s="352">
        <v>90</v>
      </c>
      <c r="L21" s="353">
        <v>45</v>
      </c>
      <c r="M21" s="354">
        <v>90</v>
      </c>
      <c r="N21" s="355">
        <f t="shared" si="1"/>
        <v>23</v>
      </c>
      <c r="O21" s="356">
        <v>82</v>
      </c>
      <c r="P21" s="357">
        <v>90</v>
      </c>
      <c r="Q21" s="358">
        <v>85</v>
      </c>
      <c r="R21" s="359">
        <v>90</v>
      </c>
      <c r="S21" s="360">
        <f t="shared" si="2"/>
        <v>26</v>
      </c>
      <c r="T21" s="361">
        <v>45</v>
      </c>
      <c r="U21" s="362">
        <v>93</v>
      </c>
      <c r="V21" s="363">
        <v>95</v>
      </c>
      <c r="W21" s="364">
        <v>90</v>
      </c>
      <c r="X21" s="365">
        <f t="shared" si="3"/>
        <v>16</v>
      </c>
      <c r="Y21" s="366">
        <f t="shared" si="4"/>
        <v>82</v>
      </c>
      <c r="Z21" s="367">
        <v>0</v>
      </c>
      <c r="AA21" s="368">
        <f t="shared" si="5"/>
        <v>82</v>
      </c>
      <c r="AB21" s="369">
        <v>49951</v>
      </c>
    </row>
    <row r="22" spans="1:28" ht="22.5" customHeight="1" x14ac:dyDescent="0.25">
      <c r="A22" s="370">
        <v>12</v>
      </c>
      <c r="B22" s="371" t="s">
        <v>45</v>
      </c>
      <c r="C22" s="372" t="s">
        <v>71</v>
      </c>
      <c r="D22" s="373" t="s">
        <v>72</v>
      </c>
      <c r="E22" s="374">
        <v>90</v>
      </c>
      <c r="F22" s="375">
        <v>90</v>
      </c>
      <c r="G22" s="376">
        <v>90</v>
      </c>
      <c r="H22" s="377">
        <f t="shared" si="0"/>
        <v>18</v>
      </c>
      <c r="I22" s="378">
        <v>88</v>
      </c>
      <c r="J22" s="379">
        <v>88</v>
      </c>
      <c r="K22" s="380">
        <v>90</v>
      </c>
      <c r="L22" s="381">
        <v>65</v>
      </c>
      <c r="M22" s="382">
        <v>90</v>
      </c>
      <c r="N22" s="383">
        <f t="shared" si="1"/>
        <v>25</v>
      </c>
      <c r="O22" s="384">
        <v>88</v>
      </c>
      <c r="P22" s="385">
        <v>90</v>
      </c>
      <c r="Q22" s="386">
        <v>88</v>
      </c>
      <c r="R22" s="387">
        <v>85</v>
      </c>
      <c r="S22" s="388">
        <f t="shared" si="2"/>
        <v>26</v>
      </c>
      <c r="T22" s="389">
        <v>62</v>
      </c>
      <c r="U22" s="390">
        <v>94</v>
      </c>
      <c r="V22" s="391">
        <v>97</v>
      </c>
      <c r="W22" s="392">
        <v>85</v>
      </c>
      <c r="X22" s="393">
        <f t="shared" si="3"/>
        <v>17</v>
      </c>
      <c r="Y22" s="394">
        <f t="shared" si="4"/>
        <v>86</v>
      </c>
      <c r="Z22" s="395">
        <v>0</v>
      </c>
      <c r="AA22" s="396">
        <f t="shared" si="5"/>
        <v>86</v>
      </c>
      <c r="AB22" s="397">
        <v>49952</v>
      </c>
    </row>
    <row r="23" spans="1:28" ht="22.5" customHeight="1" x14ac:dyDescent="0.25">
      <c r="A23" s="398">
        <v>13</v>
      </c>
      <c r="B23" s="399" t="s">
        <v>73</v>
      </c>
      <c r="C23" s="400" t="s">
        <v>67</v>
      </c>
      <c r="D23" s="401" t="s">
        <v>74</v>
      </c>
      <c r="E23" s="402">
        <v>90</v>
      </c>
      <c r="F23" s="403">
        <v>80</v>
      </c>
      <c r="G23" s="404">
        <v>85</v>
      </c>
      <c r="H23" s="405">
        <f t="shared" si="0"/>
        <v>17</v>
      </c>
      <c r="I23" s="406">
        <v>84</v>
      </c>
      <c r="J23" s="407">
        <v>75</v>
      </c>
      <c r="K23" s="408">
        <v>85</v>
      </c>
      <c r="L23" s="409">
        <v>40</v>
      </c>
      <c r="M23" s="410">
        <v>80</v>
      </c>
      <c r="N23" s="411">
        <f t="shared" si="1"/>
        <v>22</v>
      </c>
      <c r="O23" s="412">
        <v>75</v>
      </c>
      <c r="P23" s="413">
        <v>75</v>
      </c>
      <c r="Q23" s="414">
        <v>80</v>
      </c>
      <c r="R23" s="415">
        <v>70</v>
      </c>
      <c r="S23" s="416">
        <f t="shared" si="2"/>
        <v>23</v>
      </c>
      <c r="T23" s="417">
        <v>79</v>
      </c>
      <c r="U23" s="418">
        <v>82</v>
      </c>
      <c r="V23" s="419">
        <v>83</v>
      </c>
      <c r="W23" s="420">
        <v>80</v>
      </c>
      <c r="X23" s="421">
        <f t="shared" si="3"/>
        <v>16</v>
      </c>
      <c r="Y23" s="422">
        <f t="shared" si="4"/>
        <v>78</v>
      </c>
      <c r="Z23" s="423">
        <v>0</v>
      </c>
      <c r="AA23" s="424">
        <f t="shared" si="5"/>
        <v>78</v>
      </c>
      <c r="AB23" s="425">
        <v>49955</v>
      </c>
    </row>
    <row r="24" spans="1:28" ht="22.5" customHeight="1" x14ac:dyDescent="0.25">
      <c r="A24" s="426">
        <v>14</v>
      </c>
      <c r="B24" s="427" t="s">
        <v>75</v>
      </c>
      <c r="C24" s="428" t="s">
        <v>76</v>
      </c>
      <c r="D24" s="429" t="s">
        <v>77</v>
      </c>
      <c r="E24" s="430">
        <v>80</v>
      </c>
      <c r="F24" s="431">
        <v>77</v>
      </c>
      <c r="G24" s="432">
        <v>70</v>
      </c>
      <c r="H24" s="433">
        <f t="shared" si="0"/>
        <v>15</v>
      </c>
      <c r="I24" s="434">
        <v>91</v>
      </c>
      <c r="J24" s="435">
        <v>65</v>
      </c>
      <c r="K24" s="436">
        <v>92</v>
      </c>
      <c r="L24" s="437">
        <v>50</v>
      </c>
      <c r="M24" s="438">
        <v>80</v>
      </c>
      <c r="N24" s="439">
        <f t="shared" si="1"/>
        <v>23</v>
      </c>
      <c r="O24" s="440">
        <v>65</v>
      </c>
      <c r="P24" s="441">
        <v>86</v>
      </c>
      <c r="Q24" s="442">
        <v>80</v>
      </c>
      <c r="R24" s="443">
        <v>60</v>
      </c>
      <c r="S24" s="444">
        <f t="shared" si="2"/>
        <v>22</v>
      </c>
      <c r="T24" s="445">
        <v>84</v>
      </c>
      <c r="U24" s="446">
        <v>88</v>
      </c>
      <c r="V24" s="447">
        <v>85</v>
      </c>
      <c r="W24" s="448">
        <v>80</v>
      </c>
      <c r="X24" s="449">
        <f t="shared" si="3"/>
        <v>17</v>
      </c>
      <c r="Y24" s="450">
        <f t="shared" si="4"/>
        <v>77</v>
      </c>
      <c r="Z24" s="451">
        <v>0</v>
      </c>
      <c r="AA24" s="452">
        <f t="shared" si="5"/>
        <v>77</v>
      </c>
      <c r="AB24" s="453">
        <v>49956</v>
      </c>
    </row>
    <row r="25" spans="1:28" ht="22.5" customHeight="1" x14ac:dyDescent="0.25">
      <c r="A25" s="454">
        <v>15</v>
      </c>
      <c r="B25" s="455" t="s">
        <v>59</v>
      </c>
      <c r="C25" s="456" t="s">
        <v>78</v>
      </c>
      <c r="D25" s="457" t="s">
        <v>79</v>
      </c>
      <c r="E25" s="458">
        <v>0</v>
      </c>
      <c r="F25" s="459">
        <v>28</v>
      </c>
      <c r="G25" s="460">
        <v>90</v>
      </c>
      <c r="H25" s="461">
        <f t="shared" si="0"/>
        <v>8</v>
      </c>
      <c r="I25" s="462">
        <v>85</v>
      </c>
      <c r="J25" s="463">
        <v>85</v>
      </c>
      <c r="K25" s="464">
        <v>85</v>
      </c>
      <c r="L25" s="465">
        <v>40</v>
      </c>
      <c r="M25" s="466">
        <v>80</v>
      </c>
      <c r="N25" s="467">
        <f t="shared" si="1"/>
        <v>23</v>
      </c>
      <c r="O25" s="468">
        <v>85</v>
      </c>
      <c r="P25" s="469">
        <v>81</v>
      </c>
      <c r="Q25" s="470">
        <v>80</v>
      </c>
      <c r="R25" s="471">
        <v>80</v>
      </c>
      <c r="S25" s="472">
        <f t="shared" si="2"/>
        <v>24</v>
      </c>
      <c r="T25" s="473">
        <v>24</v>
      </c>
      <c r="U25" s="474">
        <v>89</v>
      </c>
      <c r="V25" s="475">
        <v>87</v>
      </c>
      <c r="W25" s="476">
        <v>70</v>
      </c>
      <c r="X25" s="477">
        <f t="shared" si="3"/>
        <v>14</v>
      </c>
      <c r="Y25" s="478">
        <f t="shared" si="4"/>
        <v>69</v>
      </c>
      <c r="Z25" s="479">
        <v>0</v>
      </c>
      <c r="AA25" s="480">
        <f t="shared" si="5"/>
        <v>69</v>
      </c>
      <c r="AB25" s="481">
        <v>49957</v>
      </c>
    </row>
    <row r="26" spans="1:28" ht="22.5" customHeight="1" x14ac:dyDescent="0.25">
      <c r="A26" s="482">
        <v>16</v>
      </c>
      <c r="B26" s="483" t="s">
        <v>80</v>
      </c>
      <c r="C26" s="484" t="s">
        <v>81</v>
      </c>
      <c r="D26" s="485" t="s">
        <v>82</v>
      </c>
      <c r="E26" s="486">
        <v>10</v>
      </c>
      <c r="F26" s="487">
        <v>62</v>
      </c>
      <c r="G26" s="488">
        <v>60</v>
      </c>
      <c r="H26" s="489">
        <f t="shared" si="0"/>
        <v>9</v>
      </c>
      <c r="I26" s="490">
        <v>42</v>
      </c>
      <c r="J26" s="491">
        <v>70</v>
      </c>
      <c r="K26" s="492">
        <v>0</v>
      </c>
      <c r="L26" s="493">
        <v>20</v>
      </c>
      <c r="M26" s="494">
        <v>60</v>
      </c>
      <c r="N26" s="495">
        <f t="shared" si="1"/>
        <v>12</v>
      </c>
      <c r="O26" s="496">
        <v>70</v>
      </c>
      <c r="P26" s="497">
        <v>60</v>
      </c>
      <c r="Q26" s="498">
        <v>70</v>
      </c>
      <c r="R26" s="499">
        <v>60</v>
      </c>
      <c r="S26" s="500">
        <f t="shared" si="2"/>
        <v>20</v>
      </c>
      <c r="T26" s="501">
        <v>40</v>
      </c>
      <c r="U26" s="502">
        <v>45</v>
      </c>
      <c r="V26" s="503">
        <v>90</v>
      </c>
      <c r="W26" s="504">
        <v>60</v>
      </c>
      <c r="X26" s="505">
        <f t="shared" si="3"/>
        <v>12</v>
      </c>
      <c r="Y26" s="506">
        <f t="shared" si="4"/>
        <v>53</v>
      </c>
      <c r="Z26" s="507">
        <v>0</v>
      </c>
      <c r="AA26" s="508">
        <f t="shared" si="5"/>
        <v>53</v>
      </c>
      <c r="AB26" s="509">
        <v>49961</v>
      </c>
    </row>
    <row r="27" spans="1:28" ht="22.5" customHeight="1" x14ac:dyDescent="0.25">
      <c r="A27" s="510">
        <v>17</v>
      </c>
      <c r="B27" s="511" t="s">
        <v>83</v>
      </c>
      <c r="C27" s="512" t="s">
        <v>84</v>
      </c>
      <c r="D27" s="513" t="s">
        <v>85</v>
      </c>
      <c r="E27" s="514">
        <v>100</v>
      </c>
      <c r="F27" s="515">
        <v>98</v>
      </c>
      <c r="G27" s="516">
        <v>95</v>
      </c>
      <c r="H27" s="517">
        <f t="shared" si="0"/>
        <v>20</v>
      </c>
      <c r="I27" s="518">
        <v>94</v>
      </c>
      <c r="J27" s="519">
        <v>93</v>
      </c>
      <c r="K27" s="520">
        <v>92</v>
      </c>
      <c r="L27" s="521">
        <v>100</v>
      </c>
      <c r="M27" s="522">
        <v>90</v>
      </c>
      <c r="N27" s="523">
        <f t="shared" si="1"/>
        <v>28</v>
      </c>
      <c r="O27" s="524">
        <v>93</v>
      </c>
      <c r="P27" s="525">
        <v>91</v>
      </c>
      <c r="Q27" s="526">
        <v>95</v>
      </c>
      <c r="R27" s="527">
        <v>95</v>
      </c>
      <c r="S27" s="528">
        <f t="shared" si="2"/>
        <v>28</v>
      </c>
      <c r="T27" s="529">
        <v>81</v>
      </c>
      <c r="U27" s="530">
        <v>93</v>
      </c>
      <c r="V27" s="531">
        <v>85</v>
      </c>
      <c r="W27" s="532">
        <v>95</v>
      </c>
      <c r="X27" s="533">
        <f t="shared" si="3"/>
        <v>18</v>
      </c>
      <c r="Y27" s="534">
        <f t="shared" si="4"/>
        <v>94</v>
      </c>
      <c r="Z27" s="535">
        <v>0</v>
      </c>
      <c r="AA27" s="536">
        <f t="shared" si="5"/>
        <v>94</v>
      </c>
      <c r="AB27" s="537">
        <v>49963</v>
      </c>
    </row>
    <row r="28" spans="1:28" ht="22.5" customHeight="1" x14ac:dyDescent="0.25">
      <c r="A28" s="538">
        <v>18</v>
      </c>
      <c r="B28" s="539" t="s">
        <v>42</v>
      </c>
      <c r="C28" s="540" t="s">
        <v>86</v>
      </c>
      <c r="D28" s="541" t="s">
        <v>87</v>
      </c>
      <c r="E28" s="542">
        <v>100</v>
      </c>
      <c r="F28" s="543">
        <v>95</v>
      </c>
      <c r="G28" s="544">
        <v>80</v>
      </c>
      <c r="H28" s="545">
        <f t="shared" si="0"/>
        <v>18</v>
      </c>
      <c r="I28" s="546">
        <v>93</v>
      </c>
      <c r="J28" s="547">
        <v>88</v>
      </c>
      <c r="K28" s="548">
        <v>92</v>
      </c>
      <c r="L28" s="549">
        <v>100</v>
      </c>
      <c r="M28" s="550">
        <v>90</v>
      </c>
      <c r="N28" s="551">
        <f t="shared" si="1"/>
        <v>28</v>
      </c>
      <c r="O28" s="552">
        <v>88</v>
      </c>
      <c r="P28" s="553">
        <v>90</v>
      </c>
      <c r="Q28" s="554">
        <v>90</v>
      </c>
      <c r="R28" s="555">
        <v>80</v>
      </c>
      <c r="S28" s="556">
        <f t="shared" si="2"/>
        <v>26</v>
      </c>
      <c r="T28" s="557">
        <v>93</v>
      </c>
      <c r="U28" s="558">
        <v>93</v>
      </c>
      <c r="V28" s="559">
        <v>100</v>
      </c>
      <c r="W28" s="560">
        <v>80</v>
      </c>
      <c r="X28" s="561">
        <f t="shared" si="3"/>
        <v>18</v>
      </c>
      <c r="Y28" s="562">
        <f t="shared" si="4"/>
        <v>90</v>
      </c>
      <c r="Z28" s="563">
        <v>0</v>
      </c>
      <c r="AA28" s="564">
        <f t="shared" si="5"/>
        <v>90</v>
      </c>
      <c r="AB28" s="565">
        <v>49964</v>
      </c>
    </row>
    <row r="29" spans="1:28" ht="22.5" customHeight="1" x14ac:dyDescent="0.25">
      <c r="A29" s="566">
        <v>19</v>
      </c>
      <c r="B29" s="567" t="s">
        <v>88</v>
      </c>
      <c r="C29" s="568" t="s">
        <v>89</v>
      </c>
      <c r="D29" s="569" t="s">
        <v>90</v>
      </c>
      <c r="E29" s="570">
        <v>100</v>
      </c>
      <c r="F29" s="571">
        <v>95</v>
      </c>
      <c r="G29" s="572">
        <v>80</v>
      </c>
      <c r="H29" s="573">
        <f t="shared" si="0"/>
        <v>18</v>
      </c>
      <c r="I29" s="574">
        <v>91</v>
      </c>
      <c r="J29" s="575">
        <v>90</v>
      </c>
      <c r="K29" s="576">
        <v>90</v>
      </c>
      <c r="L29" s="577">
        <v>100</v>
      </c>
      <c r="M29" s="578">
        <v>90</v>
      </c>
      <c r="N29" s="579">
        <f t="shared" si="1"/>
        <v>28</v>
      </c>
      <c r="O29" s="580">
        <v>90</v>
      </c>
      <c r="P29" s="581">
        <v>90</v>
      </c>
      <c r="Q29" s="582">
        <v>92</v>
      </c>
      <c r="R29" s="583">
        <v>100</v>
      </c>
      <c r="S29" s="584">
        <f t="shared" si="2"/>
        <v>28</v>
      </c>
      <c r="T29" s="585">
        <v>83</v>
      </c>
      <c r="U29" s="586">
        <v>95</v>
      </c>
      <c r="V29" s="587">
        <v>95</v>
      </c>
      <c r="W29" s="588">
        <v>80</v>
      </c>
      <c r="X29" s="589">
        <f t="shared" si="3"/>
        <v>18</v>
      </c>
      <c r="Y29" s="590">
        <f t="shared" si="4"/>
        <v>92</v>
      </c>
      <c r="Z29" s="591">
        <v>0</v>
      </c>
      <c r="AA29" s="592">
        <f t="shared" si="5"/>
        <v>92</v>
      </c>
      <c r="AB29" s="593">
        <v>49965</v>
      </c>
    </row>
    <row r="30" spans="1:28" ht="22.5" customHeight="1" x14ac:dyDescent="0.25">
      <c r="A30" s="594">
        <v>20</v>
      </c>
      <c r="B30" s="595" t="s">
        <v>88</v>
      </c>
      <c r="C30" s="596" t="s">
        <v>91</v>
      </c>
      <c r="D30" s="597" t="s">
        <v>92</v>
      </c>
      <c r="E30" s="598">
        <v>100</v>
      </c>
      <c r="F30" s="599">
        <v>99</v>
      </c>
      <c r="G30" s="600">
        <v>90</v>
      </c>
      <c r="H30" s="601">
        <f t="shared" si="0"/>
        <v>19</v>
      </c>
      <c r="I30" s="602">
        <v>89</v>
      </c>
      <c r="J30" s="603">
        <v>90</v>
      </c>
      <c r="K30" s="604">
        <v>90</v>
      </c>
      <c r="L30" s="605">
        <v>30</v>
      </c>
      <c r="M30" s="606">
        <v>60</v>
      </c>
      <c r="N30" s="607">
        <f t="shared" si="1"/>
        <v>22</v>
      </c>
      <c r="O30" s="608">
        <v>90</v>
      </c>
      <c r="P30" s="609">
        <v>93</v>
      </c>
      <c r="Q30" s="610">
        <v>92</v>
      </c>
      <c r="R30" s="611">
        <v>90</v>
      </c>
      <c r="S30" s="612">
        <f t="shared" si="2"/>
        <v>27</v>
      </c>
      <c r="T30" s="613">
        <v>92</v>
      </c>
      <c r="U30" s="614">
        <v>99</v>
      </c>
      <c r="V30" s="615">
        <v>100</v>
      </c>
      <c r="W30" s="616">
        <v>60</v>
      </c>
      <c r="X30" s="617">
        <f t="shared" si="3"/>
        <v>18</v>
      </c>
      <c r="Y30" s="618">
        <f t="shared" si="4"/>
        <v>86</v>
      </c>
      <c r="Z30" s="619">
        <v>0</v>
      </c>
      <c r="AA30" s="620">
        <f t="shared" si="5"/>
        <v>86</v>
      </c>
      <c r="AB30" s="621">
        <v>49966</v>
      </c>
    </row>
    <row r="31" spans="1:28" ht="22.5" customHeight="1" x14ac:dyDescent="0.25">
      <c r="A31" s="622">
        <v>21</v>
      </c>
      <c r="B31" s="623" t="s">
        <v>93</v>
      </c>
      <c r="C31" s="624" t="s">
        <v>94</v>
      </c>
      <c r="D31" s="625" t="s">
        <v>95</v>
      </c>
      <c r="E31" s="626">
        <v>100</v>
      </c>
      <c r="F31" s="627">
        <v>97</v>
      </c>
      <c r="G31" s="628">
        <v>87</v>
      </c>
      <c r="H31" s="629">
        <f t="shared" si="0"/>
        <v>19</v>
      </c>
      <c r="I31" s="630">
        <v>81</v>
      </c>
      <c r="J31" s="631">
        <v>85</v>
      </c>
      <c r="K31" s="632">
        <v>85</v>
      </c>
      <c r="L31" s="633">
        <v>55</v>
      </c>
      <c r="M31" s="634">
        <v>80</v>
      </c>
      <c r="N31" s="635">
        <f t="shared" si="1"/>
        <v>23</v>
      </c>
      <c r="O31" s="636">
        <v>85</v>
      </c>
      <c r="P31" s="637">
        <v>78</v>
      </c>
      <c r="Q31" s="638">
        <v>60</v>
      </c>
      <c r="R31" s="639">
        <v>70</v>
      </c>
      <c r="S31" s="640">
        <f t="shared" si="2"/>
        <v>22</v>
      </c>
      <c r="T31" s="641">
        <v>97</v>
      </c>
      <c r="U31" s="642">
        <v>85</v>
      </c>
      <c r="V31" s="643">
        <v>80</v>
      </c>
      <c r="W31" s="644">
        <v>85</v>
      </c>
      <c r="X31" s="645">
        <f t="shared" si="3"/>
        <v>17</v>
      </c>
      <c r="Y31" s="646">
        <f t="shared" si="4"/>
        <v>81</v>
      </c>
      <c r="Z31" s="647">
        <v>0</v>
      </c>
      <c r="AA31" s="648">
        <f t="shared" si="5"/>
        <v>81</v>
      </c>
      <c r="AB31" s="649">
        <v>49967</v>
      </c>
    </row>
    <row r="32" spans="1:28" ht="22.5" customHeight="1" x14ac:dyDescent="0.25">
      <c r="A32" s="650">
        <v>22</v>
      </c>
      <c r="B32" s="651" t="s">
        <v>93</v>
      </c>
      <c r="C32" s="652" t="s">
        <v>80</v>
      </c>
      <c r="D32" s="653" t="s">
        <v>96</v>
      </c>
      <c r="E32" s="654">
        <v>100</v>
      </c>
      <c r="F32" s="655">
        <v>93</v>
      </c>
      <c r="G32" s="656">
        <v>70</v>
      </c>
      <c r="H32" s="657">
        <f t="shared" si="0"/>
        <v>18</v>
      </c>
      <c r="I32" s="658">
        <v>76</v>
      </c>
      <c r="J32" s="659">
        <v>85</v>
      </c>
      <c r="K32" s="660">
        <v>65</v>
      </c>
      <c r="L32" s="661">
        <v>100</v>
      </c>
      <c r="M32" s="662">
        <v>80</v>
      </c>
      <c r="N32" s="663">
        <f t="shared" si="1"/>
        <v>24</v>
      </c>
      <c r="O32" s="664">
        <v>85</v>
      </c>
      <c r="P32" s="665">
        <v>88</v>
      </c>
      <c r="Q32" s="666">
        <v>90</v>
      </c>
      <c r="R32" s="667">
        <v>80</v>
      </c>
      <c r="S32" s="668">
        <f t="shared" si="2"/>
        <v>26</v>
      </c>
      <c r="T32" s="669">
        <v>58</v>
      </c>
      <c r="U32" s="670">
        <v>75</v>
      </c>
      <c r="V32" s="671">
        <v>90</v>
      </c>
      <c r="W32" s="672">
        <v>70</v>
      </c>
      <c r="X32" s="673">
        <f t="shared" si="3"/>
        <v>15</v>
      </c>
      <c r="Y32" s="674">
        <f t="shared" si="4"/>
        <v>83</v>
      </c>
      <c r="Z32" s="675">
        <v>0</v>
      </c>
      <c r="AA32" s="676">
        <f t="shared" si="5"/>
        <v>83</v>
      </c>
      <c r="AB32" s="677">
        <v>49968</v>
      </c>
    </row>
    <row r="33" spans="1:28" ht="22.5" customHeight="1" x14ac:dyDescent="0.25">
      <c r="A33" s="678">
        <v>23</v>
      </c>
      <c r="B33" s="679" t="s">
        <v>97</v>
      </c>
      <c r="C33" s="680" t="s">
        <v>98</v>
      </c>
      <c r="D33" s="681" t="s">
        <v>99</v>
      </c>
      <c r="E33" s="682">
        <v>100</v>
      </c>
      <c r="F33" s="683">
        <v>98</v>
      </c>
      <c r="G33" s="684">
        <v>70</v>
      </c>
      <c r="H33" s="685">
        <f t="shared" si="0"/>
        <v>18</v>
      </c>
      <c r="I33" s="686">
        <v>68</v>
      </c>
      <c r="J33" s="687">
        <v>83</v>
      </c>
      <c r="K33" s="688">
        <v>88</v>
      </c>
      <c r="L33" s="689">
        <v>30</v>
      </c>
      <c r="M33" s="690">
        <v>80</v>
      </c>
      <c r="N33" s="691">
        <f t="shared" si="1"/>
        <v>21</v>
      </c>
      <c r="O33" s="692">
        <v>83</v>
      </c>
      <c r="P33" s="693">
        <v>87</v>
      </c>
      <c r="Q33" s="694">
        <v>90</v>
      </c>
      <c r="R33" s="695">
        <v>75</v>
      </c>
      <c r="S33" s="696">
        <f t="shared" si="2"/>
        <v>25</v>
      </c>
      <c r="T33" s="697">
        <v>38</v>
      </c>
      <c r="U33" s="698">
        <v>72</v>
      </c>
      <c r="V33" s="699">
        <v>93</v>
      </c>
      <c r="W33" s="700">
        <v>80</v>
      </c>
      <c r="X33" s="701">
        <f t="shared" si="3"/>
        <v>14</v>
      </c>
      <c r="Y33" s="702">
        <f t="shared" si="4"/>
        <v>78</v>
      </c>
      <c r="Z33" s="703">
        <v>0</v>
      </c>
      <c r="AA33" s="704">
        <f t="shared" si="5"/>
        <v>78</v>
      </c>
      <c r="AB33" s="705">
        <v>49970</v>
      </c>
    </row>
    <row r="34" spans="1:28" ht="22.5" customHeight="1" x14ac:dyDescent="0.25">
      <c r="A34" s="706">
        <v>24</v>
      </c>
      <c r="B34" s="707" t="s">
        <v>100</v>
      </c>
      <c r="C34" s="708" t="s">
        <v>101</v>
      </c>
      <c r="D34" s="709" t="s">
        <v>102</v>
      </c>
      <c r="E34" s="710">
        <v>100</v>
      </c>
      <c r="F34" s="711">
        <v>98</v>
      </c>
      <c r="G34" s="712">
        <v>80</v>
      </c>
      <c r="H34" s="713">
        <f t="shared" si="0"/>
        <v>19</v>
      </c>
      <c r="I34" s="714">
        <v>59</v>
      </c>
      <c r="J34" s="715">
        <v>80</v>
      </c>
      <c r="K34" s="716">
        <v>65</v>
      </c>
      <c r="L34" s="717">
        <v>60</v>
      </c>
      <c r="M34" s="718">
        <v>100</v>
      </c>
      <c r="N34" s="719">
        <f t="shared" si="1"/>
        <v>22</v>
      </c>
      <c r="O34" s="720">
        <v>80</v>
      </c>
      <c r="P34" s="721">
        <v>82</v>
      </c>
      <c r="Q34" s="722">
        <v>90</v>
      </c>
      <c r="R34" s="723">
        <v>70</v>
      </c>
      <c r="S34" s="724">
        <f t="shared" si="2"/>
        <v>24</v>
      </c>
      <c r="T34" s="725">
        <v>66</v>
      </c>
      <c r="U34" s="726">
        <v>74</v>
      </c>
      <c r="V34" s="727">
        <v>97</v>
      </c>
      <c r="W34" s="728">
        <v>80</v>
      </c>
      <c r="X34" s="729">
        <f t="shared" si="3"/>
        <v>16</v>
      </c>
      <c r="Y34" s="730">
        <f t="shared" si="4"/>
        <v>81</v>
      </c>
      <c r="Z34" s="731">
        <v>0</v>
      </c>
      <c r="AA34" s="732">
        <f t="shared" si="5"/>
        <v>81</v>
      </c>
      <c r="AB34" s="733">
        <v>49971</v>
      </c>
    </row>
    <row r="35" spans="1:28" ht="22.5" customHeight="1" x14ac:dyDescent="0.25">
      <c r="A35" s="734">
        <v>25</v>
      </c>
      <c r="B35" s="735" t="s">
        <v>103</v>
      </c>
      <c r="C35" s="736" t="s">
        <v>67</v>
      </c>
      <c r="D35" s="737" t="s">
        <v>104</v>
      </c>
      <c r="E35" s="738">
        <v>100</v>
      </c>
      <c r="F35" s="739">
        <v>93</v>
      </c>
      <c r="G35" s="740">
        <v>70</v>
      </c>
      <c r="H35" s="741">
        <f t="shared" si="0"/>
        <v>18</v>
      </c>
      <c r="I35" s="742">
        <v>62</v>
      </c>
      <c r="J35" s="743">
        <v>84</v>
      </c>
      <c r="K35" s="744">
        <v>98</v>
      </c>
      <c r="L35" s="745">
        <v>30</v>
      </c>
      <c r="M35" s="746">
        <v>50</v>
      </c>
      <c r="N35" s="747">
        <f t="shared" si="1"/>
        <v>19</v>
      </c>
      <c r="O35" s="748">
        <v>84</v>
      </c>
      <c r="P35" s="749">
        <v>60</v>
      </c>
      <c r="Q35" s="750">
        <v>90</v>
      </c>
      <c r="R35" s="751">
        <v>60</v>
      </c>
      <c r="S35" s="752">
        <f t="shared" si="2"/>
        <v>22</v>
      </c>
      <c r="T35" s="753">
        <v>67</v>
      </c>
      <c r="U35" s="754">
        <v>73</v>
      </c>
      <c r="V35" s="755">
        <v>85</v>
      </c>
      <c r="W35" s="756">
        <v>70</v>
      </c>
      <c r="X35" s="757">
        <f t="shared" si="3"/>
        <v>15</v>
      </c>
      <c r="Y35" s="758">
        <f t="shared" si="4"/>
        <v>74</v>
      </c>
      <c r="Z35" s="759">
        <v>0</v>
      </c>
      <c r="AA35" s="760">
        <f t="shared" si="5"/>
        <v>74</v>
      </c>
      <c r="AB35" s="761">
        <v>49975</v>
      </c>
    </row>
    <row r="36" spans="1:28" ht="22.5" customHeight="1" x14ac:dyDescent="0.25">
      <c r="A36" s="762">
        <v>26</v>
      </c>
      <c r="B36" s="763" t="s">
        <v>105</v>
      </c>
      <c r="C36" s="764" t="s">
        <v>42</v>
      </c>
      <c r="D36" s="765" t="s">
        <v>106</v>
      </c>
      <c r="E36" s="766">
        <v>100</v>
      </c>
      <c r="F36" s="767">
        <v>93</v>
      </c>
      <c r="G36" s="768">
        <v>90</v>
      </c>
      <c r="H36" s="769">
        <f t="shared" si="0"/>
        <v>19</v>
      </c>
      <c r="I36" s="770">
        <v>88</v>
      </c>
      <c r="J36" s="771">
        <v>88</v>
      </c>
      <c r="K36" s="772">
        <v>80</v>
      </c>
      <c r="L36" s="773">
        <v>40</v>
      </c>
      <c r="M36" s="774">
        <v>85</v>
      </c>
      <c r="N36" s="775">
        <f t="shared" si="1"/>
        <v>23</v>
      </c>
      <c r="O36" s="776">
        <v>88</v>
      </c>
      <c r="P36" s="777">
        <v>89</v>
      </c>
      <c r="Q36" s="778">
        <v>90</v>
      </c>
      <c r="R36" s="779">
        <v>80</v>
      </c>
      <c r="S36" s="780">
        <f t="shared" si="2"/>
        <v>26</v>
      </c>
      <c r="T36" s="781">
        <v>68</v>
      </c>
      <c r="U36" s="782">
        <v>73</v>
      </c>
      <c r="V36" s="783">
        <v>95</v>
      </c>
      <c r="W36" s="784">
        <v>90</v>
      </c>
      <c r="X36" s="785">
        <f t="shared" si="3"/>
        <v>16</v>
      </c>
      <c r="Y36" s="786">
        <f t="shared" si="4"/>
        <v>84</v>
      </c>
      <c r="Z36" s="787">
        <v>0</v>
      </c>
      <c r="AA36" s="788">
        <f t="shared" si="5"/>
        <v>84</v>
      </c>
      <c r="AB36" s="789">
        <v>49977</v>
      </c>
    </row>
    <row r="37" spans="1:28" ht="22.5" customHeight="1" x14ac:dyDescent="0.25">
      <c r="A37" s="790">
        <v>27</v>
      </c>
      <c r="B37" s="791" t="s">
        <v>67</v>
      </c>
      <c r="C37" s="792" t="s">
        <v>107</v>
      </c>
      <c r="D37" s="793" t="s">
        <v>108</v>
      </c>
      <c r="E37" s="794">
        <v>100</v>
      </c>
      <c r="F37" s="795">
        <v>95</v>
      </c>
      <c r="G37" s="796">
        <v>80</v>
      </c>
      <c r="H37" s="797">
        <f t="shared" si="0"/>
        <v>18</v>
      </c>
      <c r="I37" s="798">
        <v>58</v>
      </c>
      <c r="J37" s="799">
        <v>80</v>
      </c>
      <c r="K37" s="800">
        <v>75</v>
      </c>
      <c r="L37" s="801">
        <v>100</v>
      </c>
      <c r="M37" s="802">
        <v>75</v>
      </c>
      <c r="N37" s="803">
        <f t="shared" si="1"/>
        <v>23</v>
      </c>
      <c r="O37" s="804">
        <v>80</v>
      </c>
      <c r="P37" s="805">
        <v>90</v>
      </c>
      <c r="Q37" s="806">
        <v>90</v>
      </c>
      <c r="R37" s="807">
        <v>85</v>
      </c>
      <c r="S37" s="808">
        <f t="shared" si="2"/>
        <v>26</v>
      </c>
      <c r="T37" s="809">
        <v>91</v>
      </c>
      <c r="U37" s="810">
        <v>83</v>
      </c>
      <c r="V37" s="811">
        <v>95</v>
      </c>
      <c r="W37" s="812">
        <v>90</v>
      </c>
      <c r="X37" s="813">
        <f t="shared" si="3"/>
        <v>18</v>
      </c>
      <c r="Y37" s="814">
        <f t="shared" si="4"/>
        <v>85</v>
      </c>
      <c r="Z37" s="815">
        <v>0</v>
      </c>
      <c r="AA37" s="816">
        <f t="shared" si="5"/>
        <v>85</v>
      </c>
      <c r="AB37" s="817">
        <v>49978</v>
      </c>
    </row>
    <row r="38" spans="1:28" ht="22.5" customHeight="1" x14ac:dyDescent="0.25">
      <c r="A38" s="818">
        <v>28</v>
      </c>
      <c r="B38" s="819" t="s">
        <v>67</v>
      </c>
      <c r="C38" s="820" t="s">
        <v>109</v>
      </c>
      <c r="D38" s="821" t="s">
        <v>110</v>
      </c>
      <c r="E38" s="822">
        <v>68</v>
      </c>
      <c r="F38" s="823">
        <v>60</v>
      </c>
      <c r="G38" s="824">
        <v>65</v>
      </c>
      <c r="H38" s="825">
        <f t="shared" si="0"/>
        <v>13</v>
      </c>
      <c r="I38" s="826">
        <v>55</v>
      </c>
      <c r="J38" s="827">
        <v>70</v>
      </c>
      <c r="K38" s="828">
        <v>51</v>
      </c>
      <c r="L38" s="829">
        <v>30</v>
      </c>
      <c r="M38" s="830">
        <v>70</v>
      </c>
      <c r="N38" s="831">
        <f t="shared" si="1"/>
        <v>17</v>
      </c>
      <c r="O38" s="832">
        <v>70</v>
      </c>
      <c r="P38" s="833">
        <v>21</v>
      </c>
      <c r="Q38" s="834">
        <v>0</v>
      </c>
      <c r="R38" s="835">
        <v>70</v>
      </c>
      <c r="S38" s="836">
        <f t="shared" si="2"/>
        <v>12</v>
      </c>
      <c r="T38" s="837">
        <v>52</v>
      </c>
      <c r="U38" s="838">
        <v>43</v>
      </c>
      <c r="V38" s="839">
        <v>85</v>
      </c>
      <c r="W38" s="840">
        <v>70</v>
      </c>
      <c r="X38" s="841">
        <f t="shared" si="3"/>
        <v>13</v>
      </c>
      <c r="Y38" s="842">
        <f t="shared" si="4"/>
        <v>55</v>
      </c>
      <c r="Z38" s="843">
        <v>0</v>
      </c>
      <c r="AA38" s="844">
        <f t="shared" si="5"/>
        <v>55</v>
      </c>
      <c r="AB38" s="845">
        <v>49979</v>
      </c>
    </row>
    <row r="39" spans="1:28" ht="22.5" customHeight="1" x14ac:dyDescent="0.25">
      <c r="A39" s="846">
        <v>29</v>
      </c>
      <c r="B39" s="847" t="s">
        <v>111</v>
      </c>
      <c r="C39" s="848" t="s">
        <v>112</v>
      </c>
      <c r="D39" s="849" t="s">
        <v>113</v>
      </c>
      <c r="E39" s="850">
        <v>70</v>
      </c>
      <c r="F39" s="851">
        <v>72</v>
      </c>
      <c r="G39" s="852">
        <v>80</v>
      </c>
      <c r="H39" s="853">
        <f t="shared" si="0"/>
        <v>15</v>
      </c>
      <c r="I39" s="854">
        <v>13</v>
      </c>
      <c r="J39" s="855">
        <v>95</v>
      </c>
      <c r="K39" s="856">
        <v>51</v>
      </c>
      <c r="L39" s="857">
        <v>40</v>
      </c>
      <c r="M39" s="858">
        <v>70</v>
      </c>
      <c r="N39" s="859">
        <f t="shared" si="1"/>
        <v>16</v>
      </c>
      <c r="O39" s="860">
        <v>95</v>
      </c>
      <c r="P39" s="861">
        <v>59</v>
      </c>
      <c r="Q39" s="862">
        <v>80</v>
      </c>
      <c r="R39" s="863">
        <v>70</v>
      </c>
      <c r="S39" s="864">
        <f t="shared" si="2"/>
        <v>23</v>
      </c>
      <c r="T39" s="865">
        <v>57</v>
      </c>
      <c r="U39" s="866">
        <v>48</v>
      </c>
      <c r="V39" s="867">
        <v>15</v>
      </c>
      <c r="W39" s="868">
        <v>90</v>
      </c>
      <c r="X39" s="869">
        <f t="shared" si="3"/>
        <v>11</v>
      </c>
      <c r="Y39" s="870">
        <f t="shared" si="4"/>
        <v>65</v>
      </c>
      <c r="Z39" s="871">
        <v>0</v>
      </c>
      <c r="AA39" s="872">
        <f t="shared" si="5"/>
        <v>65</v>
      </c>
      <c r="AB39" s="873">
        <v>49980</v>
      </c>
    </row>
    <row r="40" spans="1:28" ht="22.5" customHeight="1" x14ac:dyDescent="0.25">
      <c r="A40" s="874">
        <v>30</v>
      </c>
      <c r="B40" s="875" t="s">
        <v>114</v>
      </c>
      <c r="C40" s="876" t="s">
        <v>115</v>
      </c>
      <c r="D40" s="877" t="s">
        <v>116</v>
      </c>
      <c r="E40" s="878">
        <v>100</v>
      </c>
      <c r="F40" s="879">
        <v>97</v>
      </c>
      <c r="G40" s="880">
        <v>90</v>
      </c>
      <c r="H40" s="881">
        <f t="shared" si="0"/>
        <v>19</v>
      </c>
      <c r="I40" s="882">
        <v>94</v>
      </c>
      <c r="J40" s="883">
        <v>95</v>
      </c>
      <c r="K40" s="884">
        <v>95</v>
      </c>
      <c r="L40" s="885">
        <v>60</v>
      </c>
      <c r="M40" s="886">
        <v>85</v>
      </c>
      <c r="N40" s="887">
        <f t="shared" si="1"/>
        <v>26</v>
      </c>
      <c r="O40" s="888">
        <v>95</v>
      </c>
      <c r="P40" s="889">
        <v>93</v>
      </c>
      <c r="Q40" s="890">
        <v>90</v>
      </c>
      <c r="R40" s="891">
        <v>100</v>
      </c>
      <c r="S40" s="892">
        <f t="shared" si="2"/>
        <v>28</v>
      </c>
      <c r="T40" s="893">
        <v>73</v>
      </c>
      <c r="U40" s="894">
        <v>97</v>
      </c>
      <c r="V40" s="895">
        <v>95</v>
      </c>
      <c r="W40" s="896">
        <v>85</v>
      </c>
      <c r="X40" s="897">
        <f t="shared" si="3"/>
        <v>18</v>
      </c>
      <c r="Y40" s="898">
        <f t="shared" si="4"/>
        <v>91</v>
      </c>
      <c r="Z40" s="899">
        <v>0</v>
      </c>
      <c r="AA40" s="900">
        <f t="shared" si="5"/>
        <v>91</v>
      </c>
      <c r="AB40" s="901">
        <v>49981</v>
      </c>
    </row>
    <row r="41" spans="1:28" ht="22.5" customHeight="1" x14ac:dyDescent="0.25">
      <c r="A41" s="902">
        <v>31</v>
      </c>
      <c r="B41" s="903" t="s">
        <v>117</v>
      </c>
      <c r="C41" s="904" t="s">
        <v>118</v>
      </c>
      <c r="D41" s="905" t="s">
        <v>119</v>
      </c>
      <c r="E41" s="906">
        <v>90</v>
      </c>
      <c r="F41" s="907">
        <v>87</v>
      </c>
      <c r="G41" s="908">
        <v>67</v>
      </c>
      <c r="H41" s="909">
        <f t="shared" si="0"/>
        <v>16</v>
      </c>
      <c r="I41" s="910">
        <v>84</v>
      </c>
      <c r="J41" s="911">
        <v>93</v>
      </c>
      <c r="K41" s="912">
        <v>80</v>
      </c>
      <c r="L41" s="913">
        <v>55</v>
      </c>
      <c r="M41" s="914">
        <v>71</v>
      </c>
      <c r="N41" s="915">
        <f t="shared" si="1"/>
        <v>23</v>
      </c>
      <c r="O41" s="916">
        <v>93</v>
      </c>
      <c r="P41" s="917">
        <v>83</v>
      </c>
      <c r="Q41" s="918">
        <v>70</v>
      </c>
      <c r="R41" s="919">
        <v>83</v>
      </c>
      <c r="S41" s="920">
        <f t="shared" si="2"/>
        <v>25</v>
      </c>
      <c r="T41" s="921">
        <v>51</v>
      </c>
      <c r="U41" s="922">
        <v>73</v>
      </c>
      <c r="V41" s="923">
        <v>95</v>
      </c>
      <c r="W41" s="924">
        <v>40</v>
      </c>
      <c r="X41" s="925">
        <f t="shared" si="3"/>
        <v>13</v>
      </c>
      <c r="Y41" s="926">
        <f t="shared" si="4"/>
        <v>77</v>
      </c>
      <c r="Z41" s="927">
        <v>0</v>
      </c>
      <c r="AA41" s="928">
        <f t="shared" si="5"/>
        <v>77</v>
      </c>
      <c r="AB41" s="929">
        <v>49983</v>
      </c>
    </row>
    <row r="42" spans="1:28" ht="22.5" customHeight="1" x14ac:dyDescent="0.25">
      <c r="A42" s="930">
        <v>32</v>
      </c>
      <c r="B42" s="931" t="s">
        <v>120</v>
      </c>
      <c r="C42" s="932" t="s">
        <v>64</v>
      </c>
      <c r="D42" s="933" t="s">
        <v>121</v>
      </c>
      <c r="E42" s="934">
        <v>100</v>
      </c>
      <c r="F42" s="935">
        <v>99</v>
      </c>
      <c r="G42" s="936">
        <v>85</v>
      </c>
      <c r="H42" s="937">
        <f t="shared" si="0"/>
        <v>19</v>
      </c>
      <c r="I42" s="938">
        <v>92</v>
      </c>
      <c r="J42" s="939">
        <v>88</v>
      </c>
      <c r="K42" s="940">
        <v>95</v>
      </c>
      <c r="L42" s="941">
        <v>50</v>
      </c>
      <c r="M42" s="942">
        <v>90</v>
      </c>
      <c r="N42" s="943">
        <f t="shared" si="1"/>
        <v>25</v>
      </c>
      <c r="O42" s="944">
        <v>88</v>
      </c>
      <c r="P42" s="945">
        <v>98</v>
      </c>
      <c r="Q42" s="946">
        <v>100</v>
      </c>
      <c r="R42" s="947">
        <v>95</v>
      </c>
      <c r="S42" s="948">
        <f t="shared" si="2"/>
        <v>29</v>
      </c>
      <c r="T42" s="949">
        <v>87</v>
      </c>
      <c r="U42" s="950">
        <v>99</v>
      </c>
      <c r="V42" s="951">
        <v>97</v>
      </c>
      <c r="W42" s="952">
        <v>90</v>
      </c>
      <c r="X42" s="953">
        <f t="shared" si="3"/>
        <v>19</v>
      </c>
      <c r="Y42" s="954">
        <f t="shared" si="4"/>
        <v>92</v>
      </c>
      <c r="Z42" s="955">
        <v>0</v>
      </c>
      <c r="AA42" s="956">
        <f t="shared" si="5"/>
        <v>92</v>
      </c>
      <c r="AB42" s="957">
        <v>49984</v>
      </c>
    </row>
    <row r="43" spans="1:28" ht="22.5" customHeight="1" x14ac:dyDescent="0.25">
      <c r="A43" s="958">
        <v>33</v>
      </c>
      <c r="B43" s="959" t="s">
        <v>120</v>
      </c>
      <c r="C43" s="960" t="s">
        <v>42</v>
      </c>
      <c r="D43" s="961" t="s">
        <v>122</v>
      </c>
      <c r="E43" s="962">
        <v>0</v>
      </c>
      <c r="F43" s="963">
        <v>30</v>
      </c>
      <c r="G43" s="964">
        <v>90</v>
      </c>
      <c r="H43" s="965">
        <f t="shared" si="0"/>
        <v>8</v>
      </c>
      <c r="I43" s="966">
        <v>86</v>
      </c>
      <c r="J43" s="967">
        <v>89</v>
      </c>
      <c r="K43" s="968">
        <v>80</v>
      </c>
      <c r="L43" s="969">
        <v>70</v>
      </c>
      <c r="M43" s="970">
        <v>90</v>
      </c>
      <c r="N43" s="971">
        <f t="shared" si="1"/>
        <v>25</v>
      </c>
      <c r="O43" s="972">
        <v>89</v>
      </c>
      <c r="P43" s="973">
        <v>86</v>
      </c>
      <c r="Q43" s="974">
        <v>90</v>
      </c>
      <c r="R43" s="975">
        <v>80</v>
      </c>
      <c r="S43" s="976">
        <f t="shared" si="2"/>
        <v>26</v>
      </c>
      <c r="T43" s="977">
        <v>82</v>
      </c>
      <c r="U43" s="978">
        <v>88</v>
      </c>
      <c r="V43" s="979">
        <v>90</v>
      </c>
      <c r="W43" s="980">
        <v>90</v>
      </c>
      <c r="X43" s="981">
        <f t="shared" si="3"/>
        <v>18</v>
      </c>
      <c r="Y43" s="982">
        <f t="shared" si="4"/>
        <v>77</v>
      </c>
      <c r="Z43" s="983">
        <v>0</v>
      </c>
      <c r="AA43" s="984">
        <f t="shared" si="5"/>
        <v>77</v>
      </c>
      <c r="AB43" s="985">
        <v>49985</v>
      </c>
    </row>
    <row r="44" spans="1:28" ht="22.5" customHeight="1" x14ac:dyDescent="0.25">
      <c r="A44" s="986">
        <v>34</v>
      </c>
      <c r="B44" s="987" t="s">
        <v>118</v>
      </c>
      <c r="C44" s="988" t="s">
        <v>123</v>
      </c>
      <c r="D44" s="989" t="s">
        <v>124</v>
      </c>
      <c r="E44" s="990">
        <v>60</v>
      </c>
      <c r="F44" s="991">
        <v>45</v>
      </c>
      <c r="G44" s="992">
        <v>50</v>
      </c>
      <c r="H44" s="993">
        <f t="shared" si="0"/>
        <v>10</v>
      </c>
      <c r="I44" s="994">
        <v>19</v>
      </c>
      <c r="J44" s="995">
        <v>70</v>
      </c>
      <c r="K44" s="996">
        <v>35</v>
      </c>
      <c r="L44" s="997">
        <v>35</v>
      </c>
      <c r="M44" s="998">
        <v>40</v>
      </c>
      <c r="N44" s="999">
        <f t="shared" si="1"/>
        <v>12</v>
      </c>
      <c r="O44" s="1000">
        <v>70</v>
      </c>
      <c r="P44" s="1001">
        <v>53</v>
      </c>
      <c r="Q44" s="1002">
        <v>51</v>
      </c>
      <c r="R44" s="1003">
        <v>50</v>
      </c>
      <c r="S44" s="1004">
        <f t="shared" si="2"/>
        <v>17</v>
      </c>
      <c r="T44" s="1005">
        <v>0</v>
      </c>
      <c r="U44" s="1006">
        <v>35</v>
      </c>
      <c r="V44" s="1007">
        <v>25</v>
      </c>
      <c r="W44" s="1008">
        <v>50</v>
      </c>
      <c r="X44" s="1009">
        <f t="shared" si="3"/>
        <v>6</v>
      </c>
      <c r="Y44" s="1010">
        <f t="shared" si="4"/>
        <v>45</v>
      </c>
      <c r="Z44" s="1011">
        <v>0</v>
      </c>
      <c r="AA44" s="1012">
        <f t="shared" si="5"/>
        <v>45</v>
      </c>
      <c r="AB44" s="1013">
        <v>49986</v>
      </c>
    </row>
    <row r="45" spans="1:28" ht="22.5" customHeight="1" x14ac:dyDescent="0.25">
      <c r="A45" s="1014">
        <v>35</v>
      </c>
      <c r="B45" s="1015" t="s">
        <v>125</v>
      </c>
      <c r="C45" s="1016" t="s">
        <v>117</v>
      </c>
      <c r="D45" s="1017" t="s">
        <v>126</v>
      </c>
      <c r="E45" s="1018">
        <v>65</v>
      </c>
      <c r="F45" s="1019">
        <v>62</v>
      </c>
      <c r="G45" s="1020">
        <v>65</v>
      </c>
      <c r="H45" s="1021">
        <f t="shared" si="0"/>
        <v>13</v>
      </c>
      <c r="I45" s="1022">
        <v>59</v>
      </c>
      <c r="J45" s="1023">
        <v>79</v>
      </c>
      <c r="K45" s="1024">
        <v>75</v>
      </c>
      <c r="L45" s="1025">
        <v>50</v>
      </c>
      <c r="M45" s="1026">
        <v>65</v>
      </c>
      <c r="N45" s="1027">
        <f t="shared" si="1"/>
        <v>20</v>
      </c>
      <c r="O45" s="1028">
        <v>79</v>
      </c>
      <c r="P45" s="1029">
        <v>40</v>
      </c>
      <c r="Q45" s="1030">
        <v>88</v>
      </c>
      <c r="R45" s="1031">
        <v>65</v>
      </c>
      <c r="S45" s="1032">
        <f t="shared" si="2"/>
        <v>20</v>
      </c>
      <c r="T45" s="1033">
        <v>49</v>
      </c>
      <c r="U45" s="1034">
        <v>37</v>
      </c>
      <c r="V45" s="1035">
        <v>74</v>
      </c>
      <c r="W45" s="1036">
        <v>65</v>
      </c>
      <c r="X45" s="1037">
        <f t="shared" si="3"/>
        <v>11</v>
      </c>
      <c r="Y45" s="1038">
        <f t="shared" si="4"/>
        <v>64</v>
      </c>
      <c r="Z45" s="1039">
        <v>0</v>
      </c>
      <c r="AA45" s="1040">
        <f t="shared" si="5"/>
        <v>64</v>
      </c>
      <c r="AB45" s="1041">
        <v>49987</v>
      </c>
    </row>
    <row r="46" spans="1:28" x14ac:dyDescent="0.25">
      <c r="A46" s="1059" t="s">
        <v>127</v>
      </c>
      <c r="B46" s="1058"/>
      <c r="C46" s="1058"/>
      <c r="D46" s="1058"/>
      <c r="E46" s="1058"/>
      <c r="F46" s="1058"/>
      <c r="G46" s="1058"/>
      <c r="H46" s="1058"/>
      <c r="I46" s="1058"/>
      <c r="J46" s="1058"/>
    </row>
    <row r="47" spans="1:28" x14ac:dyDescent="0.25">
      <c r="A47" s="1042" t="s">
        <v>128</v>
      </c>
    </row>
  </sheetData>
  <sheetProtection password="2460" sheet="1" formatColumns="0" formatRows="0" insertColumns="0" insertHyperlinks="0" deleteColumns="0" deleteRows="0" autoFilter="0" pivotTables="0"/>
  <mergeCells count="19">
    <mergeCell ref="A9:D9"/>
    <mergeCell ref="A46:J46"/>
    <mergeCell ref="A7:B7"/>
    <mergeCell ref="C7:D7"/>
    <mergeCell ref="A8:B8"/>
    <mergeCell ref="C8:D8"/>
    <mergeCell ref="E8:K8"/>
    <mergeCell ref="A4:B4"/>
    <mergeCell ref="C4:D4"/>
    <mergeCell ref="A5:B5"/>
    <mergeCell ref="C5:D5"/>
    <mergeCell ref="A6:B6"/>
    <mergeCell ref="C6:D6"/>
    <mergeCell ref="E2:F2"/>
    <mergeCell ref="G2:K2"/>
    <mergeCell ref="A2:B2"/>
    <mergeCell ref="C2:D2"/>
    <mergeCell ref="A3:B3"/>
    <mergeCell ref="C3:D3"/>
  </mergeCells>
  <dataValidations count="701">
    <dataValidation type="whole" allowBlank="1" showDropDown="1" showInputMessage="1" showErrorMessage="1" errorTitle="Error de Introducción de Nota" error="La debe estar entre 0 y 100" promptTitle="Nota" prompt="La debe estar entre 0 y 100" sqref="E11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F11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G11">
      <formula1>0</formula1>
      <formula2>100</formula2>
    </dataValidation>
    <dataValidation type="whole" allowBlank="1" showDropDown="1" showInputMessage="1" showErrorMessage="1" errorTitle="Error de Introducción de Nota" error="La debe estar entre 0 y 20" promptTitle="Nota" prompt="La debe estar entre 0 y 20" sqref="H11">
      <formula1>0</formula1>
      <formula2>20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I11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J11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K11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L11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M11">
      <formula1>0</formula1>
      <formula2>100</formula2>
    </dataValidation>
    <dataValidation type="whole" allowBlank="1" showDropDown="1" showInputMessage="1" showErrorMessage="1" errorTitle="Error de Introducción de Nota" error="La debe estar entre 0 y 30" promptTitle="Nota" prompt="La debe estar entre 0 y 30" sqref="N11">
      <formula1>0</formula1>
      <formula2>30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O11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P11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Q11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R11">
      <formula1>0</formula1>
      <formula2>100</formula2>
    </dataValidation>
    <dataValidation type="whole" allowBlank="1" showDropDown="1" showInputMessage="1" showErrorMessage="1" errorTitle="Error de Introducción de Nota" error="La debe estar entre 0 y 30" promptTitle="Nota" prompt="La debe estar entre 0 y 30" sqref="S11">
      <formula1>0</formula1>
      <formula2>30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T11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U11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V11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W11">
      <formula1>0</formula1>
      <formula2>100</formula2>
    </dataValidation>
    <dataValidation type="whole" allowBlank="1" showDropDown="1" showInputMessage="1" showErrorMessage="1" errorTitle="Error de Introducción de Nota" error="La debe estar entre 0 y 20" promptTitle="Nota" prompt="La debe estar entre 0 y 20" sqref="X11">
      <formula1>0</formula1>
      <formula2>20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E12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F12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G12">
      <formula1>0</formula1>
      <formula2>100</formula2>
    </dataValidation>
    <dataValidation type="whole" allowBlank="1" showDropDown="1" showInputMessage="1" showErrorMessage="1" errorTitle="Error de Introducción de Nota" error="La debe estar entre 0 y 20" promptTitle="Nota" prompt="La debe estar entre 0 y 20" sqref="H12">
      <formula1>0</formula1>
      <formula2>20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I12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J12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K12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L12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M12">
      <formula1>0</formula1>
      <formula2>100</formula2>
    </dataValidation>
    <dataValidation type="whole" allowBlank="1" showDropDown="1" showInputMessage="1" showErrorMessage="1" errorTitle="Error de Introducción de Nota" error="La debe estar entre 0 y 30" promptTitle="Nota" prompt="La debe estar entre 0 y 30" sqref="N12">
      <formula1>0</formula1>
      <formula2>30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O12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P12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Q12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R12">
      <formula1>0</formula1>
      <formula2>100</formula2>
    </dataValidation>
    <dataValidation type="whole" allowBlank="1" showDropDown="1" showInputMessage="1" showErrorMessage="1" errorTitle="Error de Introducción de Nota" error="La debe estar entre 0 y 30" promptTitle="Nota" prompt="La debe estar entre 0 y 30" sqref="S12">
      <formula1>0</formula1>
      <formula2>30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T12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U12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V12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W12">
      <formula1>0</formula1>
      <formula2>100</formula2>
    </dataValidation>
    <dataValidation type="whole" allowBlank="1" showDropDown="1" showInputMessage="1" showErrorMessage="1" errorTitle="Error de Introducción de Nota" error="La debe estar entre 0 y 20" promptTitle="Nota" prompt="La debe estar entre 0 y 20" sqref="X12">
      <formula1>0</formula1>
      <formula2>20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E13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F13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G13">
      <formula1>0</formula1>
      <formula2>100</formula2>
    </dataValidation>
    <dataValidation type="whole" allowBlank="1" showDropDown="1" showInputMessage="1" showErrorMessage="1" errorTitle="Error de Introducción de Nota" error="La debe estar entre 0 y 20" promptTitle="Nota" prompt="La debe estar entre 0 y 20" sqref="H13">
      <formula1>0</formula1>
      <formula2>20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I13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J13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K13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L13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M13">
      <formula1>0</formula1>
      <formula2>100</formula2>
    </dataValidation>
    <dataValidation type="whole" allowBlank="1" showDropDown="1" showInputMessage="1" showErrorMessage="1" errorTitle="Error de Introducción de Nota" error="La debe estar entre 0 y 30" promptTitle="Nota" prompt="La debe estar entre 0 y 30" sqref="N13">
      <formula1>0</formula1>
      <formula2>30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O13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P13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Q13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R13">
      <formula1>0</formula1>
      <formula2>100</formula2>
    </dataValidation>
    <dataValidation type="whole" allowBlank="1" showDropDown="1" showInputMessage="1" showErrorMessage="1" errorTitle="Error de Introducción de Nota" error="La debe estar entre 0 y 30" promptTitle="Nota" prompt="La debe estar entre 0 y 30" sqref="S13">
      <formula1>0</formula1>
      <formula2>30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T13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U13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V13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W13">
      <formula1>0</formula1>
      <formula2>100</formula2>
    </dataValidation>
    <dataValidation type="whole" allowBlank="1" showDropDown="1" showInputMessage="1" showErrorMessage="1" errorTitle="Error de Introducción de Nota" error="La debe estar entre 0 y 20" promptTitle="Nota" prompt="La debe estar entre 0 y 20" sqref="X13">
      <formula1>0</formula1>
      <formula2>20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E14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F14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G14">
      <formula1>0</formula1>
      <formula2>100</formula2>
    </dataValidation>
    <dataValidation type="whole" allowBlank="1" showDropDown="1" showInputMessage="1" showErrorMessage="1" errorTitle="Error de Introducción de Nota" error="La debe estar entre 0 y 20" promptTitle="Nota" prompt="La debe estar entre 0 y 20" sqref="H14">
      <formula1>0</formula1>
      <formula2>20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I14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J14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K14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L14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M14">
      <formula1>0</formula1>
      <formula2>100</formula2>
    </dataValidation>
    <dataValidation type="whole" allowBlank="1" showDropDown="1" showInputMessage="1" showErrorMessage="1" errorTitle="Error de Introducción de Nota" error="La debe estar entre 0 y 30" promptTitle="Nota" prompt="La debe estar entre 0 y 30" sqref="N14">
      <formula1>0</formula1>
      <formula2>30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O14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P14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Q14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R14">
      <formula1>0</formula1>
      <formula2>100</formula2>
    </dataValidation>
    <dataValidation type="whole" allowBlank="1" showDropDown="1" showInputMessage="1" showErrorMessage="1" errorTitle="Error de Introducción de Nota" error="La debe estar entre 0 y 30" promptTitle="Nota" prompt="La debe estar entre 0 y 30" sqref="S14">
      <formula1>0</formula1>
      <formula2>30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T14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U14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V14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W14">
      <formula1>0</formula1>
      <formula2>100</formula2>
    </dataValidation>
    <dataValidation type="whole" allowBlank="1" showDropDown="1" showInputMessage="1" showErrorMessage="1" errorTitle="Error de Introducción de Nota" error="La debe estar entre 0 y 20" promptTitle="Nota" prompt="La debe estar entre 0 y 20" sqref="X14">
      <formula1>0</formula1>
      <formula2>20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E15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F15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G15">
      <formula1>0</formula1>
      <formula2>100</formula2>
    </dataValidation>
    <dataValidation type="whole" allowBlank="1" showDropDown="1" showInputMessage="1" showErrorMessage="1" errorTitle="Error de Introducción de Nota" error="La debe estar entre 0 y 20" promptTitle="Nota" prompt="La debe estar entre 0 y 20" sqref="H15">
      <formula1>0</formula1>
      <formula2>20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I15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J15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K15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L15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M15">
      <formula1>0</formula1>
      <formula2>100</formula2>
    </dataValidation>
    <dataValidation type="whole" allowBlank="1" showDropDown="1" showInputMessage="1" showErrorMessage="1" errorTitle="Error de Introducción de Nota" error="La debe estar entre 0 y 30" promptTitle="Nota" prompt="La debe estar entre 0 y 30" sqref="N15">
      <formula1>0</formula1>
      <formula2>30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O15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P15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Q15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R15">
      <formula1>0</formula1>
      <formula2>100</formula2>
    </dataValidation>
    <dataValidation type="whole" allowBlank="1" showDropDown="1" showInputMessage="1" showErrorMessage="1" errorTitle="Error de Introducción de Nota" error="La debe estar entre 0 y 30" promptTitle="Nota" prompt="La debe estar entre 0 y 30" sqref="S15">
      <formula1>0</formula1>
      <formula2>30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T15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U15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V15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W15">
      <formula1>0</formula1>
      <formula2>100</formula2>
    </dataValidation>
    <dataValidation type="whole" allowBlank="1" showDropDown="1" showInputMessage="1" showErrorMessage="1" errorTitle="Error de Introducción de Nota" error="La debe estar entre 0 y 20" promptTitle="Nota" prompt="La debe estar entre 0 y 20" sqref="X15">
      <formula1>0</formula1>
      <formula2>20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E16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F16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G16">
      <formula1>0</formula1>
      <formula2>100</formula2>
    </dataValidation>
    <dataValidation type="whole" allowBlank="1" showDropDown="1" showInputMessage="1" showErrorMessage="1" errorTitle="Error de Introducción de Nota" error="La debe estar entre 0 y 20" promptTitle="Nota" prompt="La debe estar entre 0 y 20" sqref="H16">
      <formula1>0</formula1>
      <formula2>20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I16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J16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K16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L16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M16">
      <formula1>0</formula1>
      <formula2>100</formula2>
    </dataValidation>
    <dataValidation type="whole" allowBlank="1" showDropDown="1" showInputMessage="1" showErrorMessage="1" errorTitle="Error de Introducción de Nota" error="La debe estar entre 0 y 30" promptTitle="Nota" prompt="La debe estar entre 0 y 30" sqref="N16">
      <formula1>0</formula1>
      <formula2>30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O16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P16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Q16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R16">
      <formula1>0</formula1>
      <formula2>100</formula2>
    </dataValidation>
    <dataValidation type="whole" allowBlank="1" showDropDown="1" showInputMessage="1" showErrorMessage="1" errorTitle="Error de Introducción de Nota" error="La debe estar entre 0 y 30" promptTitle="Nota" prompt="La debe estar entre 0 y 30" sqref="S16">
      <formula1>0</formula1>
      <formula2>30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T16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U16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V16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W16">
      <formula1>0</formula1>
      <formula2>100</formula2>
    </dataValidation>
    <dataValidation type="whole" allowBlank="1" showDropDown="1" showInputMessage="1" showErrorMessage="1" errorTitle="Error de Introducción de Nota" error="La debe estar entre 0 y 20" promptTitle="Nota" prompt="La debe estar entre 0 y 20" sqref="X16">
      <formula1>0</formula1>
      <formula2>20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E17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F17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G17">
      <formula1>0</formula1>
      <formula2>100</formula2>
    </dataValidation>
    <dataValidation type="whole" allowBlank="1" showDropDown="1" showInputMessage="1" showErrorMessage="1" errorTitle="Error de Introducción de Nota" error="La debe estar entre 0 y 20" promptTitle="Nota" prompt="La debe estar entre 0 y 20" sqref="H17">
      <formula1>0</formula1>
      <formula2>20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I17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J17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K17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L17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M17">
      <formula1>0</formula1>
      <formula2>100</formula2>
    </dataValidation>
    <dataValidation type="whole" allowBlank="1" showDropDown="1" showInputMessage="1" showErrorMessage="1" errorTitle="Error de Introducción de Nota" error="La debe estar entre 0 y 30" promptTitle="Nota" prompt="La debe estar entre 0 y 30" sqref="N17">
      <formula1>0</formula1>
      <formula2>30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O17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P17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Q17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R17">
      <formula1>0</formula1>
      <formula2>100</formula2>
    </dataValidation>
    <dataValidation type="whole" allowBlank="1" showDropDown="1" showInputMessage="1" showErrorMessage="1" errorTitle="Error de Introducción de Nota" error="La debe estar entre 0 y 30" promptTitle="Nota" prompt="La debe estar entre 0 y 30" sqref="S17">
      <formula1>0</formula1>
      <formula2>30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T17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U17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V17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W17">
      <formula1>0</formula1>
      <formula2>100</formula2>
    </dataValidation>
    <dataValidation type="whole" allowBlank="1" showDropDown="1" showInputMessage="1" showErrorMessage="1" errorTitle="Error de Introducción de Nota" error="La debe estar entre 0 y 20" promptTitle="Nota" prompt="La debe estar entre 0 y 20" sqref="X17">
      <formula1>0</formula1>
      <formula2>20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E18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F18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G18">
      <formula1>0</formula1>
      <formula2>100</formula2>
    </dataValidation>
    <dataValidation type="whole" allowBlank="1" showDropDown="1" showInputMessage="1" showErrorMessage="1" errorTitle="Error de Introducción de Nota" error="La debe estar entre 0 y 20" promptTitle="Nota" prompt="La debe estar entre 0 y 20" sqref="H18">
      <formula1>0</formula1>
      <formula2>20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I18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J18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K18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L18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M18">
      <formula1>0</formula1>
      <formula2>100</formula2>
    </dataValidation>
    <dataValidation type="whole" allowBlank="1" showDropDown="1" showInputMessage="1" showErrorMessage="1" errorTitle="Error de Introducción de Nota" error="La debe estar entre 0 y 30" promptTitle="Nota" prompt="La debe estar entre 0 y 30" sqref="N18">
      <formula1>0</formula1>
      <formula2>30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O18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P18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Q18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R18">
      <formula1>0</formula1>
      <formula2>100</formula2>
    </dataValidation>
    <dataValidation type="whole" allowBlank="1" showDropDown="1" showInputMessage="1" showErrorMessage="1" errorTitle="Error de Introducción de Nota" error="La debe estar entre 0 y 30" promptTitle="Nota" prompt="La debe estar entre 0 y 30" sqref="S18">
      <formula1>0</formula1>
      <formula2>30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T18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U18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V18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W18">
      <formula1>0</formula1>
      <formula2>100</formula2>
    </dataValidation>
    <dataValidation type="whole" allowBlank="1" showDropDown="1" showInputMessage="1" showErrorMessage="1" errorTitle="Error de Introducción de Nota" error="La debe estar entre 0 y 20" promptTitle="Nota" prompt="La debe estar entre 0 y 20" sqref="X18">
      <formula1>0</formula1>
      <formula2>20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E19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F19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G19">
      <formula1>0</formula1>
      <formula2>100</formula2>
    </dataValidation>
    <dataValidation type="whole" allowBlank="1" showDropDown="1" showInputMessage="1" showErrorMessage="1" errorTitle="Error de Introducción de Nota" error="La debe estar entre 0 y 20" promptTitle="Nota" prompt="La debe estar entre 0 y 20" sqref="H19">
      <formula1>0</formula1>
      <formula2>20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I19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J19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K19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L19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M19">
      <formula1>0</formula1>
      <formula2>100</formula2>
    </dataValidation>
    <dataValidation type="whole" allowBlank="1" showDropDown="1" showInputMessage="1" showErrorMessage="1" errorTitle="Error de Introducción de Nota" error="La debe estar entre 0 y 30" promptTitle="Nota" prompt="La debe estar entre 0 y 30" sqref="N19">
      <formula1>0</formula1>
      <formula2>30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O19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P19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Q19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R19">
      <formula1>0</formula1>
      <formula2>100</formula2>
    </dataValidation>
    <dataValidation type="whole" allowBlank="1" showDropDown="1" showInputMessage="1" showErrorMessage="1" errorTitle="Error de Introducción de Nota" error="La debe estar entre 0 y 30" promptTitle="Nota" prompt="La debe estar entre 0 y 30" sqref="S19">
      <formula1>0</formula1>
      <formula2>30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T19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U19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V19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W19">
      <formula1>0</formula1>
      <formula2>100</formula2>
    </dataValidation>
    <dataValidation type="whole" allowBlank="1" showDropDown="1" showInputMessage="1" showErrorMessage="1" errorTitle="Error de Introducción de Nota" error="La debe estar entre 0 y 20" promptTitle="Nota" prompt="La debe estar entre 0 y 20" sqref="X19">
      <formula1>0</formula1>
      <formula2>20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E20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F20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G20">
      <formula1>0</formula1>
      <formula2>100</formula2>
    </dataValidation>
    <dataValidation type="whole" allowBlank="1" showDropDown="1" showInputMessage="1" showErrorMessage="1" errorTitle="Error de Introducción de Nota" error="La debe estar entre 0 y 20" promptTitle="Nota" prompt="La debe estar entre 0 y 20" sqref="H20">
      <formula1>0</formula1>
      <formula2>20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I20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J20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K20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L20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M20">
      <formula1>0</formula1>
      <formula2>100</formula2>
    </dataValidation>
    <dataValidation type="whole" allowBlank="1" showDropDown="1" showInputMessage="1" showErrorMessage="1" errorTitle="Error de Introducción de Nota" error="La debe estar entre 0 y 30" promptTitle="Nota" prompt="La debe estar entre 0 y 30" sqref="N20">
      <formula1>0</formula1>
      <formula2>30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O20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P20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Q20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R20">
      <formula1>0</formula1>
      <formula2>100</formula2>
    </dataValidation>
    <dataValidation type="whole" allowBlank="1" showDropDown="1" showInputMessage="1" showErrorMessage="1" errorTitle="Error de Introducción de Nota" error="La debe estar entre 0 y 30" promptTitle="Nota" prompt="La debe estar entre 0 y 30" sqref="S20">
      <formula1>0</formula1>
      <formula2>30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T20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U20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V20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W20">
      <formula1>0</formula1>
      <formula2>100</formula2>
    </dataValidation>
    <dataValidation type="whole" allowBlank="1" showDropDown="1" showInputMessage="1" showErrorMessage="1" errorTitle="Error de Introducción de Nota" error="La debe estar entre 0 y 20" promptTitle="Nota" prompt="La debe estar entre 0 y 20" sqref="X20">
      <formula1>0</formula1>
      <formula2>20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E21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F21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G21">
      <formula1>0</formula1>
      <formula2>100</formula2>
    </dataValidation>
    <dataValidation type="whole" allowBlank="1" showDropDown="1" showInputMessage="1" showErrorMessage="1" errorTitle="Error de Introducción de Nota" error="La debe estar entre 0 y 20" promptTitle="Nota" prompt="La debe estar entre 0 y 20" sqref="H21">
      <formula1>0</formula1>
      <formula2>20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I21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J21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K21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L21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M21">
      <formula1>0</formula1>
      <formula2>100</formula2>
    </dataValidation>
    <dataValidation type="whole" allowBlank="1" showDropDown="1" showInputMessage="1" showErrorMessage="1" errorTitle="Error de Introducción de Nota" error="La debe estar entre 0 y 30" promptTitle="Nota" prompt="La debe estar entre 0 y 30" sqref="N21">
      <formula1>0</formula1>
      <formula2>30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O21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P21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Q21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R21">
      <formula1>0</formula1>
      <formula2>100</formula2>
    </dataValidation>
    <dataValidation type="whole" allowBlank="1" showDropDown="1" showInputMessage="1" showErrorMessage="1" errorTitle="Error de Introducción de Nota" error="La debe estar entre 0 y 30" promptTitle="Nota" prompt="La debe estar entre 0 y 30" sqref="S21">
      <formula1>0</formula1>
      <formula2>30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T21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U21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V21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W21">
      <formula1>0</formula1>
      <formula2>100</formula2>
    </dataValidation>
    <dataValidation type="whole" allowBlank="1" showDropDown="1" showInputMessage="1" showErrorMessage="1" errorTitle="Error de Introducción de Nota" error="La debe estar entre 0 y 20" promptTitle="Nota" prompt="La debe estar entre 0 y 20" sqref="X21">
      <formula1>0</formula1>
      <formula2>20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E22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F22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G22">
      <formula1>0</formula1>
      <formula2>100</formula2>
    </dataValidation>
    <dataValidation type="whole" allowBlank="1" showDropDown="1" showInputMessage="1" showErrorMessage="1" errorTitle="Error de Introducción de Nota" error="La debe estar entre 0 y 20" promptTitle="Nota" prompt="La debe estar entre 0 y 20" sqref="H22">
      <formula1>0</formula1>
      <formula2>20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I22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J22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K22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L22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M22">
      <formula1>0</formula1>
      <formula2>100</formula2>
    </dataValidation>
    <dataValidation type="whole" allowBlank="1" showDropDown="1" showInputMessage="1" showErrorMessage="1" errorTitle="Error de Introducción de Nota" error="La debe estar entre 0 y 30" promptTitle="Nota" prompt="La debe estar entre 0 y 30" sqref="N22">
      <formula1>0</formula1>
      <formula2>30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O22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P22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Q22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R22">
      <formula1>0</formula1>
      <formula2>100</formula2>
    </dataValidation>
    <dataValidation type="whole" allowBlank="1" showDropDown="1" showInputMessage="1" showErrorMessage="1" errorTitle="Error de Introducción de Nota" error="La debe estar entre 0 y 30" promptTitle="Nota" prompt="La debe estar entre 0 y 30" sqref="S22">
      <formula1>0</formula1>
      <formula2>30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T22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U22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V22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W22">
      <formula1>0</formula1>
      <formula2>100</formula2>
    </dataValidation>
    <dataValidation type="whole" allowBlank="1" showDropDown="1" showInputMessage="1" showErrorMessage="1" errorTitle="Error de Introducción de Nota" error="La debe estar entre 0 y 20" promptTitle="Nota" prompt="La debe estar entre 0 y 20" sqref="X22">
      <formula1>0</formula1>
      <formula2>20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E23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F23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G23">
      <formula1>0</formula1>
      <formula2>100</formula2>
    </dataValidation>
    <dataValidation type="whole" allowBlank="1" showDropDown="1" showInputMessage="1" showErrorMessage="1" errorTitle="Error de Introducción de Nota" error="La debe estar entre 0 y 20" promptTitle="Nota" prompt="La debe estar entre 0 y 20" sqref="H23">
      <formula1>0</formula1>
      <formula2>20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I23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J23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K23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L23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M23">
      <formula1>0</formula1>
      <formula2>100</formula2>
    </dataValidation>
    <dataValidation type="whole" allowBlank="1" showDropDown="1" showInputMessage="1" showErrorMessage="1" errorTitle="Error de Introducción de Nota" error="La debe estar entre 0 y 30" promptTitle="Nota" prompt="La debe estar entre 0 y 30" sqref="N23">
      <formula1>0</formula1>
      <formula2>30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O23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P23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Q23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R23">
      <formula1>0</formula1>
      <formula2>100</formula2>
    </dataValidation>
    <dataValidation type="whole" allowBlank="1" showDropDown="1" showInputMessage="1" showErrorMessage="1" errorTitle="Error de Introducción de Nota" error="La debe estar entre 0 y 30" promptTitle="Nota" prompt="La debe estar entre 0 y 30" sqref="S23">
      <formula1>0</formula1>
      <formula2>30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T23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U23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V23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W23">
      <formula1>0</formula1>
      <formula2>100</formula2>
    </dataValidation>
    <dataValidation type="whole" allowBlank="1" showDropDown="1" showInputMessage="1" showErrorMessage="1" errorTitle="Error de Introducción de Nota" error="La debe estar entre 0 y 20" promptTitle="Nota" prompt="La debe estar entre 0 y 20" sqref="X23">
      <formula1>0</formula1>
      <formula2>20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E24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F24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G24">
      <formula1>0</formula1>
      <formula2>100</formula2>
    </dataValidation>
    <dataValidation type="whole" allowBlank="1" showDropDown="1" showInputMessage="1" showErrorMessage="1" errorTitle="Error de Introducción de Nota" error="La debe estar entre 0 y 20" promptTitle="Nota" prompt="La debe estar entre 0 y 20" sqref="H24">
      <formula1>0</formula1>
      <formula2>20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I24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J24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K24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L24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M24">
      <formula1>0</formula1>
      <formula2>100</formula2>
    </dataValidation>
    <dataValidation type="whole" allowBlank="1" showDropDown="1" showInputMessage="1" showErrorMessage="1" errorTitle="Error de Introducción de Nota" error="La debe estar entre 0 y 30" promptTitle="Nota" prompt="La debe estar entre 0 y 30" sqref="N24">
      <formula1>0</formula1>
      <formula2>30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O24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P24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Q24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R24">
      <formula1>0</formula1>
      <formula2>100</formula2>
    </dataValidation>
    <dataValidation type="whole" allowBlank="1" showDropDown="1" showInputMessage="1" showErrorMessage="1" errorTitle="Error de Introducción de Nota" error="La debe estar entre 0 y 30" promptTitle="Nota" prompt="La debe estar entre 0 y 30" sqref="S24">
      <formula1>0</formula1>
      <formula2>30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T24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U24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V24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W24">
      <formula1>0</formula1>
      <formula2>100</formula2>
    </dataValidation>
    <dataValidation type="whole" allowBlank="1" showDropDown="1" showInputMessage="1" showErrorMessage="1" errorTitle="Error de Introducción de Nota" error="La debe estar entre 0 y 20" promptTitle="Nota" prompt="La debe estar entre 0 y 20" sqref="X24">
      <formula1>0</formula1>
      <formula2>20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E25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F25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G25">
      <formula1>0</formula1>
      <formula2>100</formula2>
    </dataValidation>
    <dataValidation type="whole" allowBlank="1" showDropDown="1" showInputMessage="1" showErrorMessage="1" errorTitle="Error de Introducción de Nota" error="La debe estar entre 0 y 20" promptTitle="Nota" prompt="La debe estar entre 0 y 20" sqref="H25">
      <formula1>0</formula1>
      <formula2>20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I25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J25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K25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L25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M25">
      <formula1>0</formula1>
      <formula2>100</formula2>
    </dataValidation>
    <dataValidation type="whole" allowBlank="1" showDropDown="1" showInputMessage="1" showErrorMessage="1" errorTitle="Error de Introducción de Nota" error="La debe estar entre 0 y 30" promptTitle="Nota" prompt="La debe estar entre 0 y 30" sqref="N25">
      <formula1>0</formula1>
      <formula2>30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O25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P25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Q25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R25">
      <formula1>0</formula1>
      <formula2>100</formula2>
    </dataValidation>
    <dataValidation type="whole" allowBlank="1" showDropDown="1" showInputMessage="1" showErrorMessage="1" errorTitle="Error de Introducción de Nota" error="La debe estar entre 0 y 30" promptTitle="Nota" prompt="La debe estar entre 0 y 30" sqref="S25">
      <formula1>0</formula1>
      <formula2>30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T25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U25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V25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W25">
      <formula1>0</formula1>
      <formula2>100</formula2>
    </dataValidation>
    <dataValidation type="whole" allowBlank="1" showDropDown="1" showInputMessage="1" showErrorMessage="1" errorTitle="Error de Introducción de Nota" error="La debe estar entre 0 y 20" promptTitle="Nota" prompt="La debe estar entre 0 y 20" sqref="X25">
      <formula1>0</formula1>
      <formula2>20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E26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F26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G26">
      <formula1>0</formula1>
      <formula2>100</formula2>
    </dataValidation>
    <dataValidation type="whole" allowBlank="1" showDropDown="1" showInputMessage="1" showErrorMessage="1" errorTitle="Error de Introducción de Nota" error="La debe estar entre 0 y 20" promptTitle="Nota" prompt="La debe estar entre 0 y 20" sqref="H26">
      <formula1>0</formula1>
      <formula2>20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I26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J26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K26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L26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M26">
      <formula1>0</formula1>
      <formula2>100</formula2>
    </dataValidation>
    <dataValidation type="whole" allowBlank="1" showDropDown="1" showInputMessage="1" showErrorMessage="1" errorTitle="Error de Introducción de Nota" error="La debe estar entre 0 y 30" promptTitle="Nota" prompt="La debe estar entre 0 y 30" sqref="N26">
      <formula1>0</formula1>
      <formula2>30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O26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P26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Q26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R26">
      <formula1>0</formula1>
      <formula2>100</formula2>
    </dataValidation>
    <dataValidation type="whole" allowBlank="1" showDropDown="1" showInputMessage="1" showErrorMessage="1" errorTitle="Error de Introducción de Nota" error="La debe estar entre 0 y 30" promptTitle="Nota" prompt="La debe estar entre 0 y 30" sqref="S26">
      <formula1>0</formula1>
      <formula2>30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T26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U26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V26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W26">
      <formula1>0</formula1>
      <formula2>100</formula2>
    </dataValidation>
    <dataValidation type="whole" allowBlank="1" showDropDown="1" showInputMessage="1" showErrorMessage="1" errorTitle="Error de Introducción de Nota" error="La debe estar entre 0 y 20" promptTitle="Nota" prompt="La debe estar entre 0 y 20" sqref="X26">
      <formula1>0</formula1>
      <formula2>20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E27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F27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G27">
      <formula1>0</formula1>
      <formula2>100</formula2>
    </dataValidation>
    <dataValidation type="whole" allowBlank="1" showDropDown="1" showInputMessage="1" showErrorMessage="1" errorTitle="Error de Introducción de Nota" error="La debe estar entre 0 y 20" promptTitle="Nota" prompt="La debe estar entre 0 y 20" sqref="H27">
      <formula1>0</formula1>
      <formula2>20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I27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J27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K27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L27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M27">
      <formula1>0</formula1>
      <formula2>100</formula2>
    </dataValidation>
    <dataValidation type="whole" allowBlank="1" showDropDown="1" showInputMessage="1" showErrorMessage="1" errorTitle="Error de Introducción de Nota" error="La debe estar entre 0 y 30" promptTitle="Nota" prompt="La debe estar entre 0 y 30" sqref="N27">
      <formula1>0</formula1>
      <formula2>30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O27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P27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Q27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R27">
      <formula1>0</formula1>
      <formula2>100</formula2>
    </dataValidation>
    <dataValidation type="whole" allowBlank="1" showDropDown="1" showInputMessage="1" showErrorMessage="1" errorTitle="Error de Introducción de Nota" error="La debe estar entre 0 y 30" promptTitle="Nota" prompt="La debe estar entre 0 y 30" sqref="S27">
      <formula1>0</formula1>
      <formula2>30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T27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U27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V27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W27">
      <formula1>0</formula1>
      <formula2>100</formula2>
    </dataValidation>
    <dataValidation type="whole" allowBlank="1" showDropDown="1" showInputMessage="1" showErrorMessage="1" errorTitle="Error de Introducción de Nota" error="La debe estar entre 0 y 20" promptTitle="Nota" prompt="La debe estar entre 0 y 20" sqref="X27">
      <formula1>0</formula1>
      <formula2>20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E28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F28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G28">
      <formula1>0</formula1>
      <formula2>100</formula2>
    </dataValidation>
    <dataValidation type="whole" allowBlank="1" showDropDown="1" showInputMessage="1" showErrorMessage="1" errorTitle="Error de Introducción de Nota" error="La debe estar entre 0 y 20" promptTitle="Nota" prompt="La debe estar entre 0 y 20" sqref="H28">
      <formula1>0</formula1>
      <formula2>20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I28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J28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K28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L28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M28">
      <formula1>0</formula1>
      <formula2>100</formula2>
    </dataValidation>
    <dataValidation type="whole" allowBlank="1" showDropDown="1" showInputMessage="1" showErrorMessage="1" errorTitle="Error de Introducción de Nota" error="La debe estar entre 0 y 30" promptTitle="Nota" prompt="La debe estar entre 0 y 30" sqref="N28">
      <formula1>0</formula1>
      <formula2>30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O28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P28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Q28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R28">
      <formula1>0</formula1>
      <formula2>100</formula2>
    </dataValidation>
    <dataValidation type="whole" allowBlank="1" showDropDown="1" showInputMessage="1" showErrorMessage="1" errorTitle="Error de Introducción de Nota" error="La debe estar entre 0 y 30" promptTitle="Nota" prompt="La debe estar entre 0 y 30" sqref="S28">
      <formula1>0</formula1>
      <formula2>30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T28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U28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V28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W28">
      <formula1>0</formula1>
      <formula2>100</formula2>
    </dataValidation>
    <dataValidation type="whole" allowBlank="1" showDropDown="1" showInputMessage="1" showErrorMessage="1" errorTitle="Error de Introducción de Nota" error="La debe estar entre 0 y 20" promptTitle="Nota" prompt="La debe estar entre 0 y 20" sqref="X28">
      <formula1>0</formula1>
      <formula2>20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E29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F29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G29">
      <formula1>0</formula1>
      <formula2>100</formula2>
    </dataValidation>
    <dataValidation type="whole" allowBlank="1" showDropDown="1" showInputMessage="1" showErrorMessage="1" errorTitle="Error de Introducción de Nota" error="La debe estar entre 0 y 20" promptTitle="Nota" prompt="La debe estar entre 0 y 20" sqref="H29">
      <formula1>0</formula1>
      <formula2>20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I29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J29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K29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L29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M29">
      <formula1>0</formula1>
      <formula2>100</formula2>
    </dataValidation>
    <dataValidation type="whole" allowBlank="1" showDropDown="1" showInputMessage="1" showErrorMessage="1" errorTitle="Error de Introducción de Nota" error="La debe estar entre 0 y 30" promptTitle="Nota" prompt="La debe estar entre 0 y 30" sqref="N29">
      <formula1>0</formula1>
      <formula2>30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O29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P29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Q29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R29">
      <formula1>0</formula1>
      <formula2>100</formula2>
    </dataValidation>
    <dataValidation type="whole" allowBlank="1" showDropDown="1" showInputMessage="1" showErrorMessage="1" errorTitle="Error de Introducción de Nota" error="La debe estar entre 0 y 30" promptTitle="Nota" prompt="La debe estar entre 0 y 30" sqref="S29">
      <formula1>0</formula1>
      <formula2>30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T29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U29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V29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W29">
      <formula1>0</formula1>
      <formula2>100</formula2>
    </dataValidation>
    <dataValidation type="whole" allowBlank="1" showDropDown="1" showInputMessage="1" showErrorMessage="1" errorTitle="Error de Introducción de Nota" error="La debe estar entre 0 y 20" promptTitle="Nota" prompt="La debe estar entre 0 y 20" sqref="X29">
      <formula1>0</formula1>
      <formula2>20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E30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F30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G30">
      <formula1>0</formula1>
      <formula2>100</formula2>
    </dataValidation>
    <dataValidation type="whole" allowBlank="1" showDropDown="1" showInputMessage="1" showErrorMessage="1" errorTitle="Error de Introducción de Nota" error="La debe estar entre 0 y 20" promptTitle="Nota" prompt="La debe estar entre 0 y 20" sqref="H30">
      <formula1>0</formula1>
      <formula2>20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I30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J30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K30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L30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M30">
      <formula1>0</formula1>
      <formula2>100</formula2>
    </dataValidation>
    <dataValidation type="whole" allowBlank="1" showDropDown="1" showInputMessage="1" showErrorMessage="1" errorTitle="Error de Introducción de Nota" error="La debe estar entre 0 y 30" promptTitle="Nota" prompt="La debe estar entre 0 y 30" sqref="N30">
      <formula1>0</formula1>
      <formula2>30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O30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P30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Q30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R30">
      <formula1>0</formula1>
      <formula2>100</formula2>
    </dataValidation>
    <dataValidation type="whole" allowBlank="1" showDropDown="1" showInputMessage="1" showErrorMessage="1" errorTitle="Error de Introducción de Nota" error="La debe estar entre 0 y 30" promptTitle="Nota" prompt="La debe estar entre 0 y 30" sqref="S30">
      <formula1>0</formula1>
      <formula2>30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T30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U30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V30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W30">
      <formula1>0</formula1>
      <formula2>100</formula2>
    </dataValidation>
    <dataValidation type="whole" allowBlank="1" showDropDown="1" showInputMessage="1" showErrorMessage="1" errorTitle="Error de Introducción de Nota" error="La debe estar entre 0 y 20" promptTitle="Nota" prompt="La debe estar entre 0 y 20" sqref="X30">
      <formula1>0</formula1>
      <formula2>20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E31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F31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G31">
      <formula1>0</formula1>
      <formula2>100</formula2>
    </dataValidation>
    <dataValidation type="whole" allowBlank="1" showDropDown="1" showInputMessage="1" showErrorMessage="1" errorTitle="Error de Introducción de Nota" error="La debe estar entre 0 y 20" promptTitle="Nota" prompt="La debe estar entre 0 y 20" sqref="H31">
      <formula1>0</formula1>
      <formula2>20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I31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J31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K31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L31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M31">
      <formula1>0</formula1>
      <formula2>100</formula2>
    </dataValidation>
    <dataValidation type="whole" allowBlank="1" showDropDown="1" showInputMessage="1" showErrorMessage="1" errorTitle="Error de Introducción de Nota" error="La debe estar entre 0 y 30" promptTitle="Nota" prompt="La debe estar entre 0 y 30" sqref="N31">
      <formula1>0</formula1>
      <formula2>30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O31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P31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Q31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R31">
      <formula1>0</formula1>
      <formula2>100</formula2>
    </dataValidation>
    <dataValidation type="whole" allowBlank="1" showDropDown="1" showInputMessage="1" showErrorMessage="1" errorTitle="Error de Introducción de Nota" error="La debe estar entre 0 y 30" promptTitle="Nota" prompt="La debe estar entre 0 y 30" sqref="S31">
      <formula1>0</formula1>
      <formula2>30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T31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U31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V31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W31">
      <formula1>0</formula1>
      <formula2>100</formula2>
    </dataValidation>
    <dataValidation type="whole" allowBlank="1" showDropDown="1" showInputMessage="1" showErrorMessage="1" errorTitle="Error de Introducción de Nota" error="La debe estar entre 0 y 20" promptTitle="Nota" prompt="La debe estar entre 0 y 20" sqref="X31">
      <formula1>0</formula1>
      <formula2>20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E32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F32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G32">
      <formula1>0</formula1>
      <formula2>100</formula2>
    </dataValidation>
    <dataValidation type="whole" allowBlank="1" showDropDown="1" showInputMessage="1" showErrorMessage="1" errorTitle="Error de Introducción de Nota" error="La debe estar entre 0 y 20" promptTitle="Nota" prompt="La debe estar entre 0 y 20" sqref="H32">
      <formula1>0</formula1>
      <formula2>20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I32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J32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K32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L32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M32">
      <formula1>0</formula1>
      <formula2>100</formula2>
    </dataValidation>
    <dataValidation type="whole" allowBlank="1" showDropDown="1" showInputMessage="1" showErrorMessage="1" errorTitle="Error de Introducción de Nota" error="La debe estar entre 0 y 30" promptTitle="Nota" prompt="La debe estar entre 0 y 30" sqref="N32">
      <formula1>0</formula1>
      <formula2>30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O32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P32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Q32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R32">
      <formula1>0</formula1>
      <formula2>100</formula2>
    </dataValidation>
    <dataValidation type="whole" allowBlank="1" showDropDown="1" showInputMessage="1" showErrorMessage="1" errorTitle="Error de Introducción de Nota" error="La debe estar entre 0 y 30" promptTitle="Nota" prompt="La debe estar entre 0 y 30" sqref="S32">
      <formula1>0</formula1>
      <formula2>30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T32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U32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V32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W32">
      <formula1>0</formula1>
      <formula2>100</formula2>
    </dataValidation>
    <dataValidation type="whole" allowBlank="1" showDropDown="1" showInputMessage="1" showErrorMessage="1" errorTitle="Error de Introducción de Nota" error="La debe estar entre 0 y 20" promptTitle="Nota" prompt="La debe estar entre 0 y 20" sqref="X32">
      <formula1>0</formula1>
      <formula2>20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E33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F33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G33">
      <formula1>0</formula1>
      <formula2>100</formula2>
    </dataValidation>
    <dataValidation type="whole" allowBlank="1" showDropDown="1" showInputMessage="1" showErrorMessage="1" errorTitle="Error de Introducción de Nota" error="La debe estar entre 0 y 20" promptTitle="Nota" prompt="La debe estar entre 0 y 20" sqref="H33">
      <formula1>0</formula1>
      <formula2>20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I33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J33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K33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L33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M33">
      <formula1>0</formula1>
      <formula2>100</formula2>
    </dataValidation>
    <dataValidation type="whole" allowBlank="1" showDropDown="1" showInputMessage="1" showErrorMessage="1" errorTitle="Error de Introducción de Nota" error="La debe estar entre 0 y 30" promptTitle="Nota" prompt="La debe estar entre 0 y 30" sqref="N33">
      <formula1>0</formula1>
      <formula2>30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O33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P33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Q33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R33">
      <formula1>0</formula1>
      <formula2>100</formula2>
    </dataValidation>
    <dataValidation type="whole" allowBlank="1" showDropDown="1" showInputMessage="1" showErrorMessage="1" errorTitle="Error de Introducción de Nota" error="La debe estar entre 0 y 30" promptTitle="Nota" prompt="La debe estar entre 0 y 30" sqref="S33">
      <formula1>0</formula1>
      <formula2>30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T33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U33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V33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W33">
      <formula1>0</formula1>
      <formula2>100</formula2>
    </dataValidation>
    <dataValidation type="whole" allowBlank="1" showDropDown="1" showInputMessage="1" showErrorMessage="1" errorTitle="Error de Introducción de Nota" error="La debe estar entre 0 y 20" promptTitle="Nota" prompt="La debe estar entre 0 y 20" sqref="X33">
      <formula1>0</formula1>
      <formula2>20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E34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F34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G34">
      <formula1>0</formula1>
      <formula2>100</formula2>
    </dataValidation>
    <dataValidation type="whole" allowBlank="1" showDropDown="1" showInputMessage="1" showErrorMessage="1" errorTitle="Error de Introducción de Nota" error="La debe estar entre 0 y 20" promptTitle="Nota" prompt="La debe estar entre 0 y 20" sqref="H34">
      <formula1>0</formula1>
      <formula2>20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I34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J34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K34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L34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M34">
      <formula1>0</formula1>
      <formula2>100</formula2>
    </dataValidation>
    <dataValidation type="whole" allowBlank="1" showDropDown="1" showInputMessage="1" showErrorMessage="1" errorTitle="Error de Introducción de Nota" error="La debe estar entre 0 y 30" promptTitle="Nota" prompt="La debe estar entre 0 y 30" sqref="N34">
      <formula1>0</formula1>
      <formula2>30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O34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P34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Q34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R34">
      <formula1>0</formula1>
      <formula2>100</formula2>
    </dataValidation>
    <dataValidation type="whole" allowBlank="1" showDropDown="1" showInputMessage="1" showErrorMessage="1" errorTitle="Error de Introducción de Nota" error="La debe estar entre 0 y 30" promptTitle="Nota" prompt="La debe estar entre 0 y 30" sqref="S34">
      <formula1>0</formula1>
      <formula2>30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T34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U34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V34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W34">
      <formula1>0</formula1>
      <formula2>100</formula2>
    </dataValidation>
    <dataValidation type="whole" allowBlank="1" showDropDown="1" showInputMessage="1" showErrorMessage="1" errorTitle="Error de Introducción de Nota" error="La debe estar entre 0 y 20" promptTitle="Nota" prompt="La debe estar entre 0 y 20" sqref="X34">
      <formula1>0</formula1>
      <formula2>20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E35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F35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G35">
      <formula1>0</formula1>
      <formula2>100</formula2>
    </dataValidation>
    <dataValidation type="whole" allowBlank="1" showDropDown="1" showInputMessage="1" showErrorMessage="1" errorTitle="Error de Introducción de Nota" error="La debe estar entre 0 y 20" promptTitle="Nota" prompt="La debe estar entre 0 y 20" sqref="H35">
      <formula1>0</formula1>
      <formula2>20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I35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J35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K35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L35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M35">
      <formula1>0</formula1>
      <formula2>100</formula2>
    </dataValidation>
    <dataValidation type="whole" allowBlank="1" showDropDown="1" showInputMessage="1" showErrorMessage="1" errorTitle="Error de Introducción de Nota" error="La debe estar entre 0 y 30" promptTitle="Nota" prompt="La debe estar entre 0 y 30" sqref="N35">
      <formula1>0</formula1>
      <formula2>30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O35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P35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Q35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R35">
      <formula1>0</formula1>
      <formula2>100</formula2>
    </dataValidation>
    <dataValidation type="whole" allowBlank="1" showDropDown="1" showInputMessage="1" showErrorMessage="1" errorTitle="Error de Introducción de Nota" error="La debe estar entre 0 y 30" promptTitle="Nota" prompt="La debe estar entre 0 y 30" sqref="S35">
      <formula1>0</formula1>
      <formula2>30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T35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U35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V35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W35">
      <formula1>0</formula1>
      <formula2>100</formula2>
    </dataValidation>
    <dataValidation type="whole" allowBlank="1" showDropDown="1" showInputMessage="1" showErrorMessage="1" errorTitle="Error de Introducción de Nota" error="La debe estar entre 0 y 20" promptTitle="Nota" prompt="La debe estar entre 0 y 20" sqref="X35">
      <formula1>0</formula1>
      <formula2>20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E36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F36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G36">
      <formula1>0</formula1>
      <formula2>100</formula2>
    </dataValidation>
    <dataValidation type="whole" allowBlank="1" showDropDown="1" showInputMessage="1" showErrorMessage="1" errorTitle="Error de Introducción de Nota" error="La debe estar entre 0 y 20" promptTitle="Nota" prompt="La debe estar entre 0 y 20" sqref="H36">
      <formula1>0</formula1>
      <formula2>20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I36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J36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K36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L36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M36">
      <formula1>0</formula1>
      <formula2>100</formula2>
    </dataValidation>
    <dataValidation type="whole" allowBlank="1" showDropDown="1" showInputMessage="1" showErrorMessage="1" errorTitle="Error de Introducción de Nota" error="La debe estar entre 0 y 30" promptTitle="Nota" prompt="La debe estar entre 0 y 30" sqref="N36">
      <formula1>0</formula1>
      <formula2>30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O36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P36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Q36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R36">
      <formula1>0</formula1>
      <formula2>100</formula2>
    </dataValidation>
    <dataValidation type="whole" allowBlank="1" showDropDown="1" showInputMessage="1" showErrorMessage="1" errorTitle="Error de Introducción de Nota" error="La debe estar entre 0 y 30" promptTitle="Nota" prompt="La debe estar entre 0 y 30" sqref="S36">
      <formula1>0</formula1>
      <formula2>30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T36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U36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V36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W36">
      <formula1>0</formula1>
      <formula2>100</formula2>
    </dataValidation>
    <dataValidation type="whole" allowBlank="1" showDropDown="1" showInputMessage="1" showErrorMessage="1" errorTitle="Error de Introducción de Nota" error="La debe estar entre 0 y 20" promptTitle="Nota" prompt="La debe estar entre 0 y 20" sqref="X36">
      <formula1>0</formula1>
      <formula2>20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E37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F37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G37">
      <formula1>0</formula1>
      <formula2>100</formula2>
    </dataValidation>
    <dataValidation type="whole" allowBlank="1" showDropDown="1" showInputMessage="1" showErrorMessage="1" errorTitle="Error de Introducción de Nota" error="La debe estar entre 0 y 20" promptTitle="Nota" prompt="La debe estar entre 0 y 20" sqref="H37">
      <formula1>0</formula1>
      <formula2>20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I37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J37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K37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L37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M37">
      <formula1>0</formula1>
      <formula2>100</formula2>
    </dataValidation>
    <dataValidation type="whole" allowBlank="1" showDropDown="1" showInputMessage="1" showErrorMessage="1" errorTitle="Error de Introducción de Nota" error="La debe estar entre 0 y 30" promptTitle="Nota" prompt="La debe estar entre 0 y 30" sqref="N37">
      <formula1>0</formula1>
      <formula2>30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O37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P37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Q37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R37">
      <formula1>0</formula1>
      <formula2>100</formula2>
    </dataValidation>
    <dataValidation type="whole" allowBlank="1" showDropDown="1" showInputMessage="1" showErrorMessage="1" errorTitle="Error de Introducción de Nota" error="La debe estar entre 0 y 30" promptTitle="Nota" prompt="La debe estar entre 0 y 30" sqref="S37">
      <formula1>0</formula1>
      <formula2>30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T37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U37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V37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W37">
      <formula1>0</formula1>
      <formula2>100</formula2>
    </dataValidation>
    <dataValidation type="whole" allowBlank="1" showDropDown="1" showInputMessage="1" showErrorMessage="1" errorTitle="Error de Introducción de Nota" error="La debe estar entre 0 y 20" promptTitle="Nota" prompt="La debe estar entre 0 y 20" sqref="X37">
      <formula1>0</formula1>
      <formula2>20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E38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F38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G38">
      <formula1>0</formula1>
      <formula2>100</formula2>
    </dataValidation>
    <dataValidation type="whole" allowBlank="1" showDropDown="1" showInputMessage="1" showErrorMessage="1" errorTitle="Error de Introducción de Nota" error="La debe estar entre 0 y 20" promptTitle="Nota" prompt="La debe estar entre 0 y 20" sqref="H38">
      <formula1>0</formula1>
      <formula2>20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I38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J38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K38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L38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M38">
      <formula1>0</formula1>
      <formula2>100</formula2>
    </dataValidation>
    <dataValidation type="whole" allowBlank="1" showDropDown="1" showInputMessage="1" showErrorMessage="1" errorTitle="Error de Introducción de Nota" error="La debe estar entre 0 y 30" promptTitle="Nota" prompt="La debe estar entre 0 y 30" sqref="N38">
      <formula1>0</formula1>
      <formula2>30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O38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P38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Q38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R38">
      <formula1>0</formula1>
      <formula2>100</formula2>
    </dataValidation>
    <dataValidation type="whole" allowBlank="1" showDropDown="1" showInputMessage="1" showErrorMessage="1" errorTitle="Error de Introducción de Nota" error="La debe estar entre 0 y 30" promptTitle="Nota" prompt="La debe estar entre 0 y 30" sqref="S38">
      <formula1>0</formula1>
      <formula2>30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T38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U38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V38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W38">
      <formula1>0</formula1>
      <formula2>100</formula2>
    </dataValidation>
    <dataValidation type="whole" allowBlank="1" showDropDown="1" showInputMessage="1" showErrorMessage="1" errorTitle="Error de Introducción de Nota" error="La debe estar entre 0 y 20" promptTitle="Nota" prompt="La debe estar entre 0 y 20" sqref="X38">
      <formula1>0</formula1>
      <formula2>20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E39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F39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G39">
      <formula1>0</formula1>
      <formula2>100</formula2>
    </dataValidation>
    <dataValidation type="whole" allowBlank="1" showDropDown="1" showInputMessage="1" showErrorMessage="1" errorTitle="Error de Introducción de Nota" error="La debe estar entre 0 y 20" promptTitle="Nota" prompt="La debe estar entre 0 y 20" sqref="H39">
      <formula1>0</formula1>
      <formula2>20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I39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J39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K39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L39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M39">
      <formula1>0</formula1>
      <formula2>100</formula2>
    </dataValidation>
    <dataValidation type="whole" allowBlank="1" showDropDown="1" showInputMessage="1" showErrorMessage="1" errorTitle="Error de Introducción de Nota" error="La debe estar entre 0 y 30" promptTitle="Nota" prompt="La debe estar entre 0 y 30" sqref="N39">
      <formula1>0</formula1>
      <formula2>30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O39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P39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Q39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R39">
      <formula1>0</formula1>
      <formula2>100</formula2>
    </dataValidation>
    <dataValidation type="whole" allowBlank="1" showDropDown="1" showInputMessage="1" showErrorMessage="1" errorTitle="Error de Introducción de Nota" error="La debe estar entre 0 y 30" promptTitle="Nota" prompt="La debe estar entre 0 y 30" sqref="S39">
      <formula1>0</formula1>
      <formula2>30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T39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U39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V39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W39">
      <formula1>0</formula1>
      <formula2>100</formula2>
    </dataValidation>
    <dataValidation type="whole" allowBlank="1" showDropDown="1" showInputMessage="1" showErrorMessage="1" errorTitle="Error de Introducción de Nota" error="La debe estar entre 0 y 20" promptTitle="Nota" prompt="La debe estar entre 0 y 20" sqref="X39">
      <formula1>0</formula1>
      <formula2>20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E40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F40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G40">
      <formula1>0</formula1>
      <formula2>100</formula2>
    </dataValidation>
    <dataValidation type="whole" allowBlank="1" showDropDown="1" showInputMessage="1" showErrorMessage="1" errorTitle="Error de Introducción de Nota" error="La debe estar entre 0 y 20" promptTitle="Nota" prompt="La debe estar entre 0 y 20" sqref="H40">
      <formula1>0</formula1>
      <formula2>20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I40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J40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K40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L40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M40">
      <formula1>0</formula1>
      <formula2>100</formula2>
    </dataValidation>
    <dataValidation type="whole" allowBlank="1" showDropDown="1" showInputMessage="1" showErrorMessage="1" errorTitle="Error de Introducción de Nota" error="La debe estar entre 0 y 30" promptTitle="Nota" prompt="La debe estar entre 0 y 30" sqref="N40">
      <formula1>0</formula1>
      <formula2>30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O40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P40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Q40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R40">
      <formula1>0</formula1>
      <formula2>100</formula2>
    </dataValidation>
    <dataValidation type="whole" allowBlank="1" showDropDown="1" showInputMessage="1" showErrorMessage="1" errorTitle="Error de Introducción de Nota" error="La debe estar entre 0 y 30" promptTitle="Nota" prompt="La debe estar entre 0 y 30" sqref="S40">
      <formula1>0</formula1>
      <formula2>30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T40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U40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V40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W40">
      <formula1>0</formula1>
      <formula2>100</formula2>
    </dataValidation>
    <dataValidation type="whole" allowBlank="1" showDropDown="1" showInputMessage="1" showErrorMessage="1" errorTitle="Error de Introducción de Nota" error="La debe estar entre 0 y 20" promptTitle="Nota" prompt="La debe estar entre 0 y 20" sqref="X40">
      <formula1>0</formula1>
      <formula2>20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E41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F41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G41">
      <formula1>0</formula1>
      <formula2>100</formula2>
    </dataValidation>
    <dataValidation type="whole" allowBlank="1" showDropDown="1" showInputMessage="1" showErrorMessage="1" errorTitle="Error de Introducción de Nota" error="La debe estar entre 0 y 20" promptTitle="Nota" prompt="La debe estar entre 0 y 20" sqref="H41">
      <formula1>0</formula1>
      <formula2>20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I41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J41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K41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L41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M41">
      <formula1>0</formula1>
      <formula2>100</formula2>
    </dataValidation>
    <dataValidation type="whole" allowBlank="1" showDropDown="1" showInputMessage="1" showErrorMessage="1" errorTitle="Error de Introducción de Nota" error="La debe estar entre 0 y 30" promptTitle="Nota" prompt="La debe estar entre 0 y 30" sqref="N41">
      <formula1>0</formula1>
      <formula2>30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O41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P41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Q41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R41">
      <formula1>0</formula1>
      <formula2>100</formula2>
    </dataValidation>
    <dataValidation type="whole" allowBlank="1" showDropDown="1" showInputMessage="1" showErrorMessage="1" errorTitle="Error de Introducción de Nota" error="La debe estar entre 0 y 30" promptTitle="Nota" prompt="La debe estar entre 0 y 30" sqref="S41">
      <formula1>0</formula1>
      <formula2>30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T41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U41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V41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W41">
      <formula1>0</formula1>
      <formula2>100</formula2>
    </dataValidation>
    <dataValidation type="whole" allowBlank="1" showDropDown="1" showInputMessage="1" showErrorMessage="1" errorTitle="Error de Introducción de Nota" error="La debe estar entre 0 y 20" promptTitle="Nota" prompt="La debe estar entre 0 y 20" sqref="X41">
      <formula1>0</formula1>
      <formula2>20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E42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F42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G42">
      <formula1>0</formula1>
      <formula2>100</formula2>
    </dataValidation>
    <dataValidation type="whole" allowBlank="1" showDropDown="1" showInputMessage="1" showErrorMessage="1" errorTitle="Error de Introducción de Nota" error="La debe estar entre 0 y 20" promptTitle="Nota" prompt="La debe estar entre 0 y 20" sqref="H42">
      <formula1>0</formula1>
      <formula2>20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I42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J42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K42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L42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M42">
      <formula1>0</formula1>
      <formula2>100</formula2>
    </dataValidation>
    <dataValidation type="whole" allowBlank="1" showDropDown="1" showInputMessage="1" showErrorMessage="1" errorTitle="Error de Introducción de Nota" error="La debe estar entre 0 y 30" promptTitle="Nota" prompt="La debe estar entre 0 y 30" sqref="N42">
      <formula1>0</formula1>
      <formula2>30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O42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P42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Q42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R42">
      <formula1>0</formula1>
      <formula2>100</formula2>
    </dataValidation>
    <dataValidation type="whole" allowBlank="1" showDropDown="1" showInputMessage="1" showErrorMessage="1" errorTitle="Error de Introducción de Nota" error="La debe estar entre 0 y 30" promptTitle="Nota" prompt="La debe estar entre 0 y 30" sqref="S42">
      <formula1>0</formula1>
      <formula2>30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T42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U42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V42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W42">
      <formula1>0</formula1>
      <formula2>100</formula2>
    </dataValidation>
    <dataValidation type="whole" allowBlank="1" showDropDown="1" showInputMessage="1" showErrorMessage="1" errorTitle="Error de Introducción de Nota" error="La debe estar entre 0 y 20" promptTitle="Nota" prompt="La debe estar entre 0 y 20" sqref="X42">
      <formula1>0</formula1>
      <formula2>20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E43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F43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G43">
      <formula1>0</formula1>
      <formula2>100</formula2>
    </dataValidation>
    <dataValidation type="whole" allowBlank="1" showDropDown="1" showInputMessage="1" showErrorMessage="1" errorTitle="Error de Introducción de Nota" error="La debe estar entre 0 y 20" promptTitle="Nota" prompt="La debe estar entre 0 y 20" sqref="H43">
      <formula1>0</formula1>
      <formula2>20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I43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J43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K43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L43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M43">
      <formula1>0</formula1>
      <formula2>100</formula2>
    </dataValidation>
    <dataValidation type="whole" allowBlank="1" showDropDown="1" showInputMessage="1" showErrorMessage="1" errorTitle="Error de Introducción de Nota" error="La debe estar entre 0 y 30" promptTitle="Nota" prompt="La debe estar entre 0 y 30" sqref="N43">
      <formula1>0</formula1>
      <formula2>30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O43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P43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Q43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R43">
      <formula1>0</formula1>
      <formula2>100</formula2>
    </dataValidation>
    <dataValidation type="whole" allowBlank="1" showDropDown="1" showInputMessage="1" showErrorMessage="1" errorTitle="Error de Introducción de Nota" error="La debe estar entre 0 y 30" promptTitle="Nota" prompt="La debe estar entre 0 y 30" sqref="S43">
      <formula1>0</formula1>
      <formula2>30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T43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U43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V43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W43">
      <formula1>0</formula1>
      <formula2>100</formula2>
    </dataValidation>
    <dataValidation type="whole" allowBlank="1" showDropDown="1" showInputMessage="1" showErrorMessage="1" errorTitle="Error de Introducción de Nota" error="La debe estar entre 0 y 20" promptTitle="Nota" prompt="La debe estar entre 0 y 20" sqref="X43">
      <formula1>0</formula1>
      <formula2>20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E44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F44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G44">
      <formula1>0</formula1>
      <formula2>100</formula2>
    </dataValidation>
    <dataValidation type="whole" allowBlank="1" showDropDown="1" showInputMessage="1" showErrorMessage="1" errorTitle="Error de Introducción de Nota" error="La debe estar entre 0 y 20" promptTitle="Nota" prompt="La debe estar entre 0 y 20" sqref="H44">
      <formula1>0</formula1>
      <formula2>20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I44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J44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K44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L44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M44">
      <formula1>0</formula1>
      <formula2>100</formula2>
    </dataValidation>
    <dataValidation type="whole" allowBlank="1" showDropDown="1" showInputMessage="1" showErrorMessage="1" errorTitle="Error de Introducción de Nota" error="La debe estar entre 0 y 30" promptTitle="Nota" prompt="La debe estar entre 0 y 30" sqref="N44">
      <formula1>0</formula1>
      <formula2>30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O44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P44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Q44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R44">
      <formula1>0</formula1>
      <formula2>100</formula2>
    </dataValidation>
    <dataValidation type="whole" allowBlank="1" showDropDown="1" showInputMessage="1" showErrorMessage="1" errorTitle="Error de Introducción de Nota" error="La debe estar entre 0 y 30" promptTitle="Nota" prompt="La debe estar entre 0 y 30" sqref="S44">
      <formula1>0</formula1>
      <formula2>30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T44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U44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V44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W44">
      <formula1>0</formula1>
      <formula2>100</formula2>
    </dataValidation>
    <dataValidation type="whole" allowBlank="1" showDropDown="1" showInputMessage="1" showErrorMessage="1" errorTitle="Error de Introducción de Nota" error="La debe estar entre 0 y 20" promptTitle="Nota" prompt="La debe estar entre 0 y 20" sqref="X44">
      <formula1>0</formula1>
      <formula2>20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E45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F45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G45">
      <formula1>0</formula1>
      <formula2>100</formula2>
    </dataValidation>
    <dataValidation type="whole" allowBlank="1" showDropDown="1" showInputMessage="1" showErrorMessage="1" errorTitle="Error de Introducción de Nota" error="La debe estar entre 0 y 20" promptTitle="Nota" prompt="La debe estar entre 0 y 20" sqref="H45">
      <formula1>0</formula1>
      <formula2>20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I45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J45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K45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L45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M45">
      <formula1>0</formula1>
      <formula2>100</formula2>
    </dataValidation>
    <dataValidation type="whole" allowBlank="1" showDropDown="1" showInputMessage="1" showErrorMessage="1" errorTitle="Error de Introducción de Nota" error="La debe estar entre 0 y 30" promptTitle="Nota" prompt="La debe estar entre 0 y 30" sqref="N45">
      <formula1>0</formula1>
      <formula2>30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O45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P45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Q45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R45">
      <formula1>0</formula1>
      <formula2>100</formula2>
    </dataValidation>
    <dataValidation type="whole" allowBlank="1" showDropDown="1" showInputMessage="1" showErrorMessage="1" errorTitle="Error de Introducción de Nota" error="La debe estar entre 0 y 30" promptTitle="Nota" prompt="La debe estar entre 0 y 30" sqref="S45">
      <formula1>0</formula1>
      <formula2>30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T45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U45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V45">
      <formula1>0</formula1>
      <formula2>100</formula2>
    </dataValidation>
    <dataValidation type="whole" allowBlank="1" showDropDown="1" showInputMessage="1" showErrorMessage="1" errorTitle="Error de Introducción de Nota" error="La debe estar entre 0 y 100" promptTitle="Nota" prompt="La debe estar entre 0 y 100" sqref="W45">
      <formula1>0</formula1>
      <formula2>100</formula2>
    </dataValidation>
    <dataValidation type="whole" allowBlank="1" showDropDown="1" showInputMessage="1" showErrorMessage="1" errorTitle="Error de Introducción de Nota" error="La debe estar entre 0 y 20" promptTitle="Nota" prompt="La debe estar entre 0 y 20" sqref="X45">
      <formula1>0</formula1>
      <formula2>20</formula2>
    </dataValidation>
    <dataValidation showDropDown="1" showInputMessage="1" promptTitle="Creditos" prompt="Sistema Académico Administrativo para Colegios - Desarrollado por Ronald Nina Layme Cel: 73230568" sqref="A46"/>
  </dataValidations>
  <printOptions horizontalCentered="1"/>
  <pageMargins left="0.39" right="0.39" top="0.75" bottom="0.75" header="0.3" footer="0.3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Registro de Notas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Registro de Notas - Sistema Académico Administrativo para Colegios Desarrollado por Ronald Franz Nina Layme - Cel:73230568</dc:title>
  <dc:subject>Sistema Académico Administrativo para Colegios</dc:subject>
  <dc:creator>Desarrollado por Ronald Franz Nina Layme - Cel:73230568</dc:creator>
  <cp:keywords>Sistema Académico Administrativo para Colegios</cp:keywords>
  <dc:description>Sistema Académico Administrativo para Colegios, Registro de Notas</dc:description>
  <cp:lastModifiedBy>Rony</cp:lastModifiedBy>
  <dcterms:created xsi:type="dcterms:W3CDTF">2016-02-02T22:51:00Z</dcterms:created>
  <dcterms:modified xsi:type="dcterms:W3CDTF">2016-02-02T22:51:46Z</dcterms:modified>
  <cp:category>Sistema Académico Administrativo para Colegios</cp:category>
</cp:coreProperties>
</file>