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ny\Desktop\seguros steve\"/>
    </mc:Choice>
  </mc:AlternateContent>
  <workbookProtection workbookPassword="2460" lockStructure="1"/>
  <bookViews>
    <workbookView xWindow="0" yWindow="0" windowWidth="19200" windowHeight="11370"/>
  </bookViews>
  <sheets>
    <sheet name="Registro de Notas" sheetId="1" r:id="rId1"/>
  </sheets>
  <calcPr calcId="162913"/>
</workbook>
</file>

<file path=xl/calcChain.xml><?xml version="1.0" encoding="utf-8"?>
<calcChain xmlns="http://schemas.openxmlformats.org/spreadsheetml/2006/main">
  <c r="I49" i="1" l="1"/>
  <c r="K49" i="1" s="1"/>
  <c r="I48" i="1"/>
  <c r="K48" i="1" s="1"/>
  <c r="I47" i="1"/>
  <c r="K47" i="1" s="1"/>
  <c r="I46" i="1"/>
  <c r="K46" i="1" s="1"/>
  <c r="I45" i="1"/>
  <c r="K45" i="1" s="1"/>
  <c r="I44" i="1"/>
  <c r="K44" i="1" s="1"/>
  <c r="I43" i="1"/>
  <c r="K43" i="1" s="1"/>
  <c r="I42" i="1"/>
  <c r="K42" i="1" s="1"/>
  <c r="I41" i="1"/>
  <c r="K41" i="1" s="1"/>
  <c r="I40" i="1"/>
  <c r="K40" i="1" s="1"/>
  <c r="I39" i="1"/>
  <c r="K39" i="1" s="1"/>
  <c r="I38" i="1"/>
  <c r="K38" i="1" s="1"/>
  <c r="I37" i="1"/>
  <c r="K37" i="1" s="1"/>
  <c r="I36" i="1"/>
  <c r="K36" i="1" s="1"/>
  <c r="I35" i="1"/>
  <c r="K35" i="1" s="1"/>
  <c r="I34" i="1"/>
  <c r="K34" i="1" s="1"/>
  <c r="I33" i="1"/>
  <c r="K33" i="1" s="1"/>
  <c r="I32" i="1"/>
  <c r="K32" i="1" s="1"/>
  <c r="I31" i="1"/>
  <c r="K31" i="1" s="1"/>
  <c r="I30" i="1"/>
  <c r="K30" i="1" s="1"/>
  <c r="I29" i="1"/>
  <c r="K29" i="1" s="1"/>
  <c r="I28" i="1"/>
  <c r="K28" i="1" s="1"/>
  <c r="I27" i="1"/>
  <c r="K27" i="1" s="1"/>
  <c r="I26" i="1"/>
  <c r="K26" i="1" s="1"/>
  <c r="I25" i="1"/>
  <c r="K25" i="1" s="1"/>
  <c r="I24" i="1"/>
  <c r="K24" i="1" s="1"/>
  <c r="I23" i="1"/>
  <c r="K23" i="1" s="1"/>
  <c r="I22" i="1"/>
  <c r="K22" i="1" s="1"/>
  <c r="I21" i="1"/>
  <c r="K21" i="1" s="1"/>
  <c r="I20" i="1"/>
  <c r="K20" i="1" s="1"/>
  <c r="I19" i="1"/>
  <c r="K19" i="1" s="1"/>
  <c r="I18" i="1"/>
  <c r="K18" i="1" s="1"/>
  <c r="I17" i="1"/>
  <c r="K17" i="1" s="1"/>
  <c r="I16" i="1"/>
  <c r="K16" i="1" s="1"/>
  <c r="I15" i="1"/>
  <c r="K15" i="1" s="1"/>
  <c r="I14" i="1"/>
  <c r="K14" i="1" s="1"/>
  <c r="I13" i="1"/>
  <c r="K13" i="1" s="1"/>
  <c r="I12" i="1"/>
  <c r="K12" i="1" s="1"/>
  <c r="I11" i="1"/>
  <c r="K11" i="1" s="1"/>
  <c r="C6" i="1"/>
  <c r="G2" i="1"/>
  <c r="C8" i="1" l="1"/>
  <c r="C7" i="1"/>
</calcChain>
</file>

<file path=xl/sharedStrings.xml><?xml version="1.0" encoding="utf-8"?>
<sst xmlns="http://schemas.openxmlformats.org/spreadsheetml/2006/main" count="151" uniqueCount="130">
  <si>
    <t>U. E. P. "San Luis de Gonzaga"</t>
  </si>
  <si>
    <t>PERIODO</t>
  </si>
  <si>
    <t>FECHA</t>
  </si>
  <si>
    <t>DOCENTE</t>
  </si>
  <si>
    <t>ACARAPI HUALLPA CARMEN  ZULEMA</t>
  </si>
  <si>
    <t>MATERIA</t>
  </si>
  <si>
    <t>INGLES</t>
  </si>
  <si>
    <t>CURSO</t>
  </si>
  <si>
    <t>2º PRIMARIA A</t>
  </si>
  <si>
    <t>Total de Alumnos</t>
  </si>
  <si>
    <t>APROBADOS</t>
  </si>
  <si>
    <t>REPROBADOS</t>
  </si>
  <si>
    <t>Firma y Sello del Docente</t>
  </si>
  <si>
    <t>Registro de Notas</t>
  </si>
  <si>
    <t>Ser</t>
  </si>
  <si>
    <t>Saber</t>
  </si>
  <si>
    <t>Hacer</t>
  </si>
  <si>
    <t>Decidir</t>
  </si>
  <si>
    <t>Resultado</t>
  </si>
  <si>
    <t>Dps</t>
  </si>
  <si>
    <t>Nota Final</t>
  </si>
  <si>
    <t>N</t>
  </si>
  <si>
    <t>PATERNO</t>
  </si>
  <si>
    <t>MATERNO</t>
  </si>
  <si>
    <t>NOMBRES</t>
  </si>
  <si>
    <t>S</t>
  </si>
  <si>
    <t>H</t>
  </si>
  <si>
    <t>D</t>
  </si>
  <si>
    <t>NR</t>
  </si>
  <si>
    <t>NF</t>
  </si>
  <si>
    <t>--</t>
  </si>
  <si>
    <t>Ajnota</t>
  </si>
  <si>
    <t>Yazira  Yalu</t>
  </si>
  <si>
    <t>Capcha</t>
  </si>
  <si>
    <t>Juan Luis</t>
  </si>
  <si>
    <t>Alcon</t>
  </si>
  <si>
    <t>Luna</t>
  </si>
  <si>
    <t>Melani Jazmin</t>
  </si>
  <si>
    <t>Apaza</t>
  </si>
  <si>
    <t>Perez</t>
  </si>
  <si>
    <t>Belen Abril</t>
  </si>
  <si>
    <t>Baptista</t>
  </si>
  <si>
    <t>Quispe</t>
  </si>
  <si>
    <t>Alejandro Fabricio</t>
  </si>
  <si>
    <t>Bautista</t>
  </si>
  <si>
    <t>Paucara</t>
  </si>
  <si>
    <t>Rodrigo</t>
  </si>
  <si>
    <t>Beltran</t>
  </si>
  <si>
    <t>Maldonado</t>
  </si>
  <si>
    <t>Gustavo Israel</t>
  </si>
  <si>
    <t>Cahuaya</t>
  </si>
  <si>
    <t>Choque</t>
  </si>
  <si>
    <t>Nayra Belen</t>
  </si>
  <si>
    <t>Carlo</t>
  </si>
  <si>
    <t>Mixto</t>
  </si>
  <si>
    <t>Jhostin Freddy</t>
  </si>
  <si>
    <t>Catari</t>
  </si>
  <si>
    <t>Flores</t>
  </si>
  <si>
    <t>Dilan Javier</t>
  </si>
  <si>
    <t>Chavez</t>
  </si>
  <si>
    <t>Gandarillas</t>
  </si>
  <si>
    <t>Paola Ninel</t>
  </si>
  <si>
    <t>Lopez</t>
  </si>
  <si>
    <t>Yesica Livia</t>
  </si>
  <si>
    <t>Chura</t>
  </si>
  <si>
    <t>Nistauz</t>
  </si>
  <si>
    <t>Kevin Felix</t>
  </si>
  <si>
    <t>Diaz</t>
  </si>
  <si>
    <t>Yair Alvin</t>
  </si>
  <si>
    <t>Espinal</t>
  </si>
  <si>
    <t>Vargas</t>
  </si>
  <si>
    <t>Jose  Manuel</t>
  </si>
  <si>
    <t>Fernandez</t>
  </si>
  <si>
    <t>Gutierrez</t>
  </si>
  <si>
    <t>Marissa Angela</t>
  </si>
  <si>
    <t>Quiton</t>
  </si>
  <si>
    <t>Camila  Sofia</t>
  </si>
  <si>
    <t>Mendoza</t>
  </si>
  <si>
    <t>Fernando Brayan</t>
  </si>
  <si>
    <t>Pary</t>
  </si>
  <si>
    <t>Dilan Adair</t>
  </si>
  <si>
    <t>Ivan Ignacio</t>
  </si>
  <si>
    <t>Guarachi</t>
  </si>
  <si>
    <t>Blanco</t>
  </si>
  <si>
    <t>Oliver</t>
  </si>
  <si>
    <t>Guary</t>
  </si>
  <si>
    <t>Sirpa</t>
  </si>
  <si>
    <t>Ian Mathiel</t>
  </si>
  <si>
    <t>Luciana Alejandra</t>
  </si>
  <si>
    <t>Laura</t>
  </si>
  <si>
    <t>Junco</t>
  </si>
  <si>
    <t>Paolette Cielo</t>
  </si>
  <si>
    <t>Loza</t>
  </si>
  <si>
    <t>Huañapaco</t>
  </si>
  <si>
    <t>Mariel Nicole</t>
  </si>
  <si>
    <t>Machicado</t>
  </si>
  <si>
    <t>Ortiz</t>
  </si>
  <si>
    <t>Chrystian  Mauricio</t>
  </si>
  <si>
    <t>Magariños</t>
  </si>
  <si>
    <t>Vela</t>
  </si>
  <si>
    <t>Miranda Isabel</t>
  </si>
  <si>
    <t>Mamani</t>
  </si>
  <si>
    <t>Josue Vidal</t>
  </si>
  <si>
    <t>Camila Belen</t>
  </si>
  <si>
    <t>Moya</t>
  </si>
  <si>
    <t>Dilan Jimmy</t>
  </si>
  <si>
    <t>Moruno</t>
  </si>
  <si>
    <t>Cortez</t>
  </si>
  <si>
    <t>Juan  Diego</t>
  </si>
  <si>
    <t>Zanga</t>
  </si>
  <si>
    <t>Josias Eidan</t>
  </si>
  <si>
    <t>Limachi</t>
  </si>
  <si>
    <t>Jhomarh</t>
  </si>
  <si>
    <t>Sandy</t>
  </si>
  <si>
    <t>Laguna</t>
  </si>
  <si>
    <t>Jose Manuel</t>
  </si>
  <si>
    <t>Santalla</t>
  </si>
  <si>
    <t>Rios</t>
  </si>
  <si>
    <t>Alejandra Roxana</t>
  </si>
  <si>
    <t>Tapia</t>
  </si>
  <si>
    <t>Quiroga</t>
  </si>
  <si>
    <t>Keyla Dohiel</t>
  </si>
  <si>
    <t>Uzquiano</t>
  </si>
  <si>
    <t>Huaman</t>
  </si>
  <si>
    <t>Madison Soraya</t>
  </si>
  <si>
    <t>Jhuliana Shesevel</t>
  </si>
  <si>
    <t>Yujra</t>
  </si>
  <si>
    <t>Kevin Lucio</t>
  </si>
  <si>
    <t>Sistema Académico Administrativo para Colegios - Desarrollado por Ronald Nina Layme</t>
  </si>
  <si>
    <t>c81e728d9d4c2f636f067f89cc14862c - 13-04-2016 08:03:42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</si>
</sst>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\ hh:mm"/>
    <numFmt numFmtId="165" formatCode="[Red][&lt;51]#;[Black][&gt;=51]#;"/>
  </numFmts>
  <fonts count="12" x14ac:knownFonts="1">
    <font>
      <sz val="11"/>
      <color rgb="FF000000"/>
      <name val="Calibri"/>
    </font>
    <font>
      <b/>
      <sz val="19"/>
      <color rgb="FF000000"/>
      <name val="Calibri"/>
    </font>
    <font>
      <b/>
      <sz val="11"/>
      <color rgb="FF5B9BD5"/>
      <name val="Calibri"/>
    </font>
    <font>
      <b/>
      <sz val="11"/>
      <color rgb="FF808080"/>
      <name val="Calibri"/>
    </font>
    <font>
      <sz val="11"/>
      <color rgb="FFFFFFFF"/>
      <name val="Calibri"/>
    </font>
    <font>
      <b/>
      <sz val="11"/>
      <color rgb="FF2F75B5"/>
      <name val="Calibri"/>
    </font>
    <font>
      <b/>
      <sz val="11"/>
      <color rgb="FF70AD47"/>
      <name val="Calibri"/>
    </font>
    <font>
      <b/>
      <sz val="11"/>
      <color rgb="FFD95911"/>
      <name val="Calibri"/>
    </font>
    <font>
      <b/>
      <sz val="18"/>
      <color rgb="FF000000"/>
      <name val="Calibri"/>
    </font>
    <font>
      <b/>
      <sz val="11"/>
      <color rgb="FF000000"/>
      <name val="Calibri"/>
    </font>
    <font>
      <b/>
      <sz val="14"/>
      <color rgb="FF000000"/>
      <name val="Calibri"/>
    </font>
    <font>
      <sz val="9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699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6">
    <xf numFmtId="0" fontId="0" fillId="0" borderId="0" xfId="0"/>
    <xf numFmtId="0" fontId="1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textRotation="9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textRotation="9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textRotation="9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textRotation="9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textRotation="9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textRotation="9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textRotation="90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3" borderId="4" xfId="0" applyFill="1" applyBorder="1" applyAlignment="1">
      <alignment horizontal="righ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right" vertical="center"/>
    </xf>
    <xf numFmtId="165" fontId="10" fillId="3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3" borderId="4" xfId="0" applyFill="1" applyBorder="1" applyAlignment="1">
      <alignment horizontal="righ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right" vertical="center"/>
    </xf>
    <xf numFmtId="165" fontId="10" fillId="3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3" borderId="4" xfId="0" applyFill="1" applyBorder="1" applyAlignment="1">
      <alignment horizontal="righ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right" vertical="center"/>
    </xf>
    <xf numFmtId="165" fontId="10" fillId="3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3" borderId="4" xfId="0" applyFill="1" applyBorder="1" applyAlignment="1">
      <alignment horizontal="righ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right" vertical="center"/>
    </xf>
    <xf numFmtId="165" fontId="10" fillId="3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3" borderId="4" xfId="0" applyFill="1" applyBorder="1" applyAlignment="1">
      <alignment horizontal="righ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right" vertical="center"/>
    </xf>
    <xf numFmtId="165" fontId="10" fillId="3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3" borderId="4" xfId="0" applyFill="1" applyBorder="1" applyAlignment="1">
      <alignment horizontal="righ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right" vertical="center"/>
    </xf>
    <xf numFmtId="165" fontId="10" fillId="3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3" borderId="4" xfId="0" applyFill="1" applyBorder="1" applyAlignment="1">
      <alignment horizontal="righ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right" vertical="center"/>
    </xf>
    <xf numFmtId="165" fontId="10" fillId="3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3" borderId="4" xfId="0" applyFill="1" applyBorder="1" applyAlignment="1">
      <alignment horizontal="righ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right" vertical="center"/>
    </xf>
    <xf numFmtId="165" fontId="10" fillId="3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3" borderId="4" xfId="0" applyFill="1" applyBorder="1" applyAlignment="1">
      <alignment horizontal="righ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right" vertical="center"/>
    </xf>
    <xf numFmtId="165" fontId="10" fillId="3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3" borderId="4" xfId="0" applyFill="1" applyBorder="1" applyAlignment="1">
      <alignment horizontal="righ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right" vertical="center"/>
    </xf>
    <xf numFmtId="165" fontId="10" fillId="3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3" borderId="4" xfId="0" applyFill="1" applyBorder="1" applyAlignment="1">
      <alignment horizontal="righ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right" vertical="center"/>
    </xf>
    <xf numFmtId="165" fontId="10" fillId="3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3" borderId="4" xfId="0" applyFill="1" applyBorder="1" applyAlignment="1">
      <alignment horizontal="righ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right" vertical="center"/>
    </xf>
    <xf numFmtId="165" fontId="10" fillId="3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3" borderId="4" xfId="0" applyFill="1" applyBorder="1" applyAlignment="1">
      <alignment horizontal="righ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right" vertical="center"/>
    </xf>
    <xf numFmtId="165" fontId="10" fillId="3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3" borderId="4" xfId="0" applyFill="1" applyBorder="1" applyAlignment="1">
      <alignment horizontal="righ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right" vertical="center"/>
    </xf>
    <xf numFmtId="165" fontId="10" fillId="3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3" borderId="4" xfId="0" applyFill="1" applyBorder="1" applyAlignment="1">
      <alignment horizontal="righ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right" vertical="center"/>
    </xf>
    <xf numFmtId="165" fontId="10" fillId="3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3" borderId="4" xfId="0" applyFill="1" applyBorder="1" applyAlignment="1">
      <alignment horizontal="righ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right" vertical="center"/>
    </xf>
    <xf numFmtId="165" fontId="10" fillId="3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3" borderId="4" xfId="0" applyFill="1" applyBorder="1" applyAlignment="1">
      <alignment horizontal="righ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right" vertical="center"/>
    </xf>
    <xf numFmtId="165" fontId="10" fillId="3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3" borderId="4" xfId="0" applyFill="1" applyBorder="1" applyAlignment="1">
      <alignment horizontal="righ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right" vertical="center"/>
    </xf>
    <xf numFmtId="165" fontId="10" fillId="3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3" borderId="4" xfId="0" applyFill="1" applyBorder="1" applyAlignment="1">
      <alignment horizontal="righ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right" vertical="center"/>
    </xf>
    <xf numFmtId="165" fontId="10" fillId="3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164" fontId="3" fillId="2" borderId="1" xfId="0" applyNumberFormat="1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right" vertical="center"/>
    </xf>
    <xf numFmtId="0" fontId="7" fillId="2" borderId="2" xfId="0" applyFont="1" applyFill="1" applyBorder="1" applyAlignment="1">
      <alignment horizontal="right" vertical="center"/>
    </xf>
    <xf numFmtId="0" fontId="7" fillId="2" borderId="2" xfId="0" applyFont="1" applyFill="1" applyBorder="1" applyAlignment="1" applyProtection="1">
      <alignment horizontal="right" vertical="center"/>
      <protection locked="0"/>
    </xf>
    <xf numFmtId="0" fontId="0" fillId="2" borderId="0" xfId="0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0" borderId="0" xfId="0"/>
    <xf numFmtId="0" fontId="1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581025" cy="762000"/>
    <xdr:pic>
      <xdr:nvPicPr>
        <xdr:cNvPr id="2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showGridLines="0" tabSelected="1" workbookViewId="0">
      <pane ySplit="10" topLeftCell="A11" activePane="bottomLeft" state="frozen"/>
      <selection pane="bottomLeft" activeCell="H13" sqref="H13"/>
    </sheetView>
  </sheetViews>
  <sheetFormatPr baseColWidth="10" defaultColWidth="9.140625" defaultRowHeight="15" x14ac:dyDescent="0.25"/>
  <cols>
    <col min="1" max="1" width="4.28515625" customWidth="1"/>
    <col min="2" max="3" width="11.42578125" customWidth="1"/>
    <col min="4" max="4" width="20.7109375" customWidth="1"/>
    <col min="5" max="9" width="4.28515625" customWidth="1"/>
    <col min="10" max="10" width="4.28515625" hidden="1" customWidth="1"/>
    <col min="11" max="11" width="5.7109375" customWidth="1"/>
    <col min="12" max="12" width="2.7109375" hidden="1" customWidth="1"/>
  </cols>
  <sheetData>
    <row r="1" spans="1:12" ht="60" customHeight="1" x14ac:dyDescent="0.25">
      <c r="C1" s="1" t="s">
        <v>0</v>
      </c>
    </row>
    <row r="2" spans="1:12" x14ac:dyDescent="0.25">
      <c r="A2" s="499" t="s">
        <v>1</v>
      </c>
      <c r="B2" s="500"/>
      <c r="C2" s="504">
        <v>1</v>
      </c>
      <c r="D2" s="503"/>
      <c r="E2" s="499" t="s">
        <v>2</v>
      </c>
      <c r="F2" s="500"/>
      <c r="G2" s="501">
        <f ca="1">NOW()</f>
        <v>42473.336611921295</v>
      </c>
      <c r="H2" s="502"/>
      <c r="I2" s="502"/>
      <c r="J2" s="502"/>
      <c r="K2" s="503"/>
    </row>
    <row r="3" spans="1:12" x14ac:dyDescent="0.25">
      <c r="A3" s="499" t="s">
        <v>3</v>
      </c>
      <c r="B3" s="500"/>
      <c r="C3" s="504" t="s">
        <v>4</v>
      </c>
      <c r="D3" s="503"/>
      <c r="E3" s="2">
        <v>10</v>
      </c>
      <c r="F3" s="3">
        <v>2</v>
      </c>
      <c r="G3" s="5">
        <v>4</v>
      </c>
    </row>
    <row r="4" spans="1:12" x14ac:dyDescent="0.25">
      <c r="A4" s="499" t="s">
        <v>5</v>
      </c>
      <c r="B4" s="500"/>
      <c r="C4" s="504" t="s">
        <v>6</v>
      </c>
      <c r="D4" s="503"/>
      <c r="E4" s="7">
        <v>13</v>
      </c>
      <c r="F4" s="4"/>
      <c r="G4" s="6"/>
    </row>
    <row r="5" spans="1:12" x14ac:dyDescent="0.25">
      <c r="A5" s="499" t="s">
        <v>7</v>
      </c>
      <c r="B5" s="500"/>
      <c r="C5" s="504" t="s">
        <v>8</v>
      </c>
      <c r="D5" s="503"/>
      <c r="E5" s="8">
        <v>3</v>
      </c>
    </row>
    <row r="6" spans="1:12" x14ac:dyDescent="0.25">
      <c r="A6" s="505" t="s">
        <v>9</v>
      </c>
      <c r="B6" s="506"/>
      <c r="C6" s="505">
        <f>COUNT(A11:A49)</f>
        <v>39</v>
      </c>
      <c r="D6" s="506"/>
      <c r="E6" s="9">
        <v>39</v>
      </c>
    </row>
    <row r="7" spans="1:12" x14ac:dyDescent="0.25">
      <c r="A7" s="507" t="s">
        <v>10</v>
      </c>
      <c r="B7" s="508"/>
      <c r="C7" s="507">
        <f>COUNTIF(K11:K49,"&gt;=51")</f>
        <v>2</v>
      </c>
      <c r="D7" s="508"/>
      <c r="E7" s="10">
        <v>4</v>
      </c>
      <c r="F7" s="11"/>
    </row>
    <row r="8" spans="1:12" x14ac:dyDescent="0.25">
      <c r="A8" s="509" t="s">
        <v>11</v>
      </c>
      <c r="B8" s="510"/>
      <c r="C8" s="509">
        <f>COUNTIF(K11:K49,"&lt;51")</f>
        <v>37</v>
      </c>
      <c r="D8" s="511"/>
      <c r="E8" s="512" t="s">
        <v>12</v>
      </c>
      <c r="F8" s="512"/>
      <c r="G8" s="512"/>
      <c r="H8" s="512"/>
      <c r="I8" s="512"/>
      <c r="J8" s="512"/>
      <c r="K8" s="512"/>
    </row>
    <row r="9" spans="1:12" ht="74.45" customHeight="1" x14ac:dyDescent="0.25">
      <c r="A9" s="513" t="s">
        <v>13</v>
      </c>
      <c r="B9" s="513"/>
      <c r="C9" s="514"/>
      <c r="D9" s="514"/>
      <c r="E9" s="17" t="s">
        <v>14</v>
      </c>
      <c r="F9" s="19" t="s">
        <v>15</v>
      </c>
      <c r="G9" s="21" t="s">
        <v>16</v>
      </c>
      <c r="H9" s="23" t="s">
        <v>17</v>
      </c>
      <c r="I9" s="25" t="s">
        <v>18</v>
      </c>
      <c r="J9" s="27" t="s">
        <v>19</v>
      </c>
      <c r="K9" s="29" t="s">
        <v>20</v>
      </c>
    </row>
    <row r="10" spans="1:12" x14ac:dyDescent="0.25">
      <c r="A10" s="12" t="s">
        <v>21</v>
      </c>
      <c r="B10" s="13" t="s">
        <v>22</v>
      </c>
      <c r="C10" s="14" t="s">
        <v>23</v>
      </c>
      <c r="D10" s="15" t="s">
        <v>24</v>
      </c>
      <c r="E10" s="16" t="s">
        <v>25</v>
      </c>
      <c r="F10" s="18" t="s">
        <v>25</v>
      </c>
      <c r="G10" s="20" t="s">
        <v>26</v>
      </c>
      <c r="H10" s="22" t="s">
        <v>27</v>
      </c>
      <c r="I10" s="24" t="s">
        <v>28</v>
      </c>
      <c r="J10" s="26" t="s">
        <v>19</v>
      </c>
      <c r="K10" s="28" t="s">
        <v>29</v>
      </c>
    </row>
    <row r="11" spans="1:12" ht="22.5" customHeight="1" x14ac:dyDescent="0.25">
      <c r="A11" s="30">
        <v>1</v>
      </c>
      <c r="B11" s="31" t="s">
        <v>30</v>
      </c>
      <c r="C11" s="32" t="s">
        <v>31</v>
      </c>
      <c r="D11" s="33" t="s">
        <v>32</v>
      </c>
      <c r="E11" s="34">
        <v>20</v>
      </c>
      <c r="F11" s="35">
        <v>30</v>
      </c>
      <c r="G11" s="36">
        <v>30</v>
      </c>
      <c r="H11" s="37">
        <v>20</v>
      </c>
      <c r="I11" s="38">
        <f t="shared" ref="I11:I49" si="0">ROUND(E11+F11+G11+H11,0)</f>
        <v>100</v>
      </c>
      <c r="J11" s="39">
        <v>0</v>
      </c>
      <c r="K11" s="40">
        <f t="shared" ref="K11:K49" si="1">I11+J11</f>
        <v>100</v>
      </c>
      <c r="L11" s="41">
        <v>42</v>
      </c>
    </row>
    <row r="12" spans="1:12" ht="22.5" customHeight="1" x14ac:dyDescent="0.25">
      <c r="A12" s="42">
        <v>2</v>
      </c>
      <c r="B12" s="43" t="s">
        <v>30</v>
      </c>
      <c r="C12" s="44" t="s">
        <v>33</v>
      </c>
      <c r="D12" s="45" t="s">
        <v>34</v>
      </c>
      <c r="E12" s="46">
        <v>20</v>
      </c>
      <c r="F12" s="47">
        <v>15</v>
      </c>
      <c r="G12" s="48">
        <v>30</v>
      </c>
      <c r="H12" s="49">
        <v>20</v>
      </c>
      <c r="I12" s="50">
        <f t="shared" si="0"/>
        <v>85</v>
      </c>
      <c r="J12" s="51">
        <v>0</v>
      </c>
      <c r="K12" s="52">
        <f t="shared" si="1"/>
        <v>85</v>
      </c>
      <c r="L12" s="53">
        <v>43</v>
      </c>
    </row>
    <row r="13" spans="1:12" ht="22.5" customHeight="1" x14ac:dyDescent="0.25">
      <c r="A13" s="54">
        <v>3</v>
      </c>
      <c r="B13" s="55" t="s">
        <v>35</v>
      </c>
      <c r="C13" s="56" t="s">
        <v>36</v>
      </c>
      <c r="D13" s="57" t="s">
        <v>37</v>
      </c>
      <c r="E13" s="58">
        <v>10</v>
      </c>
      <c r="F13" s="59">
        <v>15</v>
      </c>
      <c r="G13" s="60">
        <v>15</v>
      </c>
      <c r="H13" s="61">
        <v>10</v>
      </c>
      <c r="I13" s="62">
        <f t="shared" si="0"/>
        <v>50</v>
      </c>
      <c r="J13" s="63">
        <v>0</v>
      </c>
      <c r="K13" s="64">
        <f t="shared" si="1"/>
        <v>50</v>
      </c>
      <c r="L13" s="65">
        <v>44</v>
      </c>
    </row>
    <row r="14" spans="1:12" ht="22.5" customHeight="1" x14ac:dyDescent="0.25">
      <c r="A14" s="66">
        <v>4</v>
      </c>
      <c r="B14" s="67" t="s">
        <v>38</v>
      </c>
      <c r="C14" s="68" t="s">
        <v>39</v>
      </c>
      <c r="D14" s="69" t="s">
        <v>40</v>
      </c>
      <c r="E14" s="70">
        <v>0</v>
      </c>
      <c r="F14" s="71">
        <v>0</v>
      </c>
      <c r="G14" s="72">
        <v>0</v>
      </c>
      <c r="H14" s="73">
        <v>0</v>
      </c>
      <c r="I14" s="74">
        <f t="shared" si="0"/>
        <v>0</v>
      </c>
      <c r="J14" s="75">
        <v>0</v>
      </c>
      <c r="K14" s="76">
        <f t="shared" si="1"/>
        <v>0</v>
      </c>
      <c r="L14" s="77">
        <v>45</v>
      </c>
    </row>
    <row r="15" spans="1:12" ht="22.5" customHeight="1" x14ac:dyDescent="0.25">
      <c r="A15" s="78">
        <v>5</v>
      </c>
      <c r="B15" s="79" t="s">
        <v>41</v>
      </c>
      <c r="C15" s="80" t="s">
        <v>42</v>
      </c>
      <c r="D15" s="81" t="s">
        <v>43</v>
      </c>
      <c r="E15" s="82">
        <v>0</v>
      </c>
      <c r="F15" s="83">
        <v>0</v>
      </c>
      <c r="G15" s="84">
        <v>0</v>
      </c>
      <c r="H15" s="85">
        <v>0</v>
      </c>
      <c r="I15" s="86">
        <f t="shared" si="0"/>
        <v>0</v>
      </c>
      <c r="J15" s="87">
        <v>0</v>
      </c>
      <c r="K15" s="88">
        <f t="shared" si="1"/>
        <v>0</v>
      </c>
      <c r="L15" s="89">
        <v>46</v>
      </c>
    </row>
    <row r="16" spans="1:12" ht="22.5" customHeight="1" x14ac:dyDescent="0.25">
      <c r="A16" s="90">
        <v>6</v>
      </c>
      <c r="B16" s="91" t="s">
        <v>44</v>
      </c>
      <c r="C16" s="92" t="s">
        <v>45</v>
      </c>
      <c r="D16" s="93" t="s">
        <v>46</v>
      </c>
      <c r="E16" s="94">
        <v>0</v>
      </c>
      <c r="F16" s="95">
        <v>0</v>
      </c>
      <c r="G16" s="96">
        <v>0</v>
      </c>
      <c r="H16" s="97">
        <v>0</v>
      </c>
      <c r="I16" s="98">
        <f t="shared" si="0"/>
        <v>0</v>
      </c>
      <c r="J16" s="99">
        <v>0</v>
      </c>
      <c r="K16" s="100">
        <f t="shared" si="1"/>
        <v>0</v>
      </c>
      <c r="L16" s="101">
        <v>47</v>
      </c>
    </row>
    <row r="17" spans="1:12" ht="22.5" customHeight="1" x14ac:dyDescent="0.25">
      <c r="A17" s="102">
        <v>7</v>
      </c>
      <c r="B17" s="103" t="s">
        <v>47</v>
      </c>
      <c r="C17" s="104" t="s">
        <v>48</v>
      </c>
      <c r="D17" s="105" t="s">
        <v>49</v>
      </c>
      <c r="E17" s="106">
        <v>0</v>
      </c>
      <c r="F17" s="107">
        <v>0</v>
      </c>
      <c r="G17" s="108">
        <v>0</v>
      </c>
      <c r="H17" s="109">
        <v>0</v>
      </c>
      <c r="I17" s="110">
        <f t="shared" si="0"/>
        <v>0</v>
      </c>
      <c r="J17" s="111">
        <v>0</v>
      </c>
      <c r="K17" s="112">
        <f t="shared" si="1"/>
        <v>0</v>
      </c>
      <c r="L17" s="113">
        <v>48</v>
      </c>
    </row>
    <row r="18" spans="1:12" ht="22.5" customHeight="1" x14ac:dyDescent="0.25">
      <c r="A18" s="114">
        <v>8</v>
      </c>
      <c r="B18" s="115" t="s">
        <v>50</v>
      </c>
      <c r="C18" s="116" t="s">
        <v>51</v>
      </c>
      <c r="D18" s="117" t="s">
        <v>52</v>
      </c>
      <c r="E18" s="118">
        <v>0</v>
      </c>
      <c r="F18" s="119">
        <v>0</v>
      </c>
      <c r="G18" s="120">
        <v>0</v>
      </c>
      <c r="H18" s="121">
        <v>0</v>
      </c>
      <c r="I18" s="122">
        <f t="shared" si="0"/>
        <v>0</v>
      </c>
      <c r="J18" s="123">
        <v>0</v>
      </c>
      <c r="K18" s="124">
        <f t="shared" si="1"/>
        <v>0</v>
      </c>
      <c r="L18" s="125">
        <v>49</v>
      </c>
    </row>
    <row r="19" spans="1:12" ht="22.5" customHeight="1" x14ac:dyDescent="0.25">
      <c r="A19" s="126">
        <v>9</v>
      </c>
      <c r="B19" s="127" t="s">
        <v>53</v>
      </c>
      <c r="C19" s="128" t="s">
        <v>54</v>
      </c>
      <c r="D19" s="129" t="s">
        <v>55</v>
      </c>
      <c r="E19" s="130">
        <v>0</v>
      </c>
      <c r="F19" s="131">
        <v>0</v>
      </c>
      <c r="G19" s="132">
        <v>0</v>
      </c>
      <c r="H19" s="133">
        <v>0</v>
      </c>
      <c r="I19" s="134">
        <f t="shared" si="0"/>
        <v>0</v>
      </c>
      <c r="J19" s="135">
        <v>0</v>
      </c>
      <c r="K19" s="136">
        <f t="shared" si="1"/>
        <v>0</v>
      </c>
      <c r="L19" s="137">
        <v>50</v>
      </c>
    </row>
    <row r="20" spans="1:12" ht="22.5" customHeight="1" x14ac:dyDescent="0.25">
      <c r="A20" s="138">
        <v>10</v>
      </c>
      <c r="B20" s="139" t="s">
        <v>56</v>
      </c>
      <c r="C20" s="140" t="s">
        <v>57</v>
      </c>
      <c r="D20" s="141" t="s">
        <v>58</v>
      </c>
      <c r="E20" s="142">
        <v>0</v>
      </c>
      <c r="F20" s="143">
        <v>0</v>
      </c>
      <c r="G20" s="144">
        <v>0</v>
      </c>
      <c r="H20" s="145">
        <v>0</v>
      </c>
      <c r="I20" s="146">
        <f t="shared" si="0"/>
        <v>0</v>
      </c>
      <c r="J20" s="147">
        <v>0</v>
      </c>
      <c r="K20" s="148">
        <f t="shared" si="1"/>
        <v>0</v>
      </c>
      <c r="L20" s="149">
        <v>51</v>
      </c>
    </row>
    <row r="21" spans="1:12" ht="22.5" customHeight="1" x14ac:dyDescent="0.25">
      <c r="A21" s="150">
        <v>11</v>
      </c>
      <c r="B21" s="151" t="s">
        <v>59</v>
      </c>
      <c r="C21" s="152" t="s">
        <v>60</v>
      </c>
      <c r="D21" s="153" t="s">
        <v>61</v>
      </c>
      <c r="E21" s="154">
        <v>0</v>
      </c>
      <c r="F21" s="155">
        <v>0</v>
      </c>
      <c r="G21" s="156">
        <v>0</v>
      </c>
      <c r="H21" s="157">
        <v>0</v>
      </c>
      <c r="I21" s="158">
        <f t="shared" si="0"/>
        <v>0</v>
      </c>
      <c r="J21" s="159">
        <v>0</v>
      </c>
      <c r="K21" s="160">
        <f t="shared" si="1"/>
        <v>0</v>
      </c>
      <c r="L21" s="161">
        <v>52</v>
      </c>
    </row>
    <row r="22" spans="1:12" ht="22.5" customHeight="1" x14ac:dyDescent="0.25">
      <c r="A22" s="162">
        <v>12</v>
      </c>
      <c r="B22" s="163" t="s">
        <v>51</v>
      </c>
      <c r="C22" s="164" t="s">
        <v>62</v>
      </c>
      <c r="D22" s="165" t="s">
        <v>63</v>
      </c>
      <c r="E22" s="166">
        <v>0</v>
      </c>
      <c r="F22" s="167">
        <v>0</v>
      </c>
      <c r="G22" s="168">
        <v>0</v>
      </c>
      <c r="H22" s="169">
        <v>0</v>
      </c>
      <c r="I22" s="170">
        <f t="shared" si="0"/>
        <v>0</v>
      </c>
      <c r="J22" s="171">
        <v>0</v>
      </c>
      <c r="K22" s="172">
        <f t="shared" si="1"/>
        <v>0</v>
      </c>
      <c r="L22" s="173">
        <v>53</v>
      </c>
    </row>
    <row r="23" spans="1:12" ht="22.5" customHeight="1" x14ac:dyDescent="0.25">
      <c r="A23" s="174">
        <v>13</v>
      </c>
      <c r="B23" s="175" t="s">
        <v>64</v>
      </c>
      <c r="C23" s="176" t="s">
        <v>65</v>
      </c>
      <c r="D23" s="177" t="s">
        <v>66</v>
      </c>
      <c r="E23" s="178">
        <v>0</v>
      </c>
      <c r="F23" s="179">
        <v>0</v>
      </c>
      <c r="G23" s="180">
        <v>0</v>
      </c>
      <c r="H23" s="181">
        <v>0</v>
      </c>
      <c r="I23" s="182">
        <f t="shared" si="0"/>
        <v>0</v>
      </c>
      <c r="J23" s="183">
        <v>0</v>
      </c>
      <c r="K23" s="184">
        <f t="shared" si="1"/>
        <v>0</v>
      </c>
      <c r="L23" s="185">
        <v>54</v>
      </c>
    </row>
    <row r="24" spans="1:12" ht="22.5" customHeight="1" x14ac:dyDescent="0.25">
      <c r="A24" s="186">
        <v>14</v>
      </c>
      <c r="B24" s="187" t="s">
        <v>67</v>
      </c>
      <c r="C24" s="188" t="s">
        <v>42</v>
      </c>
      <c r="D24" s="189" t="s">
        <v>68</v>
      </c>
      <c r="E24" s="190">
        <v>0</v>
      </c>
      <c r="F24" s="191">
        <v>0</v>
      </c>
      <c r="G24" s="192">
        <v>0</v>
      </c>
      <c r="H24" s="193">
        <v>0</v>
      </c>
      <c r="I24" s="194">
        <f t="shared" si="0"/>
        <v>0</v>
      </c>
      <c r="J24" s="195">
        <v>0</v>
      </c>
      <c r="K24" s="196">
        <f t="shared" si="1"/>
        <v>0</v>
      </c>
      <c r="L24" s="197">
        <v>55</v>
      </c>
    </row>
    <row r="25" spans="1:12" ht="22.5" customHeight="1" x14ac:dyDescent="0.25">
      <c r="A25" s="198">
        <v>15</v>
      </c>
      <c r="B25" s="199" t="s">
        <v>69</v>
      </c>
      <c r="C25" s="200" t="s">
        <v>70</v>
      </c>
      <c r="D25" s="201" t="s">
        <v>71</v>
      </c>
      <c r="E25" s="202">
        <v>0</v>
      </c>
      <c r="F25" s="203">
        <v>0</v>
      </c>
      <c r="G25" s="204">
        <v>0</v>
      </c>
      <c r="H25" s="205">
        <v>0</v>
      </c>
      <c r="I25" s="206">
        <f t="shared" si="0"/>
        <v>0</v>
      </c>
      <c r="J25" s="207">
        <v>0</v>
      </c>
      <c r="K25" s="208">
        <f t="shared" si="1"/>
        <v>0</v>
      </c>
      <c r="L25" s="209">
        <v>56</v>
      </c>
    </row>
    <row r="26" spans="1:12" ht="22.5" customHeight="1" x14ac:dyDescent="0.25">
      <c r="A26" s="210">
        <v>16</v>
      </c>
      <c r="B26" s="211" t="s">
        <v>72</v>
      </c>
      <c r="C26" s="212" t="s">
        <v>73</v>
      </c>
      <c r="D26" s="213" t="s">
        <v>74</v>
      </c>
      <c r="E26" s="214">
        <v>0</v>
      </c>
      <c r="F26" s="215">
        <v>0</v>
      </c>
      <c r="G26" s="216">
        <v>0</v>
      </c>
      <c r="H26" s="217">
        <v>0</v>
      </c>
      <c r="I26" s="218">
        <f t="shared" si="0"/>
        <v>0</v>
      </c>
      <c r="J26" s="219">
        <v>0</v>
      </c>
      <c r="K26" s="220">
        <f t="shared" si="1"/>
        <v>0</v>
      </c>
      <c r="L26" s="221">
        <v>57</v>
      </c>
    </row>
    <row r="27" spans="1:12" ht="22.5" customHeight="1" x14ac:dyDescent="0.25">
      <c r="A27" s="222">
        <v>17</v>
      </c>
      <c r="B27" s="223" t="s">
        <v>72</v>
      </c>
      <c r="C27" s="224" t="s">
        <v>75</v>
      </c>
      <c r="D27" s="225" t="s">
        <v>76</v>
      </c>
      <c r="E27" s="226">
        <v>0</v>
      </c>
      <c r="F27" s="227">
        <v>0</v>
      </c>
      <c r="G27" s="228">
        <v>0</v>
      </c>
      <c r="H27" s="229">
        <v>0</v>
      </c>
      <c r="I27" s="230">
        <f t="shared" si="0"/>
        <v>0</v>
      </c>
      <c r="J27" s="231">
        <v>0</v>
      </c>
      <c r="K27" s="232">
        <f t="shared" si="1"/>
        <v>0</v>
      </c>
      <c r="L27" s="233">
        <v>58</v>
      </c>
    </row>
    <row r="28" spans="1:12" ht="22.5" customHeight="1" x14ac:dyDescent="0.25">
      <c r="A28" s="234">
        <v>18</v>
      </c>
      <c r="B28" s="235" t="s">
        <v>57</v>
      </c>
      <c r="C28" s="236" t="s">
        <v>77</v>
      </c>
      <c r="D28" s="237" t="s">
        <v>78</v>
      </c>
      <c r="E28" s="238">
        <v>0</v>
      </c>
      <c r="F28" s="239">
        <v>0</v>
      </c>
      <c r="G28" s="240">
        <v>0</v>
      </c>
      <c r="H28" s="241">
        <v>0</v>
      </c>
      <c r="I28" s="242">
        <f t="shared" si="0"/>
        <v>0</v>
      </c>
      <c r="J28" s="243">
        <v>0</v>
      </c>
      <c r="K28" s="244">
        <f t="shared" si="1"/>
        <v>0</v>
      </c>
      <c r="L28" s="245">
        <v>59</v>
      </c>
    </row>
    <row r="29" spans="1:12" ht="22.5" customHeight="1" x14ac:dyDescent="0.25">
      <c r="A29" s="246">
        <v>19</v>
      </c>
      <c r="B29" s="247" t="s">
        <v>57</v>
      </c>
      <c r="C29" s="248" t="s">
        <v>79</v>
      </c>
      <c r="D29" s="249" t="s">
        <v>80</v>
      </c>
      <c r="E29" s="250">
        <v>0</v>
      </c>
      <c r="F29" s="251">
        <v>0</v>
      </c>
      <c r="G29" s="252">
        <v>0</v>
      </c>
      <c r="H29" s="253">
        <v>0</v>
      </c>
      <c r="I29" s="254">
        <f t="shared" si="0"/>
        <v>0</v>
      </c>
      <c r="J29" s="255">
        <v>0</v>
      </c>
      <c r="K29" s="256">
        <f t="shared" si="1"/>
        <v>0</v>
      </c>
      <c r="L29" s="257">
        <v>60</v>
      </c>
    </row>
    <row r="30" spans="1:12" ht="22.5" customHeight="1" x14ac:dyDescent="0.25">
      <c r="A30" s="258">
        <v>20</v>
      </c>
      <c r="B30" s="259" t="s">
        <v>57</v>
      </c>
      <c r="C30" s="260" t="s">
        <v>70</v>
      </c>
      <c r="D30" s="261" t="s">
        <v>81</v>
      </c>
      <c r="E30" s="262">
        <v>0</v>
      </c>
      <c r="F30" s="263">
        <v>0</v>
      </c>
      <c r="G30" s="264">
        <v>0</v>
      </c>
      <c r="H30" s="265">
        <v>0</v>
      </c>
      <c r="I30" s="266">
        <f t="shared" si="0"/>
        <v>0</v>
      </c>
      <c r="J30" s="267">
        <v>0</v>
      </c>
      <c r="K30" s="268">
        <f t="shared" si="1"/>
        <v>0</v>
      </c>
      <c r="L30" s="269">
        <v>61</v>
      </c>
    </row>
    <row r="31" spans="1:12" ht="22.5" customHeight="1" x14ac:dyDescent="0.25">
      <c r="A31" s="270">
        <v>21</v>
      </c>
      <c r="B31" s="271" t="s">
        <v>82</v>
      </c>
      <c r="C31" s="272" t="s">
        <v>83</v>
      </c>
      <c r="D31" s="273" t="s">
        <v>84</v>
      </c>
      <c r="E31" s="274">
        <v>0</v>
      </c>
      <c r="F31" s="275">
        <v>0</v>
      </c>
      <c r="G31" s="276">
        <v>0</v>
      </c>
      <c r="H31" s="277">
        <v>0</v>
      </c>
      <c r="I31" s="278">
        <f t="shared" si="0"/>
        <v>0</v>
      </c>
      <c r="J31" s="279">
        <v>0</v>
      </c>
      <c r="K31" s="280">
        <f t="shared" si="1"/>
        <v>0</v>
      </c>
      <c r="L31" s="281">
        <v>62</v>
      </c>
    </row>
    <row r="32" spans="1:12" ht="22.5" customHeight="1" x14ac:dyDescent="0.25">
      <c r="A32" s="282">
        <v>22</v>
      </c>
      <c r="B32" s="283" t="s">
        <v>85</v>
      </c>
      <c r="C32" s="284" t="s">
        <v>86</v>
      </c>
      <c r="D32" s="285" t="s">
        <v>87</v>
      </c>
      <c r="E32" s="286">
        <v>0</v>
      </c>
      <c r="F32" s="287">
        <v>0</v>
      </c>
      <c r="G32" s="288">
        <v>0</v>
      </c>
      <c r="H32" s="289">
        <v>0</v>
      </c>
      <c r="I32" s="290">
        <f t="shared" si="0"/>
        <v>0</v>
      </c>
      <c r="J32" s="291">
        <v>0</v>
      </c>
      <c r="K32" s="292">
        <f t="shared" si="1"/>
        <v>0</v>
      </c>
      <c r="L32" s="293">
        <v>63</v>
      </c>
    </row>
    <row r="33" spans="1:12" ht="22.5" customHeight="1" x14ac:dyDescent="0.25">
      <c r="A33" s="294">
        <v>23</v>
      </c>
      <c r="B33" s="295" t="s">
        <v>73</v>
      </c>
      <c r="C33" s="296" t="s">
        <v>70</v>
      </c>
      <c r="D33" s="297" t="s">
        <v>88</v>
      </c>
      <c r="E33" s="298">
        <v>0</v>
      </c>
      <c r="F33" s="299">
        <v>0</v>
      </c>
      <c r="G33" s="300">
        <v>0</v>
      </c>
      <c r="H33" s="301">
        <v>0</v>
      </c>
      <c r="I33" s="302">
        <f t="shared" si="0"/>
        <v>0</v>
      </c>
      <c r="J33" s="303">
        <v>0</v>
      </c>
      <c r="K33" s="304">
        <f t="shared" si="1"/>
        <v>0</v>
      </c>
      <c r="L33" s="305">
        <v>64</v>
      </c>
    </row>
    <row r="34" spans="1:12" ht="22.5" customHeight="1" x14ac:dyDescent="0.25">
      <c r="A34" s="306">
        <v>24</v>
      </c>
      <c r="B34" s="307" t="s">
        <v>89</v>
      </c>
      <c r="C34" s="308" t="s">
        <v>90</v>
      </c>
      <c r="D34" s="309" t="s">
        <v>91</v>
      </c>
      <c r="E34" s="310">
        <v>0</v>
      </c>
      <c r="F34" s="311">
        <v>0</v>
      </c>
      <c r="G34" s="312">
        <v>0</v>
      </c>
      <c r="H34" s="313">
        <v>0</v>
      </c>
      <c r="I34" s="314">
        <f t="shared" si="0"/>
        <v>0</v>
      </c>
      <c r="J34" s="315">
        <v>0</v>
      </c>
      <c r="K34" s="316">
        <f t="shared" si="1"/>
        <v>0</v>
      </c>
      <c r="L34" s="317">
        <v>65</v>
      </c>
    </row>
    <row r="35" spans="1:12" ht="22.5" customHeight="1" x14ac:dyDescent="0.25">
      <c r="A35" s="318">
        <v>25</v>
      </c>
      <c r="B35" s="319" t="s">
        <v>92</v>
      </c>
      <c r="C35" s="320" t="s">
        <v>93</v>
      </c>
      <c r="D35" s="321" t="s">
        <v>94</v>
      </c>
      <c r="E35" s="322">
        <v>0</v>
      </c>
      <c r="F35" s="323">
        <v>0</v>
      </c>
      <c r="G35" s="324">
        <v>0</v>
      </c>
      <c r="H35" s="325">
        <v>0</v>
      </c>
      <c r="I35" s="326">
        <f t="shared" si="0"/>
        <v>0</v>
      </c>
      <c r="J35" s="327">
        <v>0</v>
      </c>
      <c r="K35" s="328">
        <f t="shared" si="1"/>
        <v>0</v>
      </c>
      <c r="L35" s="329">
        <v>66</v>
      </c>
    </row>
    <row r="36" spans="1:12" ht="22.5" customHeight="1" x14ac:dyDescent="0.25">
      <c r="A36" s="330">
        <v>26</v>
      </c>
      <c r="B36" s="331" t="s">
        <v>95</v>
      </c>
      <c r="C36" s="332" t="s">
        <v>96</v>
      </c>
      <c r="D36" s="333" t="s">
        <v>97</v>
      </c>
      <c r="E36" s="334">
        <v>0</v>
      </c>
      <c r="F36" s="335">
        <v>0</v>
      </c>
      <c r="G36" s="336">
        <v>0</v>
      </c>
      <c r="H36" s="337">
        <v>0</v>
      </c>
      <c r="I36" s="338">
        <f t="shared" si="0"/>
        <v>0</v>
      </c>
      <c r="J36" s="339">
        <v>0</v>
      </c>
      <c r="K36" s="340">
        <f t="shared" si="1"/>
        <v>0</v>
      </c>
      <c r="L36" s="341">
        <v>67</v>
      </c>
    </row>
    <row r="37" spans="1:12" ht="22.5" customHeight="1" x14ac:dyDescent="0.25">
      <c r="A37" s="342">
        <v>27</v>
      </c>
      <c r="B37" s="343" t="s">
        <v>98</v>
      </c>
      <c r="C37" s="344" t="s">
        <v>99</v>
      </c>
      <c r="D37" s="345" t="s">
        <v>100</v>
      </c>
      <c r="E37" s="346">
        <v>0</v>
      </c>
      <c r="F37" s="347">
        <v>0</v>
      </c>
      <c r="G37" s="348">
        <v>0</v>
      </c>
      <c r="H37" s="349">
        <v>0</v>
      </c>
      <c r="I37" s="350">
        <f t="shared" si="0"/>
        <v>0</v>
      </c>
      <c r="J37" s="351">
        <v>0</v>
      </c>
      <c r="K37" s="352">
        <f t="shared" si="1"/>
        <v>0</v>
      </c>
      <c r="L37" s="353">
        <v>68</v>
      </c>
    </row>
    <row r="38" spans="1:12" ht="22.5" customHeight="1" x14ac:dyDescent="0.25">
      <c r="A38" s="354">
        <v>28</v>
      </c>
      <c r="B38" s="355" t="s">
        <v>101</v>
      </c>
      <c r="C38" s="356" t="s">
        <v>38</v>
      </c>
      <c r="D38" s="357" t="s">
        <v>102</v>
      </c>
      <c r="E38" s="358">
        <v>0</v>
      </c>
      <c r="F38" s="359">
        <v>0</v>
      </c>
      <c r="G38" s="360">
        <v>0</v>
      </c>
      <c r="H38" s="361">
        <v>0</v>
      </c>
      <c r="I38" s="362">
        <f t="shared" si="0"/>
        <v>0</v>
      </c>
      <c r="J38" s="363">
        <v>0</v>
      </c>
      <c r="K38" s="364">
        <f t="shared" si="1"/>
        <v>0</v>
      </c>
      <c r="L38" s="365">
        <v>69</v>
      </c>
    </row>
    <row r="39" spans="1:12" ht="22.5" customHeight="1" x14ac:dyDescent="0.25">
      <c r="A39" s="366">
        <v>29</v>
      </c>
      <c r="B39" s="367" t="s">
        <v>101</v>
      </c>
      <c r="C39" s="368" t="s">
        <v>101</v>
      </c>
      <c r="D39" s="369" t="s">
        <v>103</v>
      </c>
      <c r="E39" s="370">
        <v>0</v>
      </c>
      <c r="F39" s="371">
        <v>0</v>
      </c>
      <c r="G39" s="372">
        <v>0</v>
      </c>
      <c r="H39" s="373">
        <v>0</v>
      </c>
      <c r="I39" s="374">
        <f t="shared" si="0"/>
        <v>0</v>
      </c>
      <c r="J39" s="375">
        <v>0</v>
      </c>
      <c r="K39" s="376">
        <f t="shared" si="1"/>
        <v>0</v>
      </c>
      <c r="L39" s="377">
        <v>70</v>
      </c>
    </row>
    <row r="40" spans="1:12" ht="22.5" customHeight="1" x14ac:dyDescent="0.25">
      <c r="A40" s="378">
        <v>30</v>
      </c>
      <c r="B40" s="379" t="s">
        <v>101</v>
      </c>
      <c r="C40" s="380" t="s">
        <v>104</v>
      </c>
      <c r="D40" s="381" t="s">
        <v>105</v>
      </c>
      <c r="E40" s="382">
        <v>0</v>
      </c>
      <c r="F40" s="383">
        <v>0</v>
      </c>
      <c r="G40" s="384">
        <v>0</v>
      </c>
      <c r="H40" s="385">
        <v>0</v>
      </c>
      <c r="I40" s="386">
        <f t="shared" si="0"/>
        <v>0</v>
      </c>
      <c r="J40" s="387">
        <v>0</v>
      </c>
      <c r="K40" s="388">
        <f t="shared" si="1"/>
        <v>0</v>
      </c>
      <c r="L40" s="389">
        <v>71</v>
      </c>
    </row>
    <row r="41" spans="1:12" ht="22.5" customHeight="1" x14ac:dyDescent="0.25">
      <c r="A41" s="390">
        <v>31</v>
      </c>
      <c r="B41" s="391" t="s">
        <v>106</v>
      </c>
      <c r="C41" s="392" t="s">
        <v>107</v>
      </c>
      <c r="D41" s="393" t="s">
        <v>108</v>
      </c>
      <c r="E41" s="394">
        <v>0</v>
      </c>
      <c r="F41" s="395">
        <v>0</v>
      </c>
      <c r="G41" s="396">
        <v>0</v>
      </c>
      <c r="H41" s="397">
        <v>0</v>
      </c>
      <c r="I41" s="398">
        <f t="shared" si="0"/>
        <v>0</v>
      </c>
      <c r="J41" s="399">
        <v>0</v>
      </c>
      <c r="K41" s="400">
        <f t="shared" si="1"/>
        <v>0</v>
      </c>
      <c r="L41" s="401">
        <v>72</v>
      </c>
    </row>
    <row r="42" spans="1:12" ht="22.5" customHeight="1" x14ac:dyDescent="0.25">
      <c r="A42" s="402">
        <v>32</v>
      </c>
      <c r="B42" s="403" t="s">
        <v>104</v>
      </c>
      <c r="C42" s="404" t="s">
        <v>109</v>
      </c>
      <c r="D42" s="405" t="s">
        <v>110</v>
      </c>
      <c r="E42" s="406">
        <v>0</v>
      </c>
      <c r="F42" s="407">
        <v>0</v>
      </c>
      <c r="G42" s="408">
        <v>0</v>
      </c>
      <c r="H42" s="409">
        <v>0</v>
      </c>
      <c r="I42" s="410">
        <f t="shared" si="0"/>
        <v>0</v>
      </c>
      <c r="J42" s="411">
        <v>0</v>
      </c>
      <c r="K42" s="412">
        <f t="shared" si="1"/>
        <v>0</v>
      </c>
      <c r="L42" s="413">
        <v>73</v>
      </c>
    </row>
    <row r="43" spans="1:12" ht="22.5" customHeight="1" x14ac:dyDescent="0.25">
      <c r="A43" s="414">
        <v>33</v>
      </c>
      <c r="B43" s="415" t="s">
        <v>42</v>
      </c>
      <c r="C43" s="416" t="s">
        <v>111</v>
      </c>
      <c r="D43" s="417" t="s">
        <v>112</v>
      </c>
      <c r="E43" s="418">
        <v>0</v>
      </c>
      <c r="F43" s="419">
        <v>0</v>
      </c>
      <c r="G43" s="420">
        <v>0</v>
      </c>
      <c r="H43" s="421">
        <v>0</v>
      </c>
      <c r="I43" s="422">
        <f t="shared" si="0"/>
        <v>0</v>
      </c>
      <c r="J43" s="423">
        <v>0</v>
      </c>
      <c r="K43" s="424">
        <f t="shared" si="1"/>
        <v>0</v>
      </c>
      <c r="L43" s="425">
        <v>74</v>
      </c>
    </row>
    <row r="44" spans="1:12" ht="22.5" customHeight="1" x14ac:dyDescent="0.25">
      <c r="A44" s="426">
        <v>34</v>
      </c>
      <c r="B44" s="427" t="s">
        <v>113</v>
      </c>
      <c r="C44" s="428" t="s">
        <v>114</v>
      </c>
      <c r="D44" s="429" t="s">
        <v>115</v>
      </c>
      <c r="E44" s="430">
        <v>0</v>
      </c>
      <c r="F44" s="431">
        <v>0</v>
      </c>
      <c r="G44" s="432">
        <v>0</v>
      </c>
      <c r="H44" s="433">
        <v>0</v>
      </c>
      <c r="I44" s="434">
        <f t="shared" si="0"/>
        <v>0</v>
      </c>
      <c r="J44" s="435">
        <v>0</v>
      </c>
      <c r="K44" s="436">
        <f t="shared" si="1"/>
        <v>0</v>
      </c>
      <c r="L44" s="437">
        <v>76</v>
      </c>
    </row>
    <row r="45" spans="1:12" ht="22.5" customHeight="1" x14ac:dyDescent="0.25">
      <c r="A45" s="438">
        <v>35</v>
      </c>
      <c r="B45" s="439" t="s">
        <v>116</v>
      </c>
      <c r="C45" s="440" t="s">
        <v>117</v>
      </c>
      <c r="D45" s="441" t="s">
        <v>118</v>
      </c>
      <c r="E45" s="442">
        <v>0</v>
      </c>
      <c r="F45" s="443">
        <v>0</v>
      </c>
      <c r="G45" s="444">
        <v>0</v>
      </c>
      <c r="H45" s="445">
        <v>0</v>
      </c>
      <c r="I45" s="446">
        <f t="shared" si="0"/>
        <v>0</v>
      </c>
      <c r="J45" s="447">
        <v>0</v>
      </c>
      <c r="K45" s="448">
        <f t="shared" si="1"/>
        <v>0</v>
      </c>
      <c r="L45" s="449">
        <v>77</v>
      </c>
    </row>
    <row r="46" spans="1:12" ht="22.5" customHeight="1" x14ac:dyDescent="0.25">
      <c r="A46" s="450">
        <v>36</v>
      </c>
      <c r="B46" s="451" t="s">
        <v>119</v>
      </c>
      <c r="C46" s="452" t="s">
        <v>120</v>
      </c>
      <c r="D46" s="453" t="s">
        <v>121</v>
      </c>
      <c r="E46" s="454">
        <v>0</v>
      </c>
      <c r="F46" s="455">
        <v>0</v>
      </c>
      <c r="G46" s="456">
        <v>0</v>
      </c>
      <c r="H46" s="457">
        <v>0</v>
      </c>
      <c r="I46" s="458">
        <f t="shared" si="0"/>
        <v>0</v>
      </c>
      <c r="J46" s="459">
        <v>0</v>
      </c>
      <c r="K46" s="460">
        <f t="shared" si="1"/>
        <v>0</v>
      </c>
      <c r="L46" s="461">
        <v>78</v>
      </c>
    </row>
    <row r="47" spans="1:12" ht="22.5" customHeight="1" x14ac:dyDescent="0.25">
      <c r="A47" s="462">
        <v>37</v>
      </c>
      <c r="B47" s="463" t="s">
        <v>122</v>
      </c>
      <c r="C47" s="464" t="s">
        <v>123</v>
      </c>
      <c r="D47" s="465" t="s">
        <v>124</v>
      </c>
      <c r="E47" s="466">
        <v>0</v>
      </c>
      <c r="F47" s="467">
        <v>0</v>
      </c>
      <c r="G47" s="468">
        <v>0</v>
      </c>
      <c r="H47" s="469">
        <v>0</v>
      </c>
      <c r="I47" s="470">
        <f t="shared" si="0"/>
        <v>0</v>
      </c>
      <c r="J47" s="471">
        <v>0</v>
      </c>
      <c r="K47" s="472">
        <f t="shared" si="1"/>
        <v>0</v>
      </c>
      <c r="L47" s="473">
        <v>79</v>
      </c>
    </row>
    <row r="48" spans="1:12" ht="22.5" customHeight="1" x14ac:dyDescent="0.25">
      <c r="A48" s="474">
        <v>38</v>
      </c>
      <c r="B48" s="475" t="s">
        <v>70</v>
      </c>
      <c r="C48" s="476" t="s">
        <v>44</v>
      </c>
      <c r="D48" s="477" t="s">
        <v>125</v>
      </c>
      <c r="E48" s="478">
        <v>0</v>
      </c>
      <c r="F48" s="479">
        <v>0</v>
      </c>
      <c r="G48" s="480">
        <v>0</v>
      </c>
      <c r="H48" s="481">
        <v>0</v>
      </c>
      <c r="I48" s="482">
        <f t="shared" si="0"/>
        <v>0</v>
      </c>
      <c r="J48" s="483">
        <v>0</v>
      </c>
      <c r="K48" s="484">
        <f t="shared" si="1"/>
        <v>0</v>
      </c>
      <c r="L48" s="485">
        <v>80</v>
      </c>
    </row>
    <row r="49" spans="1:12" ht="22.5" customHeight="1" x14ac:dyDescent="0.25">
      <c r="A49" s="486">
        <v>39</v>
      </c>
      <c r="B49" s="487" t="s">
        <v>126</v>
      </c>
      <c r="C49" s="488" t="s">
        <v>62</v>
      </c>
      <c r="D49" s="489" t="s">
        <v>127</v>
      </c>
      <c r="E49" s="490">
        <v>0</v>
      </c>
      <c r="F49" s="491">
        <v>0</v>
      </c>
      <c r="G49" s="492">
        <v>0</v>
      </c>
      <c r="H49" s="493">
        <v>0</v>
      </c>
      <c r="I49" s="494">
        <f t="shared" si="0"/>
        <v>0</v>
      </c>
      <c r="J49" s="495">
        <v>0</v>
      </c>
      <c r="K49" s="496">
        <f t="shared" si="1"/>
        <v>0</v>
      </c>
      <c r="L49" s="497">
        <v>81</v>
      </c>
    </row>
    <row r="50" spans="1:12" x14ac:dyDescent="0.25">
      <c r="A50" s="515" t="s">
        <v>128</v>
      </c>
      <c r="B50" s="514"/>
      <c r="C50" s="514"/>
      <c r="D50" s="514"/>
      <c r="E50" s="514"/>
      <c r="F50" s="514"/>
      <c r="G50" s="514"/>
      <c r="H50" s="514"/>
      <c r="I50" s="514"/>
      <c r="J50" s="514"/>
    </row>
    <row r="51" spans="1:12" x14ac:dyDescent="0.25">
      <c r="A51" s="498" t="s">
        <v>129</v>
      </c>
    </row>
  </sheetData>
  <sheetProtection password="2460" sheet="1" formatColumns="0" formatRows="0" insertColumns="0" insertHyperlinks="0" deleteColumns="0" deleteRows="0" autoFilter="0" pivotTables="0"/>
  <mergeCells count="19">
    <mergeCell ref="A9:D9"/>
    <mergeCell ref="A50:J50"/>
    <mergeCell ref="A7:B7"/>
    <mergeCell ref="C7:D7"/>
    <mergeCell ref="A8:B8"/>
    <mergeCell ref="C8:D8"/>
    <mergeCell ref="E8:K8"/>
    <mergeCell ref="A4:B4"/>
    <mergeCell ref="C4:D4"/>
    <mergeCell ref="A5:B5"/>
    <mergeCell ref="C5:D5"/>
    <mergeCell ref="A6:B6"/>
    <mergeCell ref="C6:D6"/>
    <mergeCell ref="E2:F2"/>
    <mergeCell ref="G2:K2"/>
    <mergeCell ref="A2:B2"/>
    <mergeCell ref="C2:D2"/>
    <mergeCell ref="A3:B3"/>
    <mergeCell ref="C3:D3"/>
  </mergeCells>
  <dataValidations count="157">
    <dataValidation type="whole" allowBlank="1" showDropDown="1" showInputMessage="1" showErrorMessage="1" errorTitle="Error de Introducción de Nota" error="La debe estar entre 10 y 20" promptTitle="Nota" prompt="La debe estar entre 10 y 20" sqref="E11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11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11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11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12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12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12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12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13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13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13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13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14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14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14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14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15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15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15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15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16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16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16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16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17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17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17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17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18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18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18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18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19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19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19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19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20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20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20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20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21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21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21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21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22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22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22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22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23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23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23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23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24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24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24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24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25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25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25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25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26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26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26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26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27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27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27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27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28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28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28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28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29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29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29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29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30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30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30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30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31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31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31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31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32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32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32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32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33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33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33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33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34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34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34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34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35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35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35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35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36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36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36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36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37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37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37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37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38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38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38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38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39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39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39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39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40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40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40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40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41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41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41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41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42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42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42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42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43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43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43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43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44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44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44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44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45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45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45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45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46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46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46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46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47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47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47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47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48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48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48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48">
      <formula1>10</formula1>
      <formula2>20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E49">
      <formula1>10</formula1>
      <formula2>20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F49">
      <formula1>15</formula1>
      <formula2>30</formula2>
    </dataValidation>
    <dataValidation type="whole" allowBlank="1" showDropDown="1" showInputMessage="1" showErrorMessage="1" errorTitle="Error de Introducción de Nota" error="La debe estar entre 15 y 30" promptTitle="Nota" prompt="La debe estar entre 15 y 30" sqref="G49">
      <formula1>15</formula1>
      <formula2>30</formula2>
    </dataValidation>
    <dataValidation type="whole" allowBlank="1" showDropDown="1" showInputMessage="1" showErrorMessage="1" errorTitle="Error de Introducción de Nota" error="La debe estar entre 10 y 20" promptTitle="Nota" prompt="La debe estar entre 10 y 20" sqref="H49">
      <formula1>10</formula1>
      <formula2>20</formula2>
    </dataValidation>
    <dataValidation showDropDown="1" showInputMessage="1" promptTitle="Creditos" prompt="Sistema Académico Administrativo para Colegios - Desarrollado por Ronald Nina Layme Cel: 73230568" sqref="A50"/>
  </dataValidations>
  <printOptions horizontalCentered="1"/>
  <pageMargins left="0.39" right="0.39" top="0.75" bottom="0.75" header="0.3" footer="0.3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Registro de Notas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Registro de Notas - Sistema Académico Administrativo para Colegios Desarrollado por Ronald Franz Nina Layme - Cel:73230568</dc:title>
  <dc:subject>Sistema Académico Administrativo para Colegios</dc:subject>
  <dc:creator>Desarrollado por Ronald Franz Nina Layme - Cel:73230568</dc:creator>
  <cp:keywords>Sistema Académico Administrativo para Colegios</cp:keywords>
  <dc:description>Sistema Académico Administrativo para Colegios, Registro de Notas</dc:description>
  <cp:lastModifiedBy>Rony</cp:lastModifiedBy>
  <dcterms:created xsi:type="dcterms:W3CDTF">2016-04-13T12:03:42Z</dcterms:created>
  <dcterms:modified xsi:type="dcterms:W3CDTF">2016-04-13T12:04:56Z</dcterms:modified>
  <cp:category>Sistema Académico Administrativo para Colegios</cp:category>
</cp:coreProperties>
</file>