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2 Working\W-01 Document\Automation\2014年度F3RC\模擬戦用\スコアシート素材\"/>
    </mc:Choice>
  </mc:AlternateContent>
  <bookViews>
    <workbookView xWindow="0" yWindow="0" windowWidth="13515" windowHeight="7695"/>
  </bookViews>
  <sheets>
    <sheet name="テンプレート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3" i="4" l="1"/>
  <c r="U11" i="4"/>
  <c r="U9" i="4"/>
  <c r="U7" i="4"/>
  <c r="U5" i="4"/>
  <c r="U3" i="4"/>
  <c r="Q2" i="4" l="1"/>
  <c r="N2" i="4"/>
  <c r="K2" i="4"/>
  <c r="H2" i="4"/>
  <c r="E2" i="4"/>
  <c r="B2" i="4"/>
  <c r="P13" i="4" l="1"/>
  <c r="O13" i="4"/>
  <c r="N13" i="4"/>
  <c r="N14" i="4" s="1"/>
  <c r="M13" i="4"/>
  <c r="L13" i="4"/>
  <c r="K13" i="4"/>
  <c r="K14" i="4" s="1"/>
  <c r="J13" i="4"/>
  <c r="H14" i="4" s="1"/>
  <c r="I13" i="4"/>
  <c r="H13" i="4"/>
  <c r="G13" i="4"/>
  <c r="F13" i="4"/>
  <c r="E13" i="4"/>
  <c r="E14" i="4" s="1"/>
  <c r="D13" i="4"/>
  <c r="C13" i="4"/>
  <c r="B13" i="4"/>
  <c r="B14" i="4" s="1"/>
  <c r="T13" i="4" s="1"/>
  <c r="Q12" i="4"/>
  <c r="M11" i="4"/>
  <c r="L11" i="4"/>
  <c r="K11" i="4"/>
  <c r="K12" i="4" s="1"/>
  <c r="J11" i="4"/>
  <c r="I11" i="4"/>
  <c r="H11" i="4"/>
  <c r="H12" i="4" s="1"/>
  <c r="G11" i="4"/>
  <c r="F11" i="4"/>
  <c r="E12" i="4" s="1"/>
  <c r="E11" i="4"/>
  <c r="D11" i="4"/>
  <c r="C11" i="4"/>
  <c r="B11" i="4"/>
  <c r="B12" i="4" s="1"/>
  <c r="Q10" i="4"/>
  <c r="N10" i="4"/>
  <c r="J9" i="4"/>
  <c r="I9" i="4"/>
  <c r="H9" i="4"/>
  <c r="H10" i="4" s="1"/>
  <c r="G9" i="4"/>
  <c r="E10" i="4" s="1"/>
  <c r="F9" i="4"/>
  <c r="E9" i="4"/>
  <c r="D9" i="4"/>
  <c r="C9" i="4"/>
  <c r="B9" i="4"/>
  <c r="B10" i="4" s="1"/>
  <c r="T9" i="4" s="1"/>
  <c r="Q8" i="4"/>
  <c r="N8" i="4"/>
  <c r="K8" i="4"/>
  <c r="G7" i="4"/>
  <c r="F7" i="4"/>
  <c r="E7" i="4"/>
  <c r="E8" i="4" s="1"/>
  <c r="D7" i="4"/>
  <c r="C7" i="4"/>
  <c r="B7" i="4"/>
  <c r="B8" i="4" s="1"/>
  <c r="T7" i="4" s="1"/>
  <c r="Q6" i="4"/>
  <c r="N6" i="4"/>
  <c r="K6" i="4"/>
  <c r="H6" i="4"/>
  <c r="D5" i="4"/>
  <c r="C5" i="4"/>
  <c r="B5" i="4"/>
  <c r="Q4" i="4"/>
  <c r="N4" i="4"/>
  <c r="K4" i="4"/>
  <c r="H4" i="4"/>
  <c r="E4" i="4"/>
  <c r="T3" i="4" s="1"/>
  <c r="B6" i="4" l="1"/>
  <c r="T5" i="4" s="1"/>
  <c r="T11" i="4"/>
  <c r="V11" i="4" l="1"/>
  <c r="V13" i="4"/>
  <c r="V7" i="4"/>
  <c r="V5" i="4"/>
  <c r="V9" i="4"/>
  <c r="V3" i="4"/>
</calcChain>
</file>

<file path=xl/sharedStrings.xml><?xml version="1.0" encoding="utf-8"?>
<sst xmlns="http://schemas.openxmlformats.org/spreadsheetml/2006/main" count="15" uniqueCount="10">
  <si>
    <t>チーム名</t>
    <rPh sb="3" eb="4">
      <t>メイ</t>
    </rPh>
    <phoneticPr fontId="1"/>
  </si>
  <si>
    <t>D4C</t>
  </si>
  <si>
    <t>バッカナーノファミリー</t>
  </si>
  <si>
    <t>こじらせた組</t>
  </si>
  <si>
    <t>アンコATM</t>
  </si>
  <si>
    <t>ちくわLOVERS</t>
  </si>
  <si>
    <t>順位</t>
    <rPh sb="0" eb="2">
      <t>ジュンイ</t>
    </rPh>
    <phoneticPr fontId="1"/>
  </si>
  <si>
    <t>勝利数</t>
    <rPh sb="0" eb="2">
      <t>ショウリ</t>
    </rPh>
    <rPh sb="2" eb="3">
      <t>スウ</t>
    </rPh>
    <phoneticPr fontId="1"/>
  </si>
  <si>
    <t>評価値</t>
    <rPh sb="0" eb="2">
      <t>ヒョウカ</t>
    </rPh>
    <rPh sb="2" eb="3">
      <t>チ</t>
    </rPh>
    <phoneticPr fontId="1"/>
  </si>
  <si>
    <t>スコアシート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</si>
</sst>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&lt;=999]000;[&lt;=9999]000\-00;000\-0000"/>
    <numFmt numFmtId="177" formatCode="0_ ;[Red]\-0\ 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auto="1"/>
      </diagonal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auto="1"/>
      </diagonal>
    </border>
    <border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0" fontId="4" fillId="0" borderId="0" xfId="0" applyFont="1">
      <alignment vertical="center"/>
    </xf>
    <xf numFmtId="177" fontId="0" fillId="0" borderId="5" xfId="0" applyNumberForma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177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176" fontId="0" fillId="2" borderId="15" xfId="0" applyNumberFormat="1" applyFill="1" applyBorder="1" applyAlignment="1">
      <alignment horizontal="center" vertical="center"/>
    </xf>
    <xf numFmtId="176" fontId="0" fillId="2" borderId="16" xfId="0" applyNumberFormat="1" applyFill="1" applyBorder="1" applyAlignment="1">
      <alignment horizontal="center" vertical="center"/>
    </xf>
    <xf numFmtId="176" fontId="0" fillId="2" borderId="17" xfId="0" applyNumberFormat="1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13" xfId="0" applyBorder="1" applyAlignment="1" applyProtection="1">
      <alignment horizontal="center" vertical="center"/>
      <protection locked="0"/>
    </xf>
    <xf numFmtId="0" fontId="0" fillId="2" borderId="2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29" xfId="0" applyFont="1" applyBorder="1" applyAlignment="1" applyProtection="1">
      <alignment horizontal="center" vertical="center"/>
      <protection locked="0"/>
    </xf>
    <xf numFmtId="0" fontId="4" fillId="0" borderId="30" xfId="0" applyFont="1" applyBorder="1" applyAlignment="1" applyProtection="1">
      <alignment horizontal="center" vertical="center"/>
      <protection locked="0"/>
    </xf>
    <xf numFmtId="0" fontId="4" fillId="0" borderId="26" xfId="0" applyFont="1" applyBorder="1" applyAlignment="1" applyProtection="1">
      <alignment horizontal="center" vertical="center"/>
      <protection locked="0"/>
    </xf>
  </cellXfs>
  <cellStyles count="1">
    <cellStyle name="標準" xfId="0" builtinId="0"/>
  </cellStyles>
  <dxfs count="20"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CCFF"/>
      <color rgb="FF66FFFF"/>
      <color rgb="FFFF99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14</xdr:row>
      <xdr:rowOff>142875</xdr:rowOff>
    </xdr:from>
    <xdr:to>
      <xdr:col>22</xdr:col>
      <xdr:colOff>28575</xdr:colOff>
      <xdr:row>23</xdr:row>
      <xdr:rowOff>18142</xdr:rowOff>
    </xdr:to>
    <xdr:sp macro="" textlink="">
      <xdr:nvSpPr>
        <xdr:cNvPr id="2" name="テキスト ボックス 1"/>
        <xdr:cNvSpPr txBox="1"/>
      </xdr:nvSpPr>
      <xdr:spPr>
        <a:xfrm>
          <a:off x="133350" y="2571750"/>
          <a:ext cx="11563350" cy="1418317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◆ 対戦セルには以下の値が入ります。</a:t>
          </a:r>
          <a:endParaRPr kumimoji="1" lang="en-US" altLang="ja-JP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・上段：左から、自チームの得点、相手チームの得点、同点判定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 ○か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）</a:t>
          </a:r>
          <a:endParaRPr kumimoji="1" lang="en-US" altLang="ja-JP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・下段：勝利（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WINNER 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or 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敗北（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LOSER 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）（自動的に入力されます）</a:t>
          </a:r>
          <a:endParaRPr lang="ja-JP" altLang="ja-JP">
            <a:effectLst/>
          </a:endParaRPr>
        </a:p>
        <a:p>
          <a:endParaRPr kumimoji="1" lang="en-US" altLang="ja-JP" sz="1100"/>
        </a:p>
        <a:p>
          <a:r>
            <a:rPr kumimoji="1" lang="ja-JP" altLang="en-US" sz="1100"/>
            <a:t>◆</a:t>
          </a:r>
          <a:r>
            <a:rPr kumimoji="1" lang="en-US" altLang="ja-JP" sz="1100"/>
            <a:t> </a:t>
          </a:r>
          <a:r>
            <a:rPr kumimoji="1" lang="ja-JP" altLang="en-US" sz="1100"/>
            <a:t>斜線から上の欄を入力してください。斜線から下の対応する欄には自動的に入力されます。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◆ 評価値＝（ 勝利数 ）＋（ （ 自チームの得点の合計 ）</a:t>
          </a:r>
          <a:r>
            <a:rPr kumimoji="1" lang="en-US" altLang="ja-JP" sz="1100"/>
            <a:t>×</a:t>
          </a:r>
          <a:r>
            <a:rPr kumimoji="1" lang="ja-JP" altLang="en-US" sz="1100"/>
            <a:t>１．５ー（ 対戦相手チームの得点の合計 ） ）</a:t>
          </a:r>
          <a:r>
            <a:rPr kumimoji="1" lang="en-US" altLang="ja-JP" sz="1100"/>
            <a:t>÷</a:t>
          </a:r>
          <a:r>
            <a:rPr kumimoji="1" lang="ja-JP" altLang="en-US" sz="1100"/>
            <a:t>１０００ です。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zoomScale="105" zoomScaleNormal="105" workbookViewId="0">
      <selection sqref="A1:V1"/>
    </sheetView>
  </sheetViews>
  <sheetFormatPr defaultRowHeight="13.5" x14ac:dyDescent="0.15"/>
  <cols>
    <col min="1" max="1" width="18.125" customWidth="1"/>
    <col min="2" max="19" width="6" customWidth="1"/>
    <col min="21" max="21" width="12.625" customWidth="1"/>
  </cols>
  <sheetData>
    <row r="1" spans="1:22" s="8" customFormat="1" ht="30" customHeight="1" thickBot="1" x14ac:dyDescent="0.2">
      <c r="A1" s="44" t="s">
        <v>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6"/>
    </row>
    <row r="2" spans="1:22" ht="14.25" thickBot="1" x14ac:dyDescent="0.2">
      <c r="A2" s="2" t="s">
        <v>0</v>
      </c>
      <c r="B2" s="15" t="str">
        <f>IF( A3="",  "", A3 )</f>
        <v/>
      </c>
      <c r="C2" s="16" t="s">
        <v>1</v>
      </c>
      <c r="D2" s="16" t="s">
        <v>1</v>
      </c>
      <c r="E2" s="16" t="str">
        <f>IF( A5="",  "", A5 )</f>
        <v/>
      </c>
      <c r="F2" s="16">
        <v>53</v>
      </c>
      <c r="G2" s="16">
        <v>53</v>
      </c>
      <c r="H2" s="16" t="str">
        <f>IF( A7="",  "", A7 )</f>
        <v/>
      </c>
      <c r="I2" s="16" t="s">
        <v>2</v>
      </c>
      <c r="J2" s="16" t="s">
        <v>2</v>
      </c>
      <c r="K2" s="16" t="str">
        <f>IF( A9="",  "", A9 )</f>
        <v/>
      </c>
      <c r="L2" s="16" t="s">
        <v>3</v>
      </c>
      <c r="M2" s="16" t="s">
        <v>3</v>
      </c>
      <c r="N2" s="16" t="str">
        <f>IF( A11="",  "", A11 )</f>
        <v/>
      </c>
      <c r="O2" s="16" t="s">
        <v>4</v>
      </c>
      <c r="P2" s="16" t="s">
        <v>4</v>
      </c>
      <c r="Q2" s="16" t="str">
        <f>IF( A13="",  "", A13 )</f>
        <v/>
      </c>
      <c r="R2" s="16" t="s">
        <v>5</v>
      </c>
      <c r="S2" s="17" t="s">
        <v>5</v>
      </c>
      <c r="T2" s="5" t="s">
        <v>7</v>
      </c>
      <c r="U2" s="3" t="s">
        <v>8</v>
      </c>
      <c r="V2" s="4" t="s">
        <v>6</v>
      </c>
    </row>
    <row r="3" spans="1:22" x14ac:dyDescent="0.15">
      <c r="A3" s="18"/>
      <c r="B3" s="20"/>
      <c r="C3" s="21"/>
      <c r="D3" s="21"/>
      <c r="E3" s="9"/>
      <c r="F3" s="9"/>
      <c r="G3" s="10"/>
      <c r="H3" s="9"/>
      <c r="I3" s="9"/>
      <c r="J3" s="10"/>
      <c r="K3" s="9"/>
      <c r="L3" s="9"/>
      <c r="M3" s="10"/>
      <c r="N3" s="9"/>
      <c r="O3" s="9"/>
      <c r="P3" s="10"/>
      <c r="Q3" s="9"/>
      <c r="R3" s="9"/>
      <c r="S3" s="11"/>
      <c r="T3" s="24">
        <f>COUNTIF(B4:S4,"WINNER")</f>
        <v>0</v>
      </c>
      <c r="U3" s="26">
        <f>T3+(SUM(E3,H3,K3,N3,Q3)*1.5-SUM(F3,I3,L3,O3,R3))/1000</f>
        <v>0</v>
      </c>
      <c r="V3" s="28">
        <f>RANK(U3,(U$3,U$5,U$7,U$9,U$11,U$13))</f>
        <v>1</v>
      </c>
    </row>
    <row r="4" spans="1:22" x14ac:dyDescent="0.15">
      <c r="A4" s="19"/>
      <c r="B4" s="22"/>
      <c r="C4" s="23"/>
      <c r="D4" s="23"/>
      <c r="E4" s="30" t="str">
        <f>IF(OR(E3="",F3="", AND(E3=F3,G3="")),"",IF(E3&gt;F3,"WINNER",IF(E3&lt;F3,"LOSER",IF(G3="○","WINNER","LOSER"))))</f>
        <v/>
      </c>
      <c r="F4" s="30"/>
      <c r="G4" s="30"/>
      <c r="H4" s="30" t="str">
        <f t="shared" ref="H4" si="0">IF(OR(H3="",I3="", AND(H3=I3,J3="")),"",IF(H3&gt;I3,"WINNER",IF(H3&lt;I3,"LOSER",IF(J3="○","WINNER","LOSER"))))</f>
        <v/>
      </c>
      <c r="I4" s="30"/>
      <c r="J4" s="30"/>
      <c r="K4" s="30" t="str">
        <f t="shared" ref="K4" si="1">IF(OR(K3="",L3="", AND(K3=L3,M3="")),"",IF(K3&gt;L3,"WINNER",IF(K3&lt;L3,"LOSER",IF(M3="○","WINNER","LOSER"))))</f>
        <v/>
      </c>
      <c r="L4" s="30"/>
      <c r="M4" s="30"/>
      <c r="N4" s="30" t="str">
        <f t="shared" ref="N4" si="2">IF(OR(N3="",O3="", AND(N3=O3,P3="")),"",IF(N3&gt;O3,"WINNER",IF(N3&lt;O3,"LOSER",IF(P3="○","WINNER","LOSER"))))</f>
        <v/>
      </c>
      <c r="O4" s="30"/>
      <c r="P4" s="30"/>
      <c r="Q4" s="30" t="str">
        <f t="shared" ref="Q4" si="3">IF(OR(Q3="",R3="", AND(Q3=R3,S3="")),"",IF(Q3&gt;R3,"WINNER",IF(Q3&lt;R3,"LOSER",IF(S3="○","WINNER","LOSER"))))</f>
        <v/>
      </c>
      <c r="R4" s="30"/>
      <c r="S4" s="31"/>
      <c r="T4" s="25"/>
      <c r="U4" s="27"/>
      <c r="V4" s="29"/>
    </row>
    <row r="5" spans="1:22" x14ac:dyDescent="0.15">
      <c r="A5" s="19"/>
      <c r="B5" s="7" t="str">
        <f>IF(F3="","",F3)</f>
        <v/>
      </c>
      <c r="C5" s="6" t="str">
        <f>IF(E3="","",E3)</f>
        <v/>
      </c>
      <c r="D5" s="1" t="str">
        <f>IF(G3="","",IF(G3="○","×","○"))</f>
        <v/>
      </c>
      <c r="E5" s="32"/>
      <c r="F5" s="32"/>
      <c r="G5" s="32"/>
      <c r="H5" s="12"/>
      <c r="I5" s="12"/>
      <c r="J5" s="13"/>
      <c r="K5" s="12"/>
      <c r="L5" s="12"/>
      <c r="M5" s="13"/>
      <c r="N5" s="12"/>
      <c r="O5" s="12"/>
      <c r="P5" s="13"/>
      <c r="Q5" s="12"/>
      <c r="R5" s="12"/>
      <c r="S5" s="14"/>
      <c r="T5" s="33">
        <f t="shared" ref="T5" si="4">COUNTIF(B6:S6,"WINNER")</f>
        <v>0</v>
      </c>
      <c r="U5" s="27">
        <f>T5+(SUM(B5,H5,K5,N5,Q5)*1.5-SUM(C5,I5,L5,O5,R5))/1000</f>
        <v>0</v>
      </c>
      <c r="V5" s="29">
        <f>RANK(U5,(U$3,U$5,U$7,U$9,U$11,U$13))</f>
        <v>1</v>
      </c>
    </row>
    <row r="6" spans="1:22" x14ac:dyDescent="0.15">
      <c r="A6" s="19"/>
      <c r="B6" s="34" t="str">
        <f>IF(OR(B5="",C5="", AND(B5=C5,D5="")),"",IF(B5&gt;C5,"WINNER",IF(B5&lt;C5,"LOSER",IF(D5="○","WINNER","LOSER"))))</f>
        <v/>
      </c>
      <c r="C6" s="30"/>
      <c r="D6" s="30"/>
      <c r="E6" s="32"/>
      <c r="F6" s="32"/>
      <c r="G6" s="32"/>
      <c r="H6" s="30" t="str">
        <f>IF(OR(H5="",I5="", AND(H5=I5,J5="")),"",IF(H5&gt;I5,"WINNER",IF(H5&lt;I5,"LOSER",IF(J5="○","WINNER","LOSER"))))</f>
        <v/>
      </c>
      <c r="I6" s="30"/>
      <c r="J6" s="30"/>
      <c r="K6" s="30" t="str">
        <f t="shared" ref="K6" si="5">IF(OR(K5="",L5="", AND(K5=L5,M5="")),"",IF(K5&gt;L5,"WINNER",IF(K5&lt;L5,"LOSER",IF(M5="○","WINNER","LOSER"))))</f>
        <v/>
      </c>
      <c r="L6" s="30"/>
      <c r="M6" s="30"/>
      <c r="N6" s="30" t="str">
        <f t="shared" ref="N6" si="6">IF(OR(N5="",O5="", AND(N5=O5,P5="")),"",IF(N5&gt;O5,"WINNER",IF(N5&lt;O5,"LOSER",IF(P5="○","WINNER","LOSER"))))</f>
        <v/>
      </c>
      <c r="O6" s="30"/>
      <c r="P6" s="30"/>
      <c r="Q6" s="30" t="str">
        <f t="shared" ref="Q6" si="7">IF(OR(Q5="",R5="", AND(Q5=R5,S5="")),"",IF(Q5&gt;R5,"WINNER",IF(Q5&lt;R5,"LOSER",IF(S5="○","WINNER","LOSER"))))</f>
        <v/>
      </c>
      <c r="R6" s="30"/>
      <c r="S6" s="31"/>
      <c r="T6" s="25"/>
      <c r="U6" s="27"/>
      <c r="V6" s="29"/>
    </row>
    <row r="7" spans="1:22" x14ac:dyDescent="0.15">
      <c r="A7" s="19"/>
      <c r="B7" s="7" t="str">
        <f>IF(I3="","",I3)</f>
        <v/>
      </c>
      <c r="C7" s="6" t="str">
        <f>IF(H3="","",H3)</f>
        <v/>
      </c>
      <c r="D7" s="1" t="str">
        <f>IF(J3="","",IF(J3="○","×","○"))</f>
        <v/>
      </c>
      <c r="E7" s="6" t="str">
        <f>IF(I5="","",I5)</f>
        <v/>
      </c>
      <c r="F7" s="6" t="str">
        <f>IF(H5="","",H5)</f>
        <v/>
      </c>
      <c r="G7" s="1" t="str">
        <f>IF(J5="","",IF(J5="○","×","○"))</f>
        <v/>
      </c>
      <c r="H7" s="32"/>
      <c r="I7" s="32"/>
      <c r="J7" s="32"/>
      <c r="K7" s="12"/>
      <c r="L7" s="12"/>
      <c r="M7" s="13"/>
      <c r="N7" s="12"/>
      <c r="O7" s="12"/>
      <c r="P7" s="13"/>
      <c r="Q7" s="12"/>
      <c r="R7" s="12"/>
      <c r="S7" s="14"/>
      <c r="T7" s="33">
        <f t="shared" ref="T7" si="8">COUNTIF(B8:S8,"WINNER")</f>
        <v>0</v>
      </c>
      <c r="U7" s="27">
        <f>T7+(SUM(B7,E7,K7,N7,Q7)*1.5-SUM(C7,F7,L7,O7,R7))/1000</f>
        <v>0</v>
      </c>
      <c r="V7" s="29">
        <f>RANK(U7,(U$3,U$5,U$7,U$9,U$11,U$13))</f>
        <v>1</v>
      </c>
    </row>
    <row r="8" spans="1:22" x14ac:dyDescent="0.15">
      <c r="A8" s="19"/>
      <c r="B8" s="34" t="str">
        <f>IF(OR(B7="",C7="", AND(B7=C7,D7="")),"",IF(B7&gt;C7,"WINNER",IF(B7&lt;C7,"LOSER",IF(D7="○","WINNER","LOSER"))))</f>
        <v/>
      </c>
      <c r="C8" s="30"/>
      <c r="D8" s="30"/>
      <c r="E8" s="30" t="str">
        <f>IF(OR(E7="",F7="", AND(E7=F7,G7="")),"",IF(E7&gt;F7,"WINNER",IF(E7&lt;F7,"LOSER",IF(G7="○","WINNER","LOSER"))))</f>
        <v/>
      </c>
      <c r="F8" s="30"/>
      <c r="G8" s="30"/>
      <c r="H8" s="32"/>
      <c r="I8" s="32"/>
      <c r="J8" s="32"/>
      <c r="K8" s="30" t="str">
        <f>IF(OR(K7="",L7="", AND(K7=L7,M7="")),"",IF(K7&gt;L7,"WINNER",IF(K7&lt;L7,"LOSER",IF(M7="○","WINNER","LOSER"))))</f>
        <v/>
      </c>
      <c r="L8" s="30"/>
      <c r="M8" s="30"/>
      <c r="N8" s="30" t="str">
        <f t="shared" ref="N8" si="9">IF(OR(N7="",O7="", AND(N7=O7,P7="")),"",IF(N7&gt;O7,"WINNER",IF(N7&lt;O7,"LOSER",IF(P7="○","WINNER","LOSER"))))</f>
        <v/>
      </c>
      <c r="O8" s="30"/>
      <c r="P8" s="30"/>
      <c r="Q8" s="30" t="str">
        <f t="shared" ref="Q8" si="10">IF(OR(Q7="",R7="", AND(Q7=R7,S7="")),"",IF(Q7&gt;R7,"WINNER",IF(Q7&lt;R7,"LOSER",IF(S7="○","WINNER","LOSER"))))</f>
        <v/>
      </c>
      <c r="R8" s="30"/>
      <c r="S8" s="31"/>
      <c r="T8" s="25"/>
      <c r="U8" s="27"/>
      <c r="V8" s="29"/>
    </row>
    <row r="9" spans="1:22" x14ac:dyDescent="0.15">
      <c r="A9" s="19"/>
      <c r="B9" s="7" t="str">
        <f>IF(L3="","",L3)</f>
        <v/>
      </c>
      <c r="C9" s="6" t="str">
        <f>IF(K3="","",K3)</f>
        <v/>
      </c>
      <c r="D9" s="1" t="str">
        <f>IF(M3="","",IF(M3="○","×","○"))</f>
        <v/>
      </c>
      <c r="E9" s="6" t="str">
        <f>IF(L5="","",L5)</f>
        <v/>
      </c>
      <c r="F9" s="6" t="str">
        <f>IF(K5="","",K5)</f>
        <v/>
      </c>
      <c r="G9" s="1" t="str">
        <f>IF(M5="","",IF(M5="○","×","○"))</f>
        <v/>
      </c>
      <c r="H9" s="6" t="str">
        <f>IF(L7="","",L7)</f>
        <v/>
      </c>
      <c r="I9" s="6" t="str">
        <f>IF(K7="","",K7)</f>
        <v/>
      </c>
      <c r="J9" s="1" t="str">
        <f>IF(M7="","",IF(M7="○","×","○"))</f>
        <v/>
      </c>
      <c r="K9" s="32"/>
      <c r="L9" s="32"/>
      <c r="M9" s="32"/>
      <c r="N9" s="12"/>
      <c r="O9" s="12"/>
      <c r="P9" s="13"/>
      <c r="Q9" s="12"/>
      <c r="R9" s="12"/>
      <c r="S9" s="14"/>
      <c r="T9" s="33">
        <f t="shared" ref="T9" si="11">COUNTIF(B10:S10,"WINNER")</f>
        <v>0</v>
      </c>
      <c r="U9" s="27">
        <f>T9+(SUM(B9,E9,H9,N9,Q9)*1.5-SUM(C9,F9,I9,O9,R9))/1000</f>
        <v>0</v>
      </c>
      <c r="V9" s="29">
        <f>RANK(U9,(U$3,U$5,U$7,U$9,U$11,U$13))</f>
        <v>1</v>
      </c>
    </row>
    <row r="10" spans="1:22" x14ac:dyDescent="0.15">
      <c r="A10" s="19"/>
      <c r="B10" s="34" t="str">
        <f>IF(OR(B9="",C9="", AND(B9=C9,D9="")),"",IF(B9&gt;C9,"WINNER",IF(B9&lt;C9,"LOSER",IF(D9="○","WINNER","LOSER"))))</f>
        <v/>
      </c>
      <c r="C10" s="30"/>
      <c r="D10" s="30"/>
      <c r="E10" s="30" t="str">
        <f>IF(OR(E9="",F9="", AND(E9=F9,G9="")),"",IF(E9&gt;F9,"WINNER",IF(E9&lt;F9,"LOSER",IF(G9="○","WINNER","LOSER"))))</f>
        <v/>
      </c>
      <c r="F10" s="30"/>
      <c r="G10" s="30"/>
      <c r="H10" s="30" t="str">
        <f>IF(OR(H9="",I9="", AND(H9=I9,J9="")),"",IF(H9&gt;I9,"WINNER",IF(H9&lt;I9,"LOSER",IF(J9="○","WINNER","LOSER"))))</f>
        <v/>
      </c>
      <c r="I10" s="30"/>
      <c r="J10" s="30"/>
      <c r="K10" s="32"/>
      <c r="L10" s="32"/>
      <c r="M10" s="32"/>
      <c r="N10" s="30" t="str">
        <f>IF(OR(N9="",O9="", AND(N9=O9,P9="")),"",IF(N9&gt;O9,"WINNER",IF(N9&lt;O9,"LOSER",IF(P9="○","WINNER","LOSER"))))</f>
        <v/>
      </c>
      <c r="O10" s="30"/>
      <c r="P10" s="30"/>
      <c r="Q10" s="30" t="str">
        <f>IF(OR(Q9="",R9="", AND(Q9=R9,S9="")),"",IF(Q9&gt;R9,"WINNER",IF(Q9&lt;R9,"LOSER",IF(S9="○","WINNER","LOSER"))))</f>
        <v/>
      </c>
      <c r="R10" s="30"/>
      <c r="S10" s="31"/>
      <c r="T10" s="25"/>
      <c r="U10" s="27"/>
      <c r="V10" s="29"/>
    </row>
    <row r="11" spans="1:22" x14ac:dyDescent="0.15">
      <c r="A11" s="19"/>
      <c r="B11" s="7" t="str">
        <f>IF(O3="","",O3)</f>
        <v/>
      </c>
      <c r="C11" s="6" t="str">
        <f>IF(N3="","",N3)</f>
        <v/>
      </c>
      <c r="D11" s="1" t="str">
        <f>IF(P3="","",IF(P3="○","×","○"))</f>
        <v/>
      </c>
      <c r="E11" s="6" t="str">
        <f>IF(O5="","",O5)</f>
        <v/>
      </c>
      <c r="F11" s="6" t="str">
        <f>IF(N5="","",N5)</f>
        <v/>
      </c>
      <c r="G11" s="1" t="str">
        <f>IF(P5="","",IF(P5="○","×","○"))</f>
        <v/>
      </c>
      <c r="H11" s="6" t="str">
        <f>IF(O7="","",O7)</f>
        <v/>
      </c>
      <c r="I11" s="6" t="str">
        <f>IF(N7="","",N7)</f>
        <v/>
      </c>
      <c r="J11" s="1" t="str">
        <f>IF(P7="","",IF(P7="○","×","○"))</f>
        <v/>
      </c>
      <c r="K11" s="6" t="str">
        <f>IF(O9="","",O9)</f>
        <v/>
      </c>
      <c r="L11" s="6" t="str">
        <f>IF(N9="","",N9)</f>
        <v/>
      </c>
      <c r="M11" s="1" t="str">
        <f>IF(P9="","",IF(P9="○","×","○"))</f>
        <v/>
      </c>
      <c r="N11" s="32"/>
      <c r="O11" s="32"/>
      <c r="P11" s="32"/>
      <c r="Q11" s="12"/>
      <c r="R11" s="12"/>
      <c r="S11" s="14"/>
      <c r="T11" s="33">
        <f t="shared" ref="T11" si="12">COUNTIF(B12:S12,"WINNER")</f>
        <v>0</v>
      </c>
      <c r="U11" s="27">
        <f>T11+(SUM(B11,E11,H11,K11,Q11)*1.5-SUM(C11,F11,I11,L11,R11))/1000</f>
        <v>0</v>
      </c>
      <c r="V11" s="29">
        <f>RANK(U11,(U$3,U$5,U$7,U$9,U$11,U$13))</f>
        <v>1</v>
      </c>
    </row>
    <row r="12" spans="1:22" x14ac:dyDescent="0.15">
      <c r="A12" s="19"/>
      <c r="B12" s="34" t="str">
        <f>IF(OR(B11="",C11="", AND(B11=C11,D11="")),"",IF(B11&gt;C11,"WINNER",IF(B11&lt;C11,"LOSER",IF(D11="○","WINNER","LOSER"))))</f>
        <v/>
      </c>
      <c r="C12" s="30"/>
      <c r="D12" s="30"/>
      <c r="E12" s="30" t="str">
        <f t="shared" ref="E12" si="13">IF(OR(E11="",F11="", AND(E11=F11,G11="")),"",IF(E11&gt;F11,"WINNER",IF(E11&lt;F11,"LOSER",IF(G11="○","WINNER","LOSER"))))</f>
        <v/>
      </c>
      <c r="F12" s="30"/>
      <c r="G12" s="30"/>
      <c r="H12" s="30" t="str">
        <f t="shared" ref="H12" si="14">IF(OR(H11="",I11="", AND(H11=I11,J11="")),"",IF(H11&gt;I11,"WINNER",IF(H11&lt;I11,"LOSER",IF(J11="○","WINNER","LOSER"))))</f>
        <v/>
      </c>
      <c r="I12" s="30"/>
      <c r="J12" s="30"/>
      <c r="K12" s="30" t="str">
        <f t="shared" ref="K12" si="15">IF(OR(K11="",L11="", AND(K11=L11,M11="")),"",IF(K11&gt;L11,"WINNER",IF(K11&lt;L11,"LOSER",IF(M11="○","WINNER","LOSER"))))</f>
        <v/>
      </c>
      <c r="L12" s="30"/>
      <c r="M12" s="30"/>
      <c r="N12" s="32"/>
      <c r="O12" s="32"/>
      <c r="P12" s="32"/>
      <c r="Q12" s="30" t="str">
        <f>IF(OR(Q11="",R11="", AND(Q11=R11,S11="")),"",IF(Q11&gt;R11,"WINNER",IF(Q11&lt;R11,"LOSER",IF(S11="○","WINNER","LOSER"))))</f>
        <v/>
      </c>
      <c r="R12" s="30"/>
      <c r="S12" s="31"/>
      <c r="T12" s="25"/>
      <c r="U12" s="27"/>
      <c r="V12" s="29"/>
    </row>
    <row r="13" spans="1:22" x14ac:dyDescent="0.15">
      <c r="A13" s="19"/>
      <c r="B13" s="7" t="str">
        <f>IF(R3="","",R3)</f>
        <v/>
      </c>
      <c r="C13" s="6" t="str">
        <f>IF(Q3="","",Q3)</f>
        <v/>
      </c>
      <c r="D13" s="1" t="str">
        <f>IF(S3="","",IF(S3="○","×","○"))</f>
        <v/>
      </c>
      <c r="E13" s="6" t="str">
        <f>IF(R5="","",R5)</f>
        <v/>
      </c>
      <c r="F13" s="6" t="str">
        <f>IF(Q5="","",Q5)</f>
        <v/>
      </c>
      <c r="G13" s="1" t="str">
        <f>IF(S5="","",IF(S5="○","×","○"))</f>
        <v/>
      </c>
      <c r="H13" s="6" t="str">
        <f>IF(R7="","",R7)</f>
        <v/>
      </c>
      <c r="I13" s="6" t="str">
        <f>IF(Q7="","",Q7)</f>
        <v/>
      </c>
      <c r="J13" s="1" t="str">
        <f>IF(S7="","",IF(S7="○","×","○"))</f>
        <v/>
      </c>
      <c r="K13" s="6" t="str">
        <f>IF(R9="","",R9)</f>
        <v/>
      </c>
      <c r="L13" s="6" t="str">
        <f>IF(Q9="","",Q9)</f>
        <v/>
      </c>
      <c r="M13" s="1" t="str">
        <f>IF(S9="","",IF(S9="○","×","○"))</f>
        <v/>
      </c>
      <c r="N13" s="6" t="str">
        <f>IF(R11="","",R11)</f>
        <v/>
      </c>
      <c r="O13" s="6" t="str">
        <f>IF(Q11="","",Q11)</f>
        <v/>
      </c>
      <c r="P13" s="1" t="str">
        <f>IF(S11="","",IF(S11="○","×","○"))</f>
        <v/>
      </c>
      <c r="Q13" s="32"/>
      <c r="R13" s="32"/>
      <c r="S13" s="36"/>
      <c r="T13" s="33">
        <f t="shared" ref="T13" si="16">COUNTIF(B14:S14,"WINNER")</f>
        <v>0</v>
      </c>
      <c r="U13" s="27">
        <f>T13+(SUM(B13,E13,H13,K13,N13)*1.5-SUM(C13,F13,I13,L13,O13))/1000</f>
        <v>0</v>
      </c>
      <c r="V13" s="29">
        <f>RANK(U13,(U$3,U$5,U$7,U$9,U$11,U$13))</f>
        <v>1</v>
      </c>
    </row>
    <row r="14" spans="1:22" ht="14.25" thickBot="1" x14ac:dyDescent="0.2">
      <c r="A14" s="35"/>
      <c r="B14" s="42" t="str">
        <f>IF(OR(B13="",C13="", AND(B13=C13,D13="")),"",IF(B13&gt;C13,"WINNER",IF(B13&lt;C13,"LOSER",IF(D13="○","WINNER","LOSER"))))</f>
        <v/>
      </c>
      <c r="C14" s="43"/>
      <c r="D14" s="43"/>
      <c r="E14" s="43" t="str">
        <f t="shared" ref="E14" si="17">IF(OR(E13="",F13="", AND(E13=F13,G13="")),"",IF(E13&gt;F13,"WINNER",IF(E13&lt;F13,"LOSER",IF(G13="○","WINNER","LOSER"))))</f>
        <v/>
      </c>
      <c r="F14" s="43"/>
      <c r="G14" s="43"/>
      <c r="H14" s="43" t="str">
        <f t="shared" ref="H14" si="18">IF(OR(H13="",I13="", AND(H13=I13,J13="")),"",IF(H13&gt;I13,"WINNER",IF(H13&lt;I13,"LOSER",IF(J13="○","WINNER","LOSER"))))</f>
        <v/>
      </c>
      <c r="I14" s="43"/>
      <c r="J14" s="43"/>
      <c r="K14" s="43" t="str">
        <f t="shared" ref="K14" si="19">IF(OR(K13="",L13="", AND(K13=L13,M13="")),"",IF(K13&gt;L13,"WINNER",IF(K13&lt;L13,"LOSER",IF(M13="○","WINNER","LOSER"))))</f>
        <v/>
      </c>
      <c r="L14" s="43"/>
      <c r="M14" s="43"/>
      <c r="N14" s="43" t="str">
        <f t="shared" ref="N14" si="20">IF(OR(N13="",O13="", AND(N13=O13,P13="")),"",IF(N13&gt;O13,"WINNER",IF(N13&lt;O13,"LOSER",IF(P13="○","WINNER","LOSER"))))</f>
        <v/>
      </c>
      <c r="O14" s="43"/>
      <c r="P14" s="43"/>
      <c r="Q14" s="37"/>
      <c r="R14" s="37"/>
      <c r="S14" s="38"/>
      <c r="T14" s="39"/>
      <c r="U14" s="40"/>
      <c r="V14" s="41"/>
    </row>
  </sheetData>
  <sheetProtection sheet="1" objects="1" scenarios="1"/>
  <mergeCells count="67">
    <mergeCell ref="A13:A14"/>
    <mergeCell ref="Q13:S14"/>
    <mergeCell ref="T13:T14"/>
    <mergeCell ref="U13:U14"/>
    <mergeCell ref="V13:V14"/>
    <mergeCell ref="B14:D14"/>
    <mergeCell ref="E14:G14"/>
    <mergeCell ref="H14:J14"/>
    <mergeCell ref="K14:M14"/>
    <mergeCell ref="N14:P14"/>
    <mergeCell ref="A11:A12"/>
    <mergeCell ref="N11:P12"/>
    <mergeCell ref="T11:T12"/>
    <mergeCell ref="U11:U12"/>
    <mergeCell ref="V11:V12"/>
    <mergeCell ref="B12:D12"/>
    <mergeCell ref="E12:G12"/>
    <mergeCell ref="H12:J12"/>
    <mergeCell ref="K12:M12"/>
    <mergeCell ref="Q12:S12"/>
    <mergeCell ref="A9:A10"/>
    <mergeCell ref="K9:M10"/>
    <mergeCell ref="T9:T10"/>
    <mergeCell ref="U9:U10"/>
    <mergeCell ref="V9:V10"/>
    <mergeCell ref="B10:D10"/>
    <mergeCell ref="E10:G10"/>
    <mergeCell ref="H10:J10"/>
    <mergeCell ref="N10:P10"/>
    <mergeCell ref="Q10:S10"/>
    <mergeCell ref="A7:A8"/>
    <mergeCell ref="H7:J8"/>
    <mergeCell ref="T7:T8"/>
    <mergeCell ref="U7:U8"/>
    <mergeCell ref="V7:V8"/>
    <mergeCell ref="B8:D8"/>
    <mergeCell ref="E8:G8"/>
    <mergeCell ref="K8:M8"/>
    <mergeCell ref="N8:P8"/>
    <mergeCell ref="Q8:S8"/>
    <mergeCell ref="A5:A6"/>
    <mergeCell ref="E5:G6"/>
    <mergeCell ref="T5:T6"/>
    <mergeCell ref="U5:U6"/>
    <mergeCell ref="V5:V6"/>
    <mergeCell ref="B6:D6"/>
    <mergeCell ref="H6:J6"/>
    <mergeCell ref="K6:M6"/>
    <mergeCell ref="N6:P6"/>
    <mergeCell ref="Q6:S6"/>
    <mergeCell ref="A3:A4"/>
    <mergeCell ref="B3:D4"/>
    <mergeCell ref="T3:T4"/>
    <mergeCell ref="U3:U4"/>
    <mergeCell ref="V3:V4"/>
    <mergeCell ref="E4:G4"/>
    <mergeCell ref="H4:J4"/>
    <mergeCell ref="K4:M4"/>
    <mergeCell ref="N4:P4"/>
    <mergeCell ref="Q4:S4"/>
    <mergeCell ref="A1:V1"/>
    <mergeCell ref="B2:D2"/>
    <mergeCell ref="E2:G2"/>
    <mergeCell ref="H2:J2"/>
    <mergeCell ref="K2:M2"/>
    <mergeCell ref="N2:P2"/>
    <mergeCell ref="Q2:S2"/>
  </mergeCells>
  <phoneticPr fontId="1"/>
  <conditionalFormatting sqref="E4:S4">
    <cfRule type="containsText" dxfId="19" priority="19" operator="containsText" text="LOSER">
      <formula>NOT(ISERROR(SEARCH("LOSER",E4)))</formula>
    </cfRule>
    <cfRule type="containsText" dxfId="18" priority="20" operator="containsText" text="WINNER">
      <formula>NOT(ISERROR(SEARCH("WINNER",E4)))</formula>
    </cfRule>
  </conditionalFormatting>
  <conditionalFormatting sqref="B6:D6">
    <cfRule type="containsText" dxfId="17" priority="17" operator="containsText" text="LOSER">
      <formula>NOT(ISERROR(SEARCH("LOSER",B6)))</formula>
    </cfRule>
    <cfRule type="containsText" dxfId="16" priority="18" operator="containsText" text="WINNER">
      <formula>NOT(ISERROR(SEARCH("WINNER",B6)))</formula>
    </cfRule>
  </conditionalFormatting>
  <conditionalFormatting sqref="B8:G8">
    <cfRule type="containsText" dxfId="15" priority="15" operator="containsText" text="LOSER">
      <formula>NOT(ISERROR(SEARCH("LOSER",B8)))</formula>
    </cfRule>
    <cfRule type="containsText" dxfId="14" priority="16" operator="containsText" text="WINNER">
      <formula>NOT(ISERROR(SEARCH("WINNER",B8)))</formula>
    </cfRule>
  </conditionalFormatting>
  <conditionalFormatting sqref="B10:J10">
    <cfRule type="containsText" dxfId="13" priority="13" operator="containsText" text="LOSER">
      <formula>NOT(ISERROR(SEARCH("LOSER",B10)))</formula>
    </cfRule>
    <cfRule type="containsText" dxfId="12" priority="14" operator="containsText" text="WINNER">
      <formula>NOT(ISERROR(SEARCH("WINNER",B10)))</formula>
    </cfRule>
  </conditionalFormatting>
  <conditionalFormatting sqref="B12:M12">
    <cfRule type="containsText" dxfId="11" priority="11" operator="containsText" text="LOSER">
      <formula>NOT(ISERROR(SEARCH("LOSER",B12)))</formula>
    </cfRule>
    <cfRule type="containsText" dxfId="10" priority="12" operator="containsText" text="WINNER">
      <formula>NOT(ISERROR(SEARCH("WINNER",B12)))</formula>
    </cfRule>
  </conditionalFormatting>
  <conditionalFormatting sqref="B14:P14">
    <cfRule type="containsText" dxfId="9" priority="9" operator="containsText" text="LOSER">
      <formula>NOT(ISERROR(SEARCH("LOSER",B14)))</formula>
    </cfRule>
    <cfRule type="containsText" dxfId="8" priority="10" operator="containsText" text="WINNER">
      <formula>NOT(ISERROR(SEARCH("WINNER",B14)))</formula>
    </cfRule>
  </conditionalFormatting>
  <conditionalFormatting sqref="H6:S6">
    <cfRule type="containsText" dxfId="7" priority="7" operator="containsText" text="LOSER">
      <formula>NOT(ISERROR(SEARCH("LOSER",H6)))</formula>
    </cfRule>
    <cfRule type="containsText" dxfId="6" priority="8" operator="containsText" text="WINNER">
      <formula>NOT(ISERROR(SEARCH("WINNER",H6)))</formula>
    </cfRule>
  </conditionalFormatting>
  <conditionalFormatting sqref="K8:S8">
    <cfRule type="containsText" dxfId="5" priority="5" operator="containsText" text="LOSER">
      <formula>NOT(ISERROR(SEARCH("LOSER",K8)))</formula>
    </cfRule>
    <cfRule type="containsText" dxfId="4" priority="6" operator="containsText" text="WINNER">
      <formula>NOT(ISERROR(SEARCH("WINNER",K8)))</formula>
    </cfRule>
  </conditionalFormatting>
  <conditionalFormatting sqref="N10:S10">
    <cfRule type="containsText" dxfId="3" priority="3" operator="containsText" text="LOSER">
      <formula>NOT(ISERROR(SEARCH("LOSER",N10)))</formula>
    </cfRule>
    <cfRule type="containsText" dxfId="2" priority="4" operator="containsText" text="WINNER">
      <formula>NOT(ISERROR(SEARCH("WINNER",N10)))</formula>
    </cfRule>
  </conditionalFormatting>
  <conditionalFormatting sqref="Q12:S12">
    <cfRule type="containsText" dxfId="1" priority="1" operator="containsText" text="LOSER">
      <formula>NOT(ISERROR(SEARCH("LOSER",Q12)))</formula>
    </cfRule>
    <cfRule type="containsText" dxfId="0" priority="2" operator="containsText" text="WINNER">
      <formula>NOT(ISERROR(SEARCH("WINNER",Q12)))</formula>
    </cfRule>
  </conditionalFormatting>
  <pageMargins left="0.7" right="0.7" top="0.75" bottom="0.75" header="0.3" footer="0.3"/>
  <pageSetup paperSize="9" orientation="portrait" r:id="rId1"/>
  <ignoredErrors>
    <ignoredError sqref="B7 B9 B11 B13 E9 E11 E13 H11 H13 K1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テンプレート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 Tomonaka</dc:creator>
  <cp:lastModifiedBy>Nia Tomonaka</cp:lastModifiedBy>
  <dcterms:created xsi:type="dcterms:W3CDTF">2013-08-31T07:07:47Z</dcterms:created>
  <dcterms:modified xsi:type="dcterms:W3CDTF">2015-09-15T04:57:49Z</dcterms:modified>
</cp:coreProperties>
</file>