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 Working\W-01 Document\Automation\2014年度F3RC\模擬戦用\スコアシート素材\"/>
    </mc:Choice>
  </mc:AlternateContent>
  <bookViews>
    <workbookView xWindow="0" yWindow="0" windowWidth="13515" windowHeight="7695"/>
  </bookViews>
  <sheets>
    <sheet name="テンプレート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H2" i="5" l="1"/>
  <c r="E2" i="5"/>
  <c r="B2" i="5"/>
  <c r="E4" i="5" l="1"/>
  <c r="K3" i="5" s="1"/>
  <c r="L3" i="5" s="1"/>
  <c r="H4" i="5"/>
  <c r="B5" i="5"/>
  <c r="C5" i="5"/>
  <c r="D5" i="5"/>
  <c r="H6" i="5"/>
  <c r="B7" i="5"/>
  <c r="C7" i="5"/>
  <c r="D7" i="5"/>
  <c r="E7" i="5"/>
  <c r="F7" i="5"/>
  <c r="G7" i="5"/>
  <c r="E8" i="5" l="1"/>
  <c r="B6" i="5"/>
  <c r="K5" i="5" s="1"/>
  <c r="B8" i="5"/>
  <c r="K7" i="5" l="1"/>
  <c r="M5" i="5" l="1"/>
  <c r="L7" i="5"/>
  <c r="M7" i="5"/>
  <c r="M3" i="5"/>
</calcChain>
</file>

<file path=xl/sharedStrings.xml><?xml version="1.0" encoding="utf-8"?>
<sst xmlns="http://schemas.openxmlformats.org/spreadsheetml/2006/main" count="9" uniqueCount="7">
  <si>
    <t>チーム名</t>
    <rPh sb="3" eb="4">
      <t>メイ</t>
    </rPh>
    <phoneticPr fontId="1"/>
  </si>
  <si>
    <t>D4C</t>
  </si>
  <si>
    <t>バッカナーノファミリー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</si>
  <si>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</si>
  <si>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</si>
  <si>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</si>
  <si>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スコアシート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</si>
</sst>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]000;[&lt;=9999]000\-00;000\-0000"/>
    <numFmt numFmtId="177" formatCode="0_ ;[Red]\-0\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 diagonalDown="1">
      <left/>
      <right/>
      <top style="medium">
        <color indexed="64"/>
      </top>
      <bottom/>
      <diagonal style="thin">
        <color auto="1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176" fontId="0" fillId="2" borderId="39" xfId="0" applyNumberFormat="1" applyFill="1" applyBorder="1" applyAlignment="1">
      <alignment horizontal="center" vertical="center"/>
    </xf>
    <xf numFmtId="176" fontId="0" fillId="2" borderId="40" xfId="0" applyNumberFormat="1" applyFill="1" applyBorder="1" applyAlignment="1">
      <alignment horizontal="center" vertical="center"/>
    </xf>
    <xf numFmtId="176" fontId="0" fillId="2" borderId="41" xfId="0" applyNumberFormat="1" applyFill="1" applyBorder="1" applyAlignment="1">
      <alignment horizontal="center" vertical="center"/>
    </xf>
    <xf numFmtId="176" fontId="0" fillId="2" borderId="42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176" fontId="0" fillId="2" borderId="38" xfId="0" applyNumberFormat="1" applyFill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8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51706</xdr:colOff>
      <xdr:row>9</xdr:row>
      <xdr:rowOff>6803</xdr:rowOff>
    </xdr:from>
    <xdr:to>
      <xdr:col>12</xdr:col>
      <xdr:colOff>636359</xdr:colOff>
      <xdr:row>17</xdr:row>
      <xdr:rowOff>45356</xdr:rowOff>
    </xdr:to>
    <xdr:sp macro="" textlink="">
      <xdr:nvSpPr>
        <xdr:cNvPr id="2" name="テキスト ボックス 1"/>
        <xdr:cNvSpPr txBox="1"/>
      </xdr:nvSpPr>
      <xdr:spPr>
        <a:xfrm>
          <a:off x="51706" y="1775732"/>
          <a:ext cx="7696653" cy="142648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◆ 対戦セルには以下の値が入ります。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・上段：左から、自チームの得点、相手チームの得点、同点判定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 ○か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）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・下段：勝利（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WINNER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敗北（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）（自動的に入力されます）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/>
            <a:t>◆</a:t>
          </a:r>
          <a:r>
            <a:rPr kumimoji="1" lang="en-US" altLang="ja-JP" sz="1100"/>
            <a:t> </a:t>
          </a:r>
          <a:r>
            <a:rPr kumimoji="1" lang="ja-JP" altLang="en-US" sz="1100"/>
            <a:t>斜線から上の欄を入力してください。斜線から下の対応する欄には自動的に入力されます。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◆ 評価値＝（ 勝利数 ）＋（ （ 自チームの得点の合計 ）</a:t>
          </a:r>
          <a:r>
            <a:rPr kumimoji="1" lang="en-US" altLang="ja-JP" sz="1100"/>
            <a:t>×</a:t>
          </a:r>
          <a:r>
            <a:rPr kumimoji="1" lang="ja-JP" altLang="en-US" sz="1100"/>
            <a:t>１．５ー（ 対戦相手チームの得点の合計 ） ）</a:t>
          </a:r>
          <a:r>
            <a:rPr kumimoji="1" lang="en-US" altLang="ja-JP" sz="1100"/>
            <a:t>÷</a:t>
          </a:r>
          <a:r>
            <a:rPr kumimoji="1" lang="ja-JP" altLang="en-US" sz="1100"/>
            <a:t>１０００ 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05" zoomScaleNormal="105" workbookViewId="0">
      <selection sqref="A1:M1"/>
    </sheetView>
  </sheetViews>
  <sheetFormatPr defaultRowHeight="13.5" x14ac:dyDescent="0.15"/>
  <cols>
    <col min="1" max="1" width="18.125" customWidth="1"/>
    <col min="2" max="10" width="6" customWidth="1"/>
    <col min="12" max="12" width="12.625" customWidth="1"/>
  </cols>
  <sheetData>
    <row r="1" spans="1:13" s="8" customFormat="1" ht="30" customHeight="1" thickBot="1" x14ac:dyDescent="0.2">
      <c r="A1" s="56" t="s">
        <v>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4.25" thickBot="1" x14ac:dyDescent="0.2">
      <c r="A2" s="2" t="s">
        <v>0</v>
      </c>
      <c r="B2" s="27" t="str">
        <f>IF( A3="",  "", A3 )</f>
        <v/>
      </c>
      <c r="C2" s="25" t="s">
        <v>1</v>
      </c>
      <c r="D2" s="26" t="s">
        <v>1</v>
      </c>
      <c r="E2" s="24" t="str">
        <f>IF( A5="",  "", A5 )</f>
        <v/>
      </c>
      <c r="F2" s="25">
        <v>53</v>
      </c>
      <c r="G2" s="26">
        <v>53</v>
      </c>
      <c r="H2" s="24" t="str">
        <f>IF( A7="",  "", A7 )</f>
        <v/>
      </c>
      <c r="I2" s="25" t="s">
        <v>2</v>
      </c>
      <c r="J2" s="26" t="s">
        <v>2</v>
      </c>
      <c r="K2" s="5" t="s">
        <v>4</v>
      </c>
      <c r="L2" s="3" t="s">
        <v>5</v>
      </c>
      <c r="M2" s="4" t="s">
        <v>3</v>
      </c>
    </row>
    <row r="3" spans="1:13" ht="13.5" customHeight="1" x14ac:dyDescent="0.15">
      <c r="A3" s="49"/>
      <c r="B3" s="50"/>
      <c r="C3" s="51"/>
      <c r="D3" s="52"/>
      <c r="E3" s="9"/>
      <c r="F3" s="9"/>
      <c r="G3" s="10"/>
      <c r="H3" s="9"/>
      <c r="I3" s="9"/>
      <c r="J3" s="11"/>
      <c r="K3" s="14">
        <f>COUNTIF(B4:J4,"WINNER")</f>
        <v>0</v>
      </c>
      <c r="L3" s="16">
        <f>K3+(SUM(E3,H3)*1.5-SUM(F3,I3))/1000</f>
        <v>0</v>
      </c>
      <c r="M3" s="18">
        <f>RANK(L3,(L$3,L$5,L$7))</f>
        <v>1</v>
      </c>
    </row>
    <row r="4" spans="1:13" ht="13.5" customHeight="1" x14ac:dyDescent="0.15">
      <c r="A4" s="44"/>
      <c r="B4" s="53"/>
      <c r="C4" s="54"/>
      <c r="D4" s="55"/>
      <c r="E4" s="20" t="str">
        <f>IF(OR(E3="",F3="", AND(E3=F3,G3="")),"",IF(E3&gt;F3,"WINNER",IF(E3&lt;F3,"LOSER",IF(G3="○","WINNER","LOSER"))))</f>
        <v/>
      </c>
      <c r="F4" s="21"/>
      <c r="G4" s="22"/>
      <c r="H4" s="20" t="str">
        <f t="shared" ref="H4" si="0">IF(OR(H3="",I3="", AND(H3=I3,J3="")),"",IF(H3&gt;I3,"WINNER",IF(H3&lt;I3,"LOSER",IF(J3="○","WINNER","LOSER"))))</f>
        <v/>
      </c>
      <c r="I4" s="21"/>
      <c r="J4" s="23"/>
      <c r="K4" s="15"/>
      <c r="L4" s="17"/>
      <c r="M4" s="19"/>
    </row>
    <row r="5" spans="1:13" ht="13.5" customHeight="1" x14ac:dyDescent="0.15">
      <c r="A5" s="36"/>
      <c r="B5" s="7" t="str">
        <f>IF(F3="","",F3)</f>
        <v/>
      </c>
      <c r="C5" s="6" t="str">
        <f>IF(E3="","",E3)</f>
        <v/>
      </c>
      <c r="D5" s="1" t="str">
        <f>IF(G3="","",IF(G3="○","×","○"))</f>
        <v/>
      </c>
      <c r="E5" s="38"/>
      <c r="F5" s="39"/>
      <c r="G5" s="45"/>
      <c r="H5" s="12"/>
      <c r="I5" s="12"/>
      <c r="J5" s="13"/>
      <c r="K5" s="15">
        <f>COUNTIF(B6:J6,"WINNER")</f>
        <v>0</v>
      </c>
      <c r="L5" s="17">
        <f>K5+(SUM(B5,H5)*1.5-SUM(C5,I5))/1000</f>
        <v>0</v>
      </c>
      <c r="M5" s="19">
        <f>RANK(L5,(L$3,L$5,L$7))</f>
        <v>1</v>
      </c>
    </row>
    <row r="6" spans="1:13" ht="13.5" customHeight="1" x14ac:dyDescent="0.15">
      <c r="A6" s="44"/>
      <c r="B6" s="28" t="str">
        <f>IF(OR(B5="",C5="", AND(B5=C5,D5="")),"",IF(B5&gt;C5,"WINNER",IF(B5&lt;C5,"LOSER",IF(D5="○","WINNER","LOSER"))))</f>
        <v/>
      </c>
      <c r="C6" s="21"/>
      <c r="D6" s="22"/>
      <c r="E6" s="46"/>
      <c r="F6" s="47"/>
      <c r="G6" s="48"/>
      <c r="H6" s="20" t="str">
        <f>IF(OR(H5="",I5="", AND(H5=I5,J5="")),"",IF(H5&gt;I5,"WINNER",IF(H5&lt;I5,"LOSER",IF(J5="○","WINNER","LOSER"))))</f>
        <v/>
      </c>
      <c r="I6" s="21"/>
      <c r="J6" s="23"/>
      <c r="K6" s="15"/>
      <c r="L6" s="17"/>
      <c r="M6" s="19"/>
    </row>
    <row r="7" spans="1:13" ht="13.5" customHeight="1" x14ac:dyDescent="0.15">
      <c r="A7" s="36"/>
      <c r="B7" s="7" t="str">
        <f>IF(I3="","",I3)</f>
        <v/>
      </c>
      <c r="C7" s="6" t="str">
        <f>IF(H3="","",H3)</f>
        <v/>
      </c>
      <c r="D7" s="1" t="str">
        <f>IF(J3="","",IF(J3="○","×","○"))</f>
        <v/>
      </c>
      <c r="E7" s="6" t="str">
        <f>IF(I5="","",I5)</f>
        <v/>
      </c>
      <c r="F7" s="6" t="str">
        <f>IF(H5="","",H5)</f>
        <v/>
      </c>
      <c r="G7" s="1" t="str">
        <f>IF(J5="","",IF(J5="○","×","○"))</f>
        <v/>
      </c>
      <c r="H7" s="38"/>
      <c r="I7" s="39"/>
      <c r="J7" s="40"/>
      <c r="K7" s="15">
        <f>COUNTIF(B8:J8,"WINNER")</f>
        <v>0</v>
      </c>
      <c r="L7" s="17">
        <f>K7+(SUM(B7,E7)*1.5-SUM(C7,F7))/1000</f>
        <v>0</v>
      </c>
      <c r="M7" s="19">
        <f>RANK(L7,(L$3,L$5,L$7))</f>
        <v>1</v>
      </c>
    </row>
    <row r="8" spans="1:13" ht="13.5" customHeight="1" thickBot="1" x14ac:dyDescent="0.2">
      <c r="A8" s="37"/>
      <c r="B8" s="32" t="str">
        <f>IF(OR(B7="",C7="", AND(B7=C7,D7="")),"",IF(B7&gt;C7,"WINNER",IF(B7&lt;C7,"LOSER",IF(D7="○","WINNER","LOSER"))))</f>
        <v/>
      </c>
      <c r="C8" s="33"/>
      <c r="D8" s="34"/>
      <c r="E8" s="35" t="str">
        <f>IF(OR(E7="",F7="", AND(E7=F7,G7="")),"",IF(E7&gt;F7,"WINNER",IF(E7&lt;F7,"LOSER",IF(G7="○","WINNER","LOSER"))))</f>
        <v/>
      </c>
      <c r="F8" s="33"/>
      <c r="G8" s="34"/>
      <c r="H8" s="41"/>
      <c r="I8" s="42"/>
      <c r="J8" s="43"/>
      <c r="K8" s="29"/>
      <c r="L8" s="30"/>
      <c r="M8" s="31"/>
    </row>
    <row r="9" spans="1:13" ht="13.5" customHeight="1" x14ac:dyDescent="0.15"/>
    <row r="10" spans="1:13" ht="13.5" customHeight="1" x14ac:dyDescent="0.15"/>
    <row r="11" spans="1:13" ht="13.5" customHeight="1" x14ac:dyDescent="0.15"/>
    <row r="12" spans="1:13" ht="13.5" customHeight="1" x14ac:dyDescent="0.15"/>
    <row r="13" spans="1:13" ht="13.5" customHeight="1" x14ac:dyDescent="0.15"/>
    <row r="14" spans="1:13" ht="14.25" customHeight="1" x14ac:dyDescent="0.15"/>
  </sheetData>
  <sheetProtection sheet="1" objects="1" scenarios="1"/>
  <mergeCells count="25">
    <mergeCell ref="A7:A8"/>
    <mergeCell ref="H7:J8"/>
    <mergeCell ref="A5:A6"/>
    <mergeCell ref="E5:G6"/>
    <mergeCell ref="A3:A4"/>
    <mergeCell ref="B3:D4"/>
    <mergeCell ref="K7:K8"/>
    <mergeCell ref="L7:L8"/>
    <mergeCell ref="M7:M8"/>
    <mergeCell ref="B8:D8"/>
    <mergeCell ref="E8:G8"/>
    <mergeCell ref="K5:K6"/>
    <mergeCell ref="L5:L6"/>
    <mergeCell ref="M5:M6"/>
    <mergeCell ref="B6:D6"/>
    <mergeCell ref="H6:J6"/>
    <mergeCell ref="A1:M1"/>
    <mergeCell ref="K3:K4"/>
    <mergeCell ref="L3:L4"/>
    <mergeCell ref="M3:M4"/>
    <mergeCell ref="E4:G4"/>
    <mergeCell ref="H4:J4"/>
    <mergeCell ref="H2:J2"/>
    <mergeCell ref="E2:G2"/>
    <mergeCell ref="B2:D2"/>
  </mergeCells>
  <phoneticPr fontId="1"/>
  <conditionalFormatting sqref="E4:J4">
    <cfRule type="containsText" dxfId="7" priority="15" operator="containsText" text="LOSER">
      <formula>NOT(ISERROR(SEARCH("LOSER",E4)))</formula>
    </cfRule>
    <cfRule type="containsText" dxfId="6" priority="16" operator="containsText" text="WINNER">
      <formula>NOT(ISERROR(SEARCH("WINNER",E4)))</formula>
    </cfRule>
  </conditionalFormatting>
  <conditionalFormatting sqref="B6:D6">
    <cfRule type="containsText" dxfId="5" priority="13" operator="containsText" text="LOSER">
      <formula>NOT(ISERROR(SEARCH("LOSER",B6)))</formula>
    </cfRule>
    <cfRule type="containsText" dxfId="4" priority="14" operator="containsText" text="WINNER">
      <formula>NOT(ISERROR(SEARCH("WINNER",B6)))</formula>
    </cfRule>
  </conditionalFormatting>
  <conditionalFormatting sqref="B8:G8">
    <cfRule type="containsText" dxfId="3" priority="11" operator="containsText" text="LOSER">
      <formula>NOT(ISERROR(SEARCH("LOSER",B8)))</formula>
    </cfRule>
    <cfRule type="containsText" dxfId="2" priority="12" operator="containsText" text="WINNER">
      <formula>NOT(ISERROR(SEARCH("WINNER",B8)))</formula>
    </cfRule>
  </conditionalFormatting>
  <conditionalFormatting sqref="H6:J6">
    <cfRule type="containsText" dxfId="1" priority="5" operator="containsText" text="LOSER">
      <formula>NOT(ISERROR(SEARCH("LOSER",H6)))</formula>
    </cfRule>
    <cfRule type="containsText" dxfId="0" priority="6" operator="containsText" text="WINNER">
      <formula>NOT(ISERROR(SEARCH("WINNER",H6)))</formula>
    </cfRule>
  </conditionalFormatting>
  <pageMargins left="0.7" right="0.7" top="0.75" bottom="0.75" header="0.3" footer="0.3"/>
  <pageSetup paperSize="9" orientation="portrait" r:id="rId1"/>
  <ignoredErrors>
    <ignoredError sqref="B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2015-09-15T04:55:50Z</dcterms:modified>
</cp:coreProperties>
</file>