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7545" windowHeight="12015" activeTab="5"/>
  </bookViews>
  <sheets>
    <sheet name="0945" sheetId="1" r:id="rId1"/>
    <sheet name="1300" sheetId="2" r:id="rId2"/>
    <sheet name="Novice" sheetId="3" r:id="rId3"/>
    <sheet name="Novice Teams" sheetId="4" r:id="rId4"/>
    <sheet name="Senior" sheetId="5" r:id="rId5"/>
    <sheet name="Senior Teams" sheetId="6" r:id="rId6"/>
  </sheets>
  <calcPr calcId="125725"/>
</workbook>
</file>

<file path=xl/calcChain.xml><?xml version="1.0" encoding="utf-8"?>
<calcChain xmlns="http://schemas.openxmlformats.org/spreadsheetml/2006/main">
  <c r="C2" i="6"/>
  <c r="D2"/>
  <c r="B2"/>
  <c r="B9"/>
  <c r="B8"/>
  <c r="B7"/>
  <c r="B6"/>
  <c r="B5"/>
  <c r="B4"/>
  <c r="B3"/>
  <c r="B8" i="4"/>
  <c r="B7"/>
  <c r="B6"/>
  <c r="B5"/>
  <c r="B4"/>
  <c r="B3"/>
  <c r="B2"/>
  <c r="W3" i="3"/>
  <c r="X3"/>
  <c r="V3"/>
  <c r="C3" i="6"/>
  <c r="D3"/>
  <c r="C4"/>
  <c r="D4"/>
  <c r="C5"/>
  <c r="D5"/>
  <c r="C6"/>
  <c r="D6"/>
  <c r="C7"/>
  <c r="D7"/>
  <c r="C8"/>
  <c r="D8"/>
  <c r="C9"/>
  <c r="D9"/>
  <c r="R21"/>
  <c r="S21"/>
  <c r="R23"/>
  <c r="S23"/>
  <c r="R24"/>
  <c r="S24"/>
  <c r="R25"/>
  <c r="S25"/>
  <c r="R27"/>
  <c r="S27"/>
  <c r="R28"/>
  <c r="S28"/>
  <c r="Q28"/>
  <c r="Q27"/>
  <c r="Q25"/>
  <c r="Q24"/>
  <c r="Q23"/>
  <c r="Q21"/>
  <c r="M20" i="4"/>
  <c r="N20"/>
  <c r="M21"/>
  <c r="N21"/>
  <c r="M22"/>
  <c r="N22"/>
  <c r="M23"/>
  <c r="N23"/>
  <c r="M24"/>
  <c r="N24"/>
  <c r="M25"/>
  <c r="N25"/>
  <c r="L25"/>
  <c r="L24"/>
  <c r="L23"/>
  <c r="L22"/>
  <c r="L21"/>
  <c r="L20"/>
  <c r="R9" i="6"/>
  <c r="S9"/>
  <c r="R12"/>
  <c r="S12"/>
  <c r="R13"/>
  <c r="S13"/>
  <c r="Q13"/>
  <c r="Q12"/>
  <c r="Q9"/>
  <c r="M15" i="4"/>
  <c r="N15"/>
  <c r="M16"/>
  <c r="N16"/>
  <c r="M17"/>
  <c r="N17"/>
  <c r="L17"/>
  <c r="L16"/>
  <c r="L15"/>
  <c r="N36" i="6"/>
  <c r="M36"/>
  <c r="L36"/>
  <c r="N35"/>
  <c r="M35"/>
  <c r="L35"/>
  <c r="N32"/>
  <c r="M32"/>
  <c r="L32"/>
  <c r="N31"/>
  <c r="M31"/>
  <c r="L31"/>
  <c r="M8" i="4"/>
  <c r="N8"/>
  <c r="M9"/>
  <c r="N9"/>
  <c r="M10"/>
  <c r="N10"/>
  <c r="M11"/>
  <c r="N11"/>
  <c r="L11"/>
  <c r="L10"/>
  <c r="L9"/>
  <c r="L8"/>
  <c r="I26" i="6"/>
  <c r="H26"/>
  <c r="G26"/>
  <c r="I25"/>
  <c r="H25"/>
  <c r="G25"/>
  <c r="H13" i="4"/>
  <c r="I13"/>
  <c r="H14"/>
  <c r="I14"/>
  <c r="G14"/>
  <c r="G13"/>
  <c r="N21" i="6"/>
  <c r="M21"/>
  <c r="L21"/>
  <c r="M2" i="4"/>
  <c r="N2"/>
  <c r="L2"/>
  <c r="L16" i="6"/>
  <c r="N12"/>
  <c r="M12"/>
  <c r="L12"/>
  <c r="N11"/>
  <c r="M11"/>
  <c r="L11"/>
  <c r="N10"/>
  <c r="M10"/>
  <c r="L10"/>
  <c r="N9"/>
  <c r="M9"/>
  <c r="L9"/>
  <c r="N7"/>
  <c r="M7"/>
  <c r="L7"/>
  <c r="N6"/>
  <c r="M6"/>
  <c r="L6"/>
  <c r="N5"/>
  <c r="M5"/>
  <c r="L5"/>
  <c r="H19" i="4"/>
  <c r="I19"/>
  <c r="H20"/>
  <c r="I20"/>
  <c r="H21"/>
  <c r="I21"/>
  <c r="H22"/>
  <c r="I22"/>
  <c r="H23"/>
  <c r="I23"/>
  <c r="H24"/>
  <c r="I24"/>
  <c r="H25"/>
  <c r="I25"/>
  <c r="G25"/>
  <c r="G24"/>
  <c r="G23"/>
  <c r="G22"/>
  <c r="G21"/>
  <c r="G20"/>
  <c r="G19"/>
  <c r="H7" i="6"/>
  <c r="I7"/>
  <c r="H8"/>
  <c r="I8"/>
  <c r="H9"/>
  <c r="I9"/>
  <c r="H12"/>
  <c r="I12"/>
  <c r="H13"/>
  <c r="I13"/>
  <c r="H14"/>
  <c r="I14"/>
  <c r="G14"/>
  <c r="G13"/>
  <c r="G12"/>
  <c r="G9"/>
  <c r="G8"/>
  <c r="G7"/>
  <c r="H2" i="4"/>
  <c r="I2"/>
  <c r="H3"/>
  <c r="I3"/>
  <c r="H4"/>
  <c r="I4"/>
  <c r="H5"/>
  <c r="I5"/>
  <c r="H6"/>
  <c r="I6"/>
  <c r="H7"/>
  <c r="I7"/>
  <c r="G7"/>
  <c r="G6"/>
  <c r="G5"/>
  <c r="G4"/>
  <c r="G3"/>
  <c r="G2"/>
  <c r="C2"/>
  <c r="D2"/>
  <c r="C3"/>
  <c r="D3"/>
  <c r="C4"/>
  <c r="D4"/>
  <c r="C5"/>
  <c r="D5"/>
  <c r="C7"/>
  <c r="D7"/>
  <c r="C6"/>
  <c r="D6"/>
  <c r="C8"/>
  <c r="D8"/>
  <c r="M23" i="6"/>
  <c r="N23"/>
  <c r="Q4" i="5"/>
  <c r="R4"/>
  <c r="R14" i="6"/>
  <c r="S14"/>
  <c r="K4" i="5"/>
  <c r="L4"/>
  <c r="K8"/>
  <c r="L8"/>
  <c r="M30" i="1"/>
  <c r="E8" i="5"/>
  <c r="F8"/>
  <c r="R10" i="6"/>
  <c r="S10"/>
  <c r="R2"/>
  <c r="S2"/>
  <c r="R6"/>
  <c r="S6"/>
  <c r="R5"/>
  <c r="S5"/>
  <c r="R11"/>
  <c r="S11"/>
  <c r="R8"/>
  <c r="S8"/>
  <c r="R3"/>
  <c r="S3"/>
  <c r="R7"/>
  <c r="S7"/>
  <c r="R4"/>
  <c r="S4"/>
  <c r="M29"/>
  <c r="N29"/>
  <c r="M30"/>
  <c r="N30"/>
  <c r="M33"/>
  <c r="N33"/>
  <c r="M34"/>
  <c r="N34"/>
  <c r="M4"/>
  <c r="N4"/>
  <c r="M3"/>
  <c r="N3"/>
  <c r="M8"/>
  <c r="N8"/>
  <c r="M2"/>
  <c r="N2"/>
  <c r="M20"/>
  <c r="N20"/>
  <c r="H21"/>
  <c r="I21"/>
  <c r="R17"/>
  <c r="S17"/>
  <c r="R18"/>
  <c r="S18"/>
  <c r="R19"/>
  <c r="S19"/>
  <c r="R20"/>
  <c r="S20"/>
  <c r="R26"/>
  <c r="S26"/>
  <c r="R22"/>
  <c r="S22"/>
  <c r="M22"/>
  <c r="N22"/>
  <c r="M19"/>
  <c r="N19"/>
  <c r="M16"/>
  <c r="N16"/>
  <c r="M18"/>
  <c r="N18"/>
  <c r="M17"/>
  <c r="N17"/>
  <c r="H18"/>
  <c r="I18"/>
  <c r="H5"/>
  <c r="I5"/>
  <c r="H2"/>
  <c r="I2"/>
  <c r="H3"/>
  <c r="I3"/>
  <c r="H10"/>
  <c r="I10"/>
  <c r="H11"/>
  <c r="I11"/>
  <c r="H4"/>
  <c r="I4"/>
  <c r="H6"/>
  <c r="I6"/>
  <c r="W27" i="5"/>
  <c r="X27"/>
  <c r="W26"/>
  <c r="X26"/>
  <c r="W3"/>
  <c r="X3"/>
  <c r="Q3"/>
  <c r="R3"/>
  <c r="K26"/>
  <c r="L26"/>
  <c r="K27"/>
  <c r="L27"/>
  <c r="K28"/>
  <c r="L28"/>
  <c r="K5"/>
  <c r="L5"/>
  <c r="K3"/>
  <c r="L3"/>
  <c r="K6"/>
  <c r="L6"/>
  <c r="K9"/>
  <c r="L9"/>
  <c r="K7"/>
  <c r="L7"/>
  <c r="E31"/>
  <c r="F31"/>
  <c r="E28"/>
  <c r="F28"/>
  <c r="E32"/>
  <c r="F32"/>
  <c r="E27"/>
  <c r="F27"/>
  <c r="E26"/>
  <c r="F26"/>
  <c r="E30"/>
  <c r="F30"/>
  <c r="E29"/>
  <c r="F29"/>
  <c r="E33"/>
  <c r="F33"/>
  <c r="E23"/>
  <c r="F23"/>
  <c r="E22"/>
  <c r="F22"/>
  <c r="E20"/>
  <c r="F20"/>
  <c r="E4"/>
  <c r="F4"/>
  <c r="E14"/>
  <c r="F14"/>
  <c r="E15"/>
  <c r="F15"/>
  <c r="E19"/>
  <c r="F19"/>
  <c r="E12"/>
  <c r="F12"/>
  <c r="E9"/>
  <c r="F9"/>
  <c r="E17"/>
  <c r="F17"/>
  <c r="E6"/>
  <c r="F6"/>
  <c r="E16"/>
  <c r="F16"/>
  <c r="E5"/>
  <c r="F5"/>
  <c r="E13"/>
  <c r="F13"/>
  <c r="E7"/>
  <c r="F7"/>
  <c r="E11"/>
  <c r="F11"/>
  <c r="E21"/>
  <c r="F21"/>
  <c r="E3"/>
  <c r="F3"/>
  <c r="E18"/>
  <c r="F18"/>
  <c r="E10"/>
  <c r="F10"/>
  <c r="E29" i="3"/>
  <c r="F29"/>
  <c r="H11" i="4"/>
  <c r="I11"/>
  <c r="H10"/>
  <c r="I10"/>
  <c r="H12"/>
  <c r="I12"/>
  <c r="Q3" i="3"/>
  <c r="R3"/>
  <c r="K22"/>
  <c r="L22"/>
  <c r="K4"/>
  <c r="L4"/>
  <c r="K6"/>
  <c r="L6"/>
  <c r="K7"/>
  <c r="L7"/>
  <c r="K3"/>
  <c r="L3"/>
  <c r="K5"/>
  <c r="L5"/>
  <c r="E31"/>
  <c r="F31"/>
  <c r="E24"/>
  <c r="F24"/>
  <c r="E26"/>
  <c r="F26"/>
  <c r="E25"/>
  <c r="F25"/>
  <c r="E27"/>
  <c r="F27"/>
  <c r="E7"/>
  <c r="F7"/>
  <c r="E13"/>
  <c r="F13"/>
  <c r="E14"/>
  <c r="F14"/>
  <c r="E17"/>
  <c r="F17"/>
  <c r="E15"/>
  <c r="F15"/>
  <c r="E22"/>
  <c r="F22"/>
  <c r="E28"/>
  <c r="F28"/>
  <c r="E23"/>
  <c r="F23"/>
  <c r="E30"/>
  <c r="F30"/>
  <c r="E16"/>
  <c r="F16"/>
  <c r="E3"/>
  <c r="F3"/>
  <c r="E9"/>
  <c r="F9"/>
  <c r="E11"/>
  <c r="F11"/>
  <c r="E4"/>
  <c r="F4"/>
  <c r="E6"/>
  <c r="F6"/>
  <c r="E10"/>
  <c r="F10"/>
  <c r="E5"/>
  <c r="F5"/>
  <c r="E8"/>
  <c r="F8"/>
  <c r="E12"/>
  <c r="F12"/>
  <c r="M44" i="2"/>
  <c r="M43"/>
  <c r="M42"/>
  <c r="V27" i="5" s="1"/>
  <c r="M41" i="2"/>
  <c r="J4" i="5" s="1"/>
  <c r="M40" i="2"/>
  <c r="L19" i="6" s="1"/>
  <c r="M39" i="2"/>
  <c r="D27" i="3" s="1"/>
  <c r="M38" i="2"/>
  <c r="Q17" i="6" s="1"/>
  <c r="M37" i="2"/>
  <c r="G10" i="6" s="1"/>
  <c r="M36" i="2"/>
  <c r="Q11" i="6" s="1"/>
  <c r="M35" i="2"/>
  <c r="P4" i="5" s="1"/>
  <c r="M34" i="2"/>
  <c r="Q19" i="6" s="1"/>
  <c r="M33" i="2"/>
  <c r="L22" i="6" s="1"/>
  <c r="M32" i="2"/>
  <c r="M31"/>
  <c r="M30"/>
  <c r="M29"/>
  <c r="G11" i="6" s="1"/>
  <c r="M28" i="2"/>
  <c r="Q18" i="6" s="1"/>
  <c r="M27" i="2"/>
  <c r="M26"/>
  <c r="M25"/>
  <c r="D13" i="5" s="1"/>
  <c r="M24" i="2"/>
  <c r="J28" i="5" s="1"/>
  <c r="M23" i="2"/>
  <c r="M22"/>
  <c r="M21"/>
  <c r="Q26" i="6" s="1"/>
  <c r="M20" i="2"/>
  <c r="D5" i="5" s="1"/>
  <c r="M19" i="2"/>
  <c r="Q14" i="6" s="1"/>
  <c r="M18" i="2"/>
  <c r="J6" i="5" s="1"/>
  <c r="M17" i="2"/>
  <c r="M16"/>
  <c r="D16" i="5" s="1"/>
  <c r="M15" i="2"/>
  <c r="M14"/>
  <c r="M13"/>
  <c r="D29" i="5" s="1"/>
  <c r="M12" i="2"/>
  <c r="M11"/>
  <c r="M10"/>
  <c r="J7" i="3" s="1"/>
  <c r="M9" i="2"/>
  <c r="D6" i="5" s="1"/>
  <c r="M8" i="2"/>
  <c r="D4" i="5" s="1"/>
  <c r="M7" i="2"/>
  <c r="M6"/>
  <c r="M5"/>
  <c r="G6" i="6" s="1"/>
  <c r="M4" i="2"/>
  <c r="L17" i="6" s="1"/>
  <c r="M3" i="2"/>
  <c r="D13" i="3" s="1"/>
  <c r="M2" i="2"/>
  <c r="M44" i="1"/>
  <c r="V26" i="5" s="1"/>
  <c r="M43" i="1"/>
  <c r="V3" i="5" s="1"/>
  <c r="M42" i="1"/>
  <c r="M41"/>
  <c r="L29" i="6" s="1"/>
  <c r="M40" i="1"/>
  <c r="Q5" i="6" s="1"/>
  <c r="M39" i="1"/>
  <c r="D12" i="3" s="1"/>
  <c r="M38" i="1"/>
  <c r="M37"/>
  <c r="D15" i="5" s="1"/>
  <c r="M36" i="1"/>
  <c r="Q8" i="6" s="1"/>
  <c r="M35" i="1"/>
  <c r="D8" i="3" s="1"/>
  <c r="M34" i="1"/>
  <c r="M33"/>
  <c r="L2" i="6" s="1"/>
  <c r="M32" i="1"/>
  <c r="Q2" i="6" s="1"/>
  <c r="M31" i="1"/>
  <c r="M29"/>
  <c r="Q4" i="6" s="1"/>
  <c r="M28" i="1"/>
  <c r="M27"/>
  <c r="M26"/>
  <c r="G10" i="4" s="1"/>
  <c r="M25" i="1"/>
  <c r="Q6" i="6" s="1"/>
  <c r="M24" i="1"/>
  <c r="M23"/>
  <c r="M22"/>
  <c r="P3" i="3" s="1"/>
  <c r="M21" i="1"/>
  <c r="L20" i="6" s="1"/>
  <c r="M20" i="1"/>
  <c r="L3" i="6" s="1"/>
  <c r="M19" i="1"/>
  <c r="M18"/>
  <c r="D28" i="3" s="1"/>
  <c r="M17" i="1"/>
  <c r="Q7" i="6" s="1"/>
  <c r="M16" i="1"/>
  <c r="M15"/>
  <c r="M14"/>
  <c r="J4" i="3" s="1"/>
  <c r="M13" i="1"/>
  <c r="D22" i="5" s="1"/>
  <c r="M12" i="1"/>
  <c r="L4" i="6" s="1"/>
  <c r="M11" i="1"/>
  <c r="M10"/>
  <c r="M9"/>
  <c r="P3" i="5" s="1"/>
  <c r="M8" i="1"/>
  <c r="D23" i="5" s="1"/>
  <c r="M7" i="1"/>
  <c r="D9" i="3" s="1"/>
  <c r="M6" i="1"/>
  <c r="D3" i="3" s="1"/>
  <c r="M5" i="1"/>
  <c r="G21" i="6" s="1"/>
  <c r="M4" i="1"/>
  <c r="L8" i="6" s="1"/>
  <c r="M3" i="1"/>
  <c r="M2"/>
  <c r="Q3" i="6" s="1"/>
  <c r="D18" i="5" l="1"/>
  <c r="D3"/>
  <c r="D21"/>
  <c r="J7"/>
  <c r="L23" i="6"/>
  <c r="D11" i="5"/>
  <c r="J27"/>
  <c r="J8"/>
  <c r="D25" i="3"/>
  <c r="D15"/>
  <c r="J26" i="5"/>
  <c r="D7"/>
  <c r="D17" i="3"/>
  <c r="D26"/>
  <c r="G5" i="6"/>
  <c r="Q22"/>
  <c r="J5" i="3"/>
  <c r="D24"/>
  <c r="J9" i="5"/>
  <c r="G2" i="6"/>
  <c r="Q20"/>
  <c r="L18"/>
  <c r="D31" i="3"/>
  <c r="D14"/>
  <c r="G3" i="6"/>
  <c r="D30" i="5"/>
  <c r="J3" i="3"/>
  <c r="G4" i="6"/>
  <c r="G18"/>
  <c r="J22" i="3"/>
  <c r="J3" i="5"/>
  <c r="D9"/>
  <c r="D7" i="3"/>
  <c r="D5"/>
  <c r="D30"/>
  <c r="D19" i="5"/>
  <c r="D17"/>
  <c r="D33"/>
  <c r="L30" i="6"/>
  <c r="D8" i="5"/>
  <c r="J6" i="3"/>
  <c r="D12" i="5"/>
  <c r="D10"/>
  <c r="D10" i="3"/>
  <c r="D6"/>
  <c r="D20" i="5"/>
  <c r="D4" i="3"/>
  <c r="J5" i="5"/>
  <c r="D27"/>
  <c r="D32"/>
  <c r="D22" i="3"/>
  <c r="D11"/>
  <c r="G12" i="4"/>
  <c r="L33" i="6"/>
  <c r="D28" i="5"/>
  <c r="D29" i="3"/>
  <c r="L34" i="6"/>
  <c r="Q10"/>
  <c r="G11" i="4"/>
  <c r="D31" i="5"/>
  <c r="D16" i="3"/>
  <c r="D14" i="5"/>
  <c r="D26"/>
  <c r="D23" i="3"/>
</calcChain>
</file>

<file path=xl/sharedStrings.xml><?xml version="1.0" encoding="utf-8"?>
<sst xmlns="http://schemas.openxmlformats.org/spreadsheetml/2006/main" count="1004" uniqueCount="237">
  <si>
    <t>Name</t>
  </si>
  <si>
    <t>Bow</t>
  </si>
  <si>
    <t>Uni</t>
  </si>
  <si>
    <t>M/F</t>
  </si>
  <si>
    <t>S/N</t>
  </si>
  <si>
    <t>L/R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</si>
  <si>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</si>
  <si>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</si>
  <si>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</si>
  <si>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</si>
  <si>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</si>
  <si>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</si>
  <si>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</si>
  <si>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</si>
  <si>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</si>
  <si>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</si>
  <si>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</si>
  <si>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</si>
  <si>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</si>
  <si>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</si>
  <si>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</si>
  <si>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</si>
  <si>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</si>
  <si>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</si>
  <si>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</si>
  <si>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</si>
  <si>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</si>
  <si>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</si>
  <si>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</si>
  <si>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</si>
  <si>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7A</t>
  </si>
  <si>
    <t>7B</t>
  </si>
  <si>
    <t>7C</t>
  </si>
  <si>
    <t>7D</t>
  </si>
  <si>
    <t>8A</t>
  </si>
  <si>
    <t>8B</t>
  </si>
  <si>
    <t>8C</t>
  </si>
  <si>
    <t>8D</t>
  </si>
  <si>
    <t>9A</t>
  </si>
  <si>
    <t>9B</t>
  </si>
  <si>
    <t>9C</t>
  </si>
  <si>
    <t>9D</t>
  </si>
  <si>
    <t>10A</t>
  </si>
  <si>
    <t>11B</t>
  </si>
  <si>
    <t>10B</t>
  </si>
  <si>
    <t>10C</t>
  </si>
  <si>
    <t>10D</t>
  </si>
  <si>
    <t>11A</t>
  </si>
  <si>
    <t>11C</t>
  </si>
  <si>
    <t>abertay</t>
  </si>
  <si>
    <t>matt beattie</t>
  </si>
  <si>
    <t>r</t>
  </si>
  <si>
    <t>?</t>
  </si>
  <si>
    <t>m</t>
  </si>
  <si>
    <t>dundee</t>
  </si>
  <si>
    <t>emily winder</t>
  </si>
  <si>
    <t>f</t>
  </si>
  <si>
    <t>exp</t>
  </si>
  <si>
    <t>vikas hegde</t>
  </si>
  <si>
    <t>aapo asp</t>
  </si>
  <si>
    <t>jacob wright</t>
  </si>
  <si>
    <t>b</t>
  </si>
  <si>
    <t>kelvin cheng</t>
  </si>
  <si>
    <t>elliot sewell</t>
  </si>
  <si>
    <t>l</t>
  </si>
  <si>
    <t>niall shields</t>
  </si>
  <si>
    <t>ewan waters</t>
  </si>
  <si>
    <t>nov</t>
  </si>
  <si>
    <t>edinburgh</t>
  </si>
  <si>
    <t>rebecca westwood</t>
  </si>
  <si>
    <t>alex gilliland</t>
  </si>
  <si>
    <t>migle petruskeviciute</t>
  </si>
  <si>
    <t>y d zheng</t>
  </si>
  <si>
    <t>ian cairns</t>
  </si>
  <si>
    <t>hope greenwood</t>
  </si>
  <si>
    <t>c</t>
  </si>
  <si>
    <t>stefan gies</t>
  </si>
  <si>
    <t>jenny jeppson</t>
  </si>
  <si>
    <t>naomi jones</t>
  </si>
  <si>
    <t>david kidd</t>
  </si>
  <si>
    <t>robbie crick</t>
  </si>
  <si>
    <t>imola cseke</t>
  </si>
  <si>
    <t>douglas jardine</t>
  </si>
  <si>
    <t>jenn archibald</t>
  </si>
  <si>
    <t>scott melvin</t>
  </si>
  <si>
    <t>pierre-alexandre hughes</t>
  </si>
  <si>
    <t>richie dunk</t>
  </si>
  <si>
    <t>HW</t>
  </si>
  <si>
    <t>jack corps</t>
  </si>
  <si>
    <t>napier</t>
  </si>
  <si>
    <t>ewan gunn</t>
  </si>
  <si>
    <t>niall kinsella</t>
  </si>
  <si>
    <t>jules coynel</t>
  </si>
  <si>
    <t>barn mabbs</t>
  </si>
  <si>
    <t>george delaney</t>
  </si>
  <si>
    <t>sean johnstone</t>
  </si>
  <si>
    <t>benjamin bouillet</t>
  </si>
  <si>
    <t>harry mclaren</t>
  </si>
  <si>
    <t>karolina karp</t>
  </si>
  <si>
    <t>aberdeen</t>
  </si>
  <si>
    <t>colin affleck</t>
  </si>
  <si>
    <t>james pike</t>
  </si>
  <si>
    <t>veronique heijnsbroek</t>
  </si>
  <si>
    <t>adam taha</t>
  </si>
  <si>
    <t>catriona cunningham</t>
  </si>
  <si>
    <t>anni shepherd</t>
  </si>
  <si>
    <t>johan kangasniemi</t>
  </si>
  <si>
    <t>christopher watters</t>
  </si>
  <si>
    <t>izabela kordas</t>
  </si>
  <si>
    <t>magdalena knitter</t>
  </si>
  <si>
    <t>shiran gunasekara</t>
  </si>
  <si>
    <t>morag douglas</t>
  </si>
  <si>
    <t>heather campbell</t>
  </si>
  <si>
    <t>simon garrett</t>
  </si>
  <si>
    <t>annika neukirch</t>
  </si>
  <si>
    <t>jacqueline morris</t>
  </si>
  <si>
    <t>christopher howard</t>
  </si>
  <si>
    <t>yue kang</t>
  </si>
  <si>
    <t>jin hang chen</t>
  </si>
  <si>
    <t>joe mathieson</t>
  </si>
  <si>
    <t>xingyuan zhang</t>
  </si>
  <si>
    <t>pietsch maximilian</t>
  </si>
  <si>
    <t>wang wenzhi</t>
  </si>
  <si>
    <t>wei cong</t>
  </si>
  <si>
    <t>jamie paton</t>
  </si>
  <si>
    <t>jonathan li</t>
  </si>
  <si>
    <t>phil tolland</t>
  </si>
  <si>
    <t>andrew chan</t>
  </si>
  <si>
    <t>iain mckay</t>
  </si>
  <si>
    <t>rhona coutts</t>
  </si>
  <si>
    <t>simon wells</t>
  </si>
  <si>
    <t>alex dean</t>
  </si>
  <si>
    <t>christy kennie</t>
  </si>
  <si>
    <t>erin kergan</t>
  </si>
  <si>
    <t>thomas macleod</t>
  </si>
  <si>
    <t>barney taylor</t>
  </si>
  <si>
    <t>st andrews</t>
  </si>
  <si>
    <t>nick holmes</t>
  </si>
  <si>
    <t>peter menzel</t>
  </si>
  <si>
    <t>matthew warke</t>
  </si>
  <si>
    <t>gerrard brown</t>
  </si>
  <si>
    <t>david grant</t>
  </si>
  <si>
    <t>sonia khiatani</t>
  </si>
  <si>
    <t>norah mclean gonzalez</t>
  </si>
  <si>
    <t>stuart charters</t>
  </si>
  <si>
    <t>sophia linhgam</t>
  </si>
  <si>
    <t>deborah sneddon</t>
  </si>
  <si>
    <t>jon harwell</t>
  </si>
  <si>
    <t>david stokes</t>
  </si>
  <si>
    <t>strathclyde</t>
  </si>
  <si>
    <t>Doz1</t>
  </si>
  <si>
    <t>Doz2</t>
  </si>
  <si>
    <t>Doz3</t>
  </si>
  <si>
    <t>Doz4</t>
  </si>
  <si>
    <t>Doz5</t>
  </si>
  <si>
    <t>Total</t>
  </si>
  <si>
    <t>Hits</t>
  </si>
  <si>
    <t>Gold</t>
  </si>
  <si>
    <t>Recurve</t>
  </si>
  <si>
    <t>Barebow</t>
  </si>
  <si>
    <t>Longbow</t>
  </si>
  <si>
    <t>Compound</t>
  </si>
  <si>
    <t>Gents</t>
  </si>
  <si>
    <t>Ladies</t>
  </si>
  <si>
    <t>Club</t>
  </si>
  <si>
    <t>Score</t>
  </si>
  <si>
    <t>Golds</t>
  </si>
  <si>
    <t>Aberdeen</t>
  </si>
  <si>
    <t>thomas macleod (bb)</t>
  </si>
  <si>
    <t>barney taylor (bb)</t>
  </si>
  <si>
    <t>jonathan harwell (bb)</t>
  </si>
  <si>
    <t>jacob wright (bb)</t>
  </si>
  <si>
    <t>kelvin cheng (bb)</t>
  </si>
  <si>
    <t>elliot sewell (bb)</t>
  </si>
  <si>
    <t>ewan waters (L)</t>
  </si>
  <si>
    <t>niall shields (L)</t>
  </si>
  <si>
    <t>izabela kordas (bb)</t>
  </si>
  <si>
    <t>score</t>
  </si>
  <si>
    <t>hits</t>
  </si>
  <si>
    <t>gold</t>
  </si>
  <si>
    <t>catriona cunningham (bb)</t>
  </si>
  <si>
    <t>christopher watters (bb)</t>
  </si>
  <si>
    <t>sophia lingham</t>
  </si>
  <si>
    <t>rhona coutts (bb)</t>
  </si>
  <si>
    <t>ian cairns (bb)</t>
  </si>
  <si>
    <t>jacqueline morris (bb)</t>
  </si>
  <si>
    <t>barn mabbs (L)</t>
  </si>
  <si>
    <t>andrew chan (bb)</t>
  </si>
  <si>
    <t>iain mckay (bb)</t>
  </si>
  <si>
    <t>jack corps (bb)</t>
  </si>
  <si>
    <t>matthew warke (bb)</t>
  </si>
  <si>
    <t>Edinburgh</t>
  </si>
  <si>
    <t>Alex Gibberd</t>
  </si>
  <si>
    <t>alex gibberd</t>
  </si>
  <si>
    <t>alex gibberd (bb)</t>
  </si>
  <si>
    <t>alex scott</t>
  </si>
  <si>
    <t>hw</t>
  </si>
  <si>
    <t>t</t>
  </si>
  <si>
    <t>alex scott (L)</t>
  </si>
  <si>
    <t>heather campbell (n)</t>
  </si>
  <si>
    <t>simon garrett (n)</t>
  </si>
  <si>
    <t>morag douglas (n)</t>
  </si>
  <si>
    <t>shiran gunasekara (n)</t>
  </si>
  <si>
    <t>izabela kordas (bb) (n)</t>
  </si>
  <si>
    <t>magdalena knitter (n)</t>
  </si>
  <si>
    <t>aapo asp (n)</t>
  </si>
  <si>
    <t>vikas hegde (n)</t>
  </si>
  <si>
    <t>jacob wright (bb) (n)</t>
  </si>
  <si>
    <t>david kidd (n)</t>
  </si>
  <si>
    <t>robbie crick (n)</t>
  </si>
  <si>
    <t>douglas jardine (n)</t>
  </si>
  <si>
    <t>jenn archibald (n)</t>
  </si>
  <si>
    <t>imola cseke (n)</t>
  </si>
  <si>
    <t>scott melvin (n)</t>
  </si>
  <si>
    <t>pierre-alexandre hughes (n)</t>
  </si>
  <si>
    <t>xingyuan zhang (n)</t>
  </si>
  <si>
    <t>pietsch maximilian (n)</t>
  </si>
  <si>
    <t>wang wenzhi (n)</t>
  </si>
  <si>
    <t>wei cong (n)</t>
  </si>
  <si>
    <t>kelvin cheng (bb) (n)</t>
  </si>
  <si>
    <t>niall shields (L) (n)</t>
  </si>
  <si>
    <t>elliot sewell (bb) (n)</t>
  </si>
  <si>
    <t>ewan waters (L) (n)</t>
  </si>
  <si>
    <t>george delaney (n)</t>
  </si>
  <si>
    <t>benjamin bouillet (n)</t>
  </si>
  <si>
    <t>harry mclaren (n)</t>
  </si>
  <si>
    <t>karolina karp (n)</t>
  </si>
  <si>
    <t>sean johnstone (n)</t>
  </si>
  <si>
    <t>jonathan harwell (bb) (n)</t>
  </si>
  <si>
    <t>norah mclean gonzalez (n)</t>
  </si>
  <si>
    <t>sonia khiatani (n)</t>
  </si>
  <si>
    <t>simon wells (n)</t>
  </si>
  <si>
    <t>alex dean (n)</t>
  </si>
  <si>
    <t>barney taylor (bb) (n)</t>
  </si>
  <si>
    <t>christy kennie (n)</t>
  </si>
  <si>
    <t>thomas macleod (bb) (n)</t>
  </si>
  <si>
    <t>erin kergan (n)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</si>
</sst>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3" borderId="0" xfId="0" applyFill="1"/>
    <xf numFmtId="16" fontId="0" fillId="3" borderId="0" xfId="0" applyNumberFormat="1" applyFill="1"/>
    <xf numFmtId="0" fontId="0" fillId="3" borderId="0" xfId="0" quotePrefix="1" applyFill="1"/>
    <xf numFmtId="0" fontId="1" fillId="2" borderId="0" xfId="0" applyFont="1" applyFill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0" xfId="0" applyFont="1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1" fillId="3" borderId="0" xfId="0" applyFont="1" applyFill="1"/>
    <xf numFmtId="0" fontId="0" fillId="0" borderId="0" xfId="0" quotePrefix="1" applyFill="1"/>
    <xf numFmtId="0" fontId="0" fillId="0" borderId="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0" xfId="0" applyFont="1" applyFill="1"/>
    <xf numFmtId="0" fontId="0" fillId="4" borderId="0" xfId="0" applyFill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"/>
  <sheetViews>
    <sheetView workbookViewId="0">
      <selection activeCell="P41" sqref="P41"/>
    </sheetView>
  </sheetViews>
  <sheetFormatPr defaultRowHeight="15"/>
  <cols>
    <col min="1" max="1" width="4.28515625" style="4" bestFit="1" customWidth="1"/>
    <col min="2" max="2" width="10.5703125" style="4" bestFit="1" customWidth="1"/>
    <col min="3" max="3" width="23.28515625" style="4" bestFit="1" customWidth="1"/>
    <col min="4" max="4" width="4.85546875" style="4" hidden="1" customWidth="1"/>
    <col min="5" max="5" width="3.85546875" style="4" hidden="1" customWidth="1"/>
    <col min="6" max="6" width="4.5703125" style="4" hidden="1" customWidth="1"/>
    <col min="7" max="7" width="4.28515625" style="4" hidden="1" customWidth="1"/>
    <col min="8" max="12" width="5.28515625" style="4" bestFit="1" customWidth="1"/>
    <col min="13" max="13" width="5.42578125" style="4" bestFit="1" customWidth="1"/>
    <col min="14" max="14" width="4.42578125" style="4" bestFit="1" customWidth="1"/>
    <col min="15" max="15" width="5.140625" style="4" bestFit="1" customWidth="1"/>
    <col min="16" max="16384" width="9.140625" style="4"/>
  </cols>
  <sheetData>
    <row r="1" spans="1:17">
      <c r="A1" s="2"/>
      <c r="B1" s="2" t="s">
        <v>2</v>
      </c>
      <c r="C1" s="2" t="s">
        <v>0</v>
      </c>
      <c r="D1" s="2" t="s">
        <v>1</v>
      </c>
      <c r="E1" s="2" t="s">
        <v>5</v>
      </c>
      <c r="F1" s="2" t="s">
        <v>3</v>
      </c>
      <c r="G1" s="2" t="s">
        <v>4</v>
      </c>
      <c r="H1" s="16" t="s">
        <v>150</v>
      </c>
      <c r="I1" s="8" t="s">
        <v>151</v>
      </c>
      <c r="J1" s="8" t="s">
        <v>152</v>
      </c>
      <c r="K1" s="8" t="s">
        <v>153</v>
      </c>
      <c r="L1" s="9" t="s">
        <v>154</v>
      </c>
      <c r="M1" s="2" t="s">
        <v>155</v>
      </c>
      <c r="N1" s="2" t="s">
        <v>156</v>
      </c>
      <c r="O1" s="2" t="s">
        <v>157</v>
      </c>
    </row>
    <row r="2" spans="1:17">
      <c r="A2" s="1" t="s">
        <v>6</v>
      </c>
      <c r="B2" s="1" t="s">
        <v>136</v>
      </c>
      <c r="C2" s="1" t="s">
        <v>144</v>
      </c>
      <c r="D2" s="1" t="s">
        <v>51</v>
      </c>
      <c r="E2" s="1" t="s">
        <v>51</v>
      </c>
      <c r="F2" s="1" t="s">
        <v>53</v>
      </c>
      <c r="G2" s="1" t="s">
        <v>57</v>
      </c>
      <c r="H2" s="17">
        <v>96</v>
      </c>
      <c r="I2" s="19">
        <v>97</v>
      </c>
      <c r="J2" s="19">
        <v>100</v>
      </c>
      <c r="K2" s="19">
        <v>100</v>
      </c>
      <c r="L2" s="18">
        <v>105</v>
      </c>
      <c r="M2" s="1">
        <f>SUM(H2:L2)</f>
        <v>498</v>
      </c>
      <c r="N2" s="1">
        <v>60</v>
      </c>
      <c r="O2" s="1">
        <v>10</v>
      </c>
    </row>
    <row r="3" spans="1:17">
      <c r="A3" s="1" t="s">
        <v>7</v>
      </c>
      <c r="B3" s="1" t="s">
        <v>89</v>
      </c>
      <c r="C3" s="1" t="s">
        <v>97</v>
      </c>
      <c r="D3" s="1" t="s">
        <v>51</v>
      </c>
      <c r="E3" s="1" t="s">
        <v>52</v>
      </c>
      <c r="F3" s="1" t="s">
        <v>53</v>
      </c>
      <c r="G3" s="1" t="s">
        <v>67</v>
      </c>
      <c r="H3" s="17">
        <v>61</v>
      </c>
      <c r="I3" s="19">
        <v>71</v>
      </c>
      <c r="J3" s="19">
        <v>55</v>
      </c>
      <c r="K3" s="19">
        <v>53</v>
      </c>
      <c r="L3" s="18">
        <v>48</v>
      </c>
      <c r="M3" s="1">
        <f t="shared" ref="M3:M44" si="0">SUM(H3:L3)</f>
        <v>288</v>
      </c>
      <c r="N3" s="1">
        <v>57</v>
      </c>
      <c r="O3" s="1">
        <v>2</v>
      </c>
    </row>
    <row r="4" spans="1:17">
      <c r="A4" s="1" t="s">
        <v>8</v>
      </c>
      <c r="B4" s="1" t="s">
        <v>68</v>
      </c>
      <c r="C4" s="1" t="s">
        <v>70</v>
      </c>
      <c r="D4" s="1"/>
      <c r="E4" s="1"/>
      <c r="F4" s="1"/>
      <c r="G4" s="1"/>
      <c r="H4" s="17">
        <v>106</v>
      </c>
      <c r="I4" s="19">
        <v>102</v>
      </c>
      <c r="J4" s="19">
        <v>103</v>
      </c>
      <c r="K4" s="19">
        <v>107</v>
      </c>
      <c r="L4" s="18">
        <v>103</v>
      </c>
      <c r="M4" s="1">
        <f t="shared" si="0"/>
        <v>521</v>
      </c>
      <c r="N4" s="1">
        <v>60</v>
      </c>
      <c r="O4" s="1">
        <v>14</v>
      </c>
    </row>
    <row r="5" spans="1:17">
      <c r="A5" s="1" t="s">
        <v>9</v>
      </c>
      <c r="B5" s="1" t="s">
        <v>54</v>
      </c>
      <c r="C5" s="1" t="s">
        <v>55</v>
      </c>
      <c r="D5" s="1" t="s">
        <v>51</v>
      </c>
      <c r="E5" s="1" t="s">
        <v>51</v>
      </c>
      <c r="F5" s="1" t="s">
        <v>56</v>
      </c>
      <c r="G5" s="1" t="s">
        <v>57</v>
      </c>
      <c r="H5" s="17">
        <v>95</v>
      </c>
      <c r="I5" s="19">
        <v>101</v>
      </c>
      <c r="J5" s="19">
        <v>87</v>
      </c>
      <c r="K5" s="19">
        <v>97</v>
      </c>
      <c r="L5" s="18">
        <v>90</v>
      </c>
      <c r="M5" s="1">
        <f t="shared" si="0"/>
        <v>470</v>
      </c>
      <c r="N5" s="1">
        <v>59</v>
      </c>
      <c r="O5" s="1">
        <v>7</v>
      </c>
    </row>
    <row r="6" spans="1:17">
      <c r="A6" s="2" t="s">
        <v>10</v>
      </c>
      <c r="B6" s="2" t="s">
        <v>68</v>
      </c>
      <c r="C6" s="2" t="s">
        <v>79</v>
      </c>
      <c r="D6" s="2" t="s">
        <v>51</v>
      </c>
      <c r="E6" s="2" t="s">
        <v>51</v>
      </c>
      <c r="F6" s="2" t="s">
        <v>53</v>
      </c>
      <c r="G6" s="2" t="s">
        <v>67</v>
      </c>
      <c r="H6" s="16">
        <v>103</v>
      </c>
      <c r="I6" s="8">
        <v>108</v>
      </c>
      <c r="J6" s="8">
        <v>109</v>
      </c>
      <c r="K6" s="8">
        <v>111</v>
      </c>
      <c r="L6" s="9">
        <v>107</v>
      </c>
      <c r="M6" s="2">
        <f t="shared" si="0"/>
        <v>538</v>
      </c>
      <c r="N6" s="2">
        <v>60</v>
      </c>
      <c r="O6" s="2">
        <v>18</v>
      </c>
    </row>
    <row r="7" spans="1:17">
      <c r="A7" s="2" t="s">
        <v>11</v>
      </c>
      <c r="B7" s="2" t="s">
        <v>54</v>
      </c>
      <c r="C7" s="2" t="s">
        <v>58</v>
      </c>
      <c r="D7" s="2" t="s">
        <v>51</v>
      </c>
      <c r="E7" s="2" t="s">
        <v>51</v>
      </c>
      <c r="F7" s="2" t="s">
        <v>53</v>
      </c>
      <c r="G7" s="2" t="s">
        <v>67</v>
      </c>
      <c r="H7" s="16">
        <v>88</v>
      </c>
      <c r="I7" s="8">
        <v>83</v>
      </c>
      <c r="J7" s="8">
        <v>83</v>
      </c>
      <c r="K7" s="8">
        <v>92</v>
      </c>
      <c r="L7" s="9">
        <v>83</v>
      </c>
      <c r="M7" s="2">
        <f t="shared" si="0"/>
        <v>429</v>
      </c>
      <c r="N7" s="2">
        <v>60</v>
      </c>
      <c r="O7" s="2">
        <v>3</v>
      </c>
    </row>
    <row r="8" spans="1:17">
      <c r="A8" s="2" t="s">
        <v>12</v>
      </c>
      <c r="B8" s="2" t="s">
        <v>136</v>
      </c>
      <c r="C8" s="2" t="s">
        <v>140</v>
      </c>
      <c r="D8" s="2" t="s">
        <v>51</v>
      </c>
      <c r="E8" s="2" t="s">
        <v>51</v>
      </c>
      <c r="F8" s="2" t="s">
        <v>53</v>
      </c>
      <c r="G8" s="2" t="s">
        <v>57</v>
      </c>
      <c r="H8" s="16">
        <v>67</v>
      </c>
      <c r="I8" s="8">
        <v>86</v>
      </c>
      <c r="J8" s="8">
        <v>87</v>
      </c>
      <c r="K8" s="8">
        <v>84</v>
      </c>
      <c r="L8" s="9">
        <v>75</v>
      </c>
      <c r="M8" s="2">
        <f t="shared" si="0"/>
        <v>399</v>
      </c>
      <c r="N8" s="2">
        <v>59</v>
      </c>
      <c r="O8" s="2">
        <v>0</v>
      </c>
    </row>
    <row r="9" spans="1:17">
      <c r="A9" s="2" t="s">
        <v>13</v>
      </c>
      <c r="B9" s="2" t="s">
        <v>89</v>
      </c>
      <c r="C9" s="2" t="s">
        <v>93</v>
      </c>
      <c r="D9" s="2" t="s">
        <v>64</v>
      </c>
      <c r="E9" s="2" t="s">
        <v>52</v>
      </c>
      <c r="F9" s="2" t="s">
        <v>53</v>
      </c>
      <c r="G9" s="2" t="s">
        <v>57</v>
      </c>
      <c r="H9" s="16">
        <v>76</v>
      </c>
      <c r="I9" s="8">
        <v>62</v>
      </c>
      <c r="J9" s="8">
        <v>57</v>
      </c>
      <c r="K9" s="8">
        <v>80</v>
      </c>
      <c r="L9" s="9">
        <v>70</v>
      </c>
      <c r="M9" s="2">
        <f t="shared" si="0"/>
        <v>345</v>
      </c>
      <c r="N9" s="2">
        <v>59</v>
      </c>
      <c r="O9" s="2">
        <v>4</v>
      </c>
    </row>
    <row r="10" spans="1:17">
      <c r="A10" s="1" t="s">
        <v>14</v>
      </c>
      <c r="B10" s="1" t="s">
        <v>136</v>
      </c>
      <c r="C10" s="1" t="s">
        <v>142</v>
      </c>
      <c r="D10" s="1" t="s">
        <v>51</v>
      </c>
      <c r="E10" s="1" t="s">
        <v>51</v>
      </c>
      <c r="F10" s="1" t="s">
        <v>56</v>
      </c>
      <c r="G10" s="1" t="s">
        <v>67</v>
      </c>
      <c r="H10" s="17">
        <v>34</v>
      </c>
      <c r="I10" s="19">
        <v>36</v>
      </c>
      <c r="J10" s="19">
        <v>56</v>
      </c>
      <c r="K10" s="19">
        <v>75</v>
      </c>
      <c r="L10" s="18">
        <v>85</v>
      </c>
      <c r="M10" s="1">
        <f t="shared" si="0"/>
        <v>286</v>
      </c>
      <c r="N10" s="1">
        <v>50</v>
      </c>
      <c r="O10" s="1">
        <v>2</v>
      </c>
    </row>
    <row r="11" spans="1:17">
      <c r="A11" s="1" t="s">
        <v>15</v>
      </c>
      <c r="B11" s="1" t="s">
        <v>54</v>
      </c>
      <c r="C11" s="1" t="s">
        <v>63</v>
      </c>
      <c r="D11" s="1" t="s">
        <v>61</v>
      </c>
      <c r="E11" s="1" t="s">
        <v>64</v>
      </c>
      <c r="F11" s="1" t="s">
        <v>53</v>
      </c>
      <c r="G11" s="1" t="s">
        <v>67</v>
      </c>
      <c r="H11" s="17"/>
      <c r="I11" s="19"/>
      <c r="J11" s="19"/>
      <c r="K11" s="19"/>
      <c r="L11" s="18"/>
      <c r="M11" s="1">
        <f t="shared" si="0"/>
        <v>0</v>
      </c>
      <c r="N11" s="1"/>
      <c r="O11" s="1"/>
    </row>
    <row r="12" spans="1:17">
      <c r="A12" s="1" t="s">
        <v>16</v>
      </c>
      <c r="B12" s="1" t="s">
        <v>68</v>
      </c>
      <c r="C12" s="1" t="s">
        <v>69</v>
      </c>
      <c r="D12" s="1" t="s">
        <v>51</v>
      </c>
      <c r="E12" s="1" t="s">
        <v>51</v>
      </c>
      <c r="F12" s="1" t="s">
        <v>56</v>
      </c>
      <c r="G12" s="1" t="s">
        <v>57</v>
      </c>
      <c r="H12" s="17">
        <v>114</v>
      </c>
      <c r="I12" s="19">
        <v>110</v>
      </c>
      <c r="J12" s="19">
        <v>107</v>
      </c>
      <c r="K12" s="19">
        <v>107</v>
      </c>
      <c r="L12" s="18">
        <v>105</v>
      </c>
      <c r="M12" s="1">
        <f t="shared" si="0"/>
        <v>543</v>
      </c>
      <c r="N12" s="1">
        <v>60</v>
      </c>
      <c r="O12" s="1">
        <v>17</v>
      </c>
    </row>
    <row r="13" spans="1:17">
      <c r="A13" s="1" t="s">
        <v>17</v>
      </c>
      <c r="B13" s="1" t="s">
        <v>89</v>
      </c>
      <c r="C13" s="1" t="s">
        <v>92</v>
      </c>
      <c r="D13" s="1" t="s">
        <v>51</v>
      </c>
      <c r="E13" s="1" t="s">
        <v>52</v>
      </c>
      <c r="F13" s="1" t="s">
        <v>53</v>
      </c>
      <c r="G13" s="1" t="s">
        <v>57</v>
      </c>
      <c r="H13" s="17">
        <v>93</v>
      </c>
      <c r="I13" s="19">
        <v>80</v>
      </c>
      <c r="J13" s="19">
        <v>92</v>
      </c>
      <c r="K13" s="19">
        <v>67</v>
      </c>
      <c r="L13" s="18">
        <v>70</v>
      </c>
      <c r="M13" s="1">
        <f t="shared" si="0"/>
        <v>402</v>
      </c>
      <c r="N13" s="1">
        <v>58</v>
      </c>
      <c r="O13" s="1">
        <v>3</v>
      </c>
    </row>
    <row r="14" spans="1:17">
      <c r="A14" s="2" t="s">
        <v>18</v>
      </c>
      <c r="B14" s="2" t="s">
        <v>54</v>
      </c>
      <c r="C14" s="2" t="s">
        <v>60</v>
      </c>
      <c r="D14" s="2" t="s">
        <v>61</v>
      </c>
      <c r="E14" s="2" t="s">
        <v>51</v>
      </c>
      <c r="F14" s="2" t="s">
        <v>53</v>
      </c>
      <c r="G14" s="2" t="s">
        <v>67</v>
      </c>
      <c r="H14" s="16">
        <v>69</v>
      </c>
      <c r="I14" s="8">
        <v>54</v>
      </c>
      <c r="J14" s="8">
        <v>71</v>
      </c>
      <c r="K14" s="8">
        <v>67</v>
      </c>
      <c r="L14" s="9">
        <v>79</v>
      </c>
      <c r="M14" s="2">
        <f t="shared" si="0"/>
        <v>340</v>
      </c>
      <c r="N14" s="2">
        <v>59</v>
      </c>
      <c r="O14" s="2">
        <v>1</v>
      </c>
      <c r="Q14" s="5"/>
    </row>
    <row r="15" spans="1:17">
      <c r="A15" s="2" t="s">
        <v>19</v>
      </c>
      <c r="B15" s="2" t="s">
        <v>89</v>
      </c>
      <c r="C15" s="2" t="s">
        <v>96</v>
      </c>
      <c r="D15" s="2" t="s">
        <v>51</v>
      </c>
      <c r="E15" s="2" t="s">
        <v>52</v>
      </c>
      <c r="F15" s="2" t="s">
        <v>53</v>
      </c>
      <c r="G15" s="2" t="s">
        <v>67</v>
      </c>
      <c r="H15" s="16">
        <v>77</v>
      </c>
      <c r="I15" s="8">
        <v>83</v>
      </c>
      <c r="J15" s="8">
        <v>79</v>
      </c>
      <c r="K15" s="8">
        <v>77</v>
      </c>
      <c r="L15" s="9">
        <v>94</v>
      </c>
      <c r="M15" s="2">
        <f t="shared" si="0"/>
        <v>410</v>
      </c>
      <c r="N15" s="2">
        <v>60</v>
      </c>
      <c r="O15" s="2">
        <v>3</v>
      </c>
    </row>
    <row r="16" spans="1:17">
      <c r="A16" s="2" t="s">
        <v>20</v>
      </c>
      <c r="B16" s="2" t="s">
        <v>68</v>
      </c>
      <c r="C16" s="2" t="s">
        <v>83</v>
      </c>
      <c r="D16" s="2" t="s">
        <v>51</v>
      </c>
      <c r="E16" s="2" t="s">
        <v>51</v>
      </c>
      <c r="F16" s="2" t="s">
        <v>56</v>
      </c>
      <c r="G16" s="2" t="s">
        <v>67</v>
      </c>
      <c r="H16" s="16">
        <v>102</v>
      </c>
      <c r="I16" s="8">
        <v>104</v>
      </c>
      <c r="J16" s="8">
        <v>111</v>
      </c>
      <c r="K16" s="8">
        <v>106</v>
      </c>
      <c r="L16" s="9">
        <v>95</v>
      </c>
      <c r="M16" s="2">
        <f t="shared" si="0"/>
        <v>518</v>
      </c>
      <c r="N16" s="2">
        <v>60</v>
      </c>
      <c r="O16" s="2">
        <v>19</v>
      </c>
    </row>
    <row r="17" spans="1:15">
      <c r="A17" s="2" t="s">
        <v>21</v>
      </c>
      <c r="B17" s="2" t="s">
        <v>136</v>
      </c>
      <c r="C17" s="2" t="s">
        <v>145</v>
      </c>
      <c r="D17" s="2" t="s">
        <v>51</v>
      </c>
      <c r="E17" s="2" t="s">
        <v>51</v>
      </c>
      <c r="F17" s="2" t="s">
        <v>56</v>
      </c>
      <c r="G17" s="2" t="s">
        <v>57</v>
      </c>
      <c r="H17" s="16">
        <v>91</v>
      </c>
      <c r="I17" s="8">
        <v>93</v>
      </c>
      <c r="J17" s="8">
        <v>98</v>
      </c>
      <c r="K17" s="8">
        <v>95</v>
      </c>
      <c r="L17" s="9">
        <v>87</v>
      </c>
      <c r="M17" s="2">
        <f t="shared" si="0"/>
        <v>464</v>
      </c>
      <c r="N17" s="2">
        <v>60</v>
      </c>
      <c r="O17" s="2">
        <v>10</v>
      </c>
    </row>
    <row r="18" spans="1:15">
      <c r="A18" s="1" t="s">
        <v>22</v>
      </c>
      <c r="B18" s="1" t="s">
        <v>136</v>
      </c>
      <c r="C18" s="1" t="s">
        <v>143</v>
      </c>
      <c r="D18" s="1" t="s">
        <v>51</v>
      </c>
      <c r="E18" s="1" t="s">
        <v>51</v>
      </c>
      <c r="F18" s="1" t="s">
        <v>56</v>
      </c>
      <c r="G18" s="1" t="s">
        <v>67</v>
      </c>
      <c r="H18" s="17">
        <v>58</v>
      </c>
      <c r="I18" s="19">
        <v>72</v>
      </c>
      <c r="J18" s="19">
        <v>57</v>
      </c>
      <c r="K18" s="19">
        <v>68</v>
      </c>
      <c r="L18" s="18">
        <v>69</v>
      </c>
      <c r="M18" s="1">
        <f t="shared" si="0"/>
        <v>324</v>
      </c>
      <c r="N18" s="1">
        <v>55</v>
      </c>
      <c r="O18" s="1">
        <v>1</v>
      </c>
    </row>
    <row r="19" spans="1:15">
      <c r="A19" s="1" t="s">
        <v>23</v>
      </c>
      <c r="B19" s="1" t="s">
        <v>89</v>
      </c>
      <c r="C19" s="1" t="s">
        <v>95</v>
      </c>
      <c r="D19" s="1" t="s">
        <v>51</v>
      </c>
      <c r="E19" s="1" t="s">
        <v>52</v>
      </c>
      <c r="F19" s="1" t="s">
        <v>53</v>
      </c>
      <c r="G19" s="1" t="s">
        <v>67</v>
      </c>
      <c r="H19" s="17"/>
      <c r="I19" s="19"/>
      <c r="J19" s="19"/>
      <c r="K19" s="19"/>
      <c r="L19" s="18"/>
      <c r="M19" s="1">
        <f t="shared" si="0"/>
        <v>0</v>
      </c>
      <c r="N19" s="1"/>
      <c r="O19" s="1"/>
    </row>
    <row r="20" spans="1:15">
      <c r="A20" s="1" t="s">
        <v>24</v>
      </c>
      <c r="B20" s="1" t="s">
        <v>68</v>
      </c>
      <c r="C20" s="1" t="s">
        <v>71</v>
      </c>
      <c r="D20" s="1" t="s">
        <v>51</v>
      </c>
      <c r="E20" s="1" t="s">
        <v>51</v>
      </c>
      <c r="F20" s="1" t="s">
        <v>56</v>
      </c>
      <c r="G20" s="1" t="s">
        <v>57</v>
      </c>
      <c r="H20" s="17">
        <v>113</v>
      </c>
      <c r="I20" s="19">
        <v>119</v>
      </c>
      <c r="J20" s="19">
        <v>113</v>
      </c>
      <c r="K20" s="19">
        <v>110</v>
      </c>
      <c r="L20" s="18">
        <v>114</v>
      </c>
      <c r="M20" s="1">
        <f t="shared" si="0"/>
        <v>569</v>
      </c>
      <c r="N20" s="1">
        <v>60</v>
      </c>
      <c r="O20" s="1">
        <v>36</v>
      </c>
    </row>
    <row r="21" spans="1:15">
      <c r="A21" s="1" t="s">
        <v>25</v>
      </c>
      <c r="B21" s="1" t="s">
        <v>87</v>
      </c>
      <c r="C21" s="1" t="s">
        <v>88</v>
      </c>
      <c r="D21" s="1" t="s">
        <v>61</v>
      </c>
      <c r="E21" s="1" t="s">
        <v>51</v>
      </c>
      <c r="F21" s="1" t="s">
        <v>53</v>
      </c>
      <c r="G21" s="1" t="s">
        <v>57</v>
      </c>
      <c r="H21" s="17">
        <v>91</v>
      </c>
      <c r="I21" s="19">
        <v>86</v>
      </c>
      <c r="J21" s="19">
        <v>70</v>
      </c>
      <c r="K21" s="19">
        <v>85</v>
      </c>
      <c r="L21" s="18">
        <v>90</v>
      </c>
      <c r="M21" s="1">
        <f t="shared" si="0"/>
        <v>422</v>
      </c>
      <c r="N21" s="1">
        <v>60</v>
      </c>
      <c r="O21" s="1">
        <v>4</v>
      </c>
    </row>
    <row r="22" spans="1:15">
      <c r="A22" s="2" t="s">
        <v>26</v>
      </c>
      <c r="B22" s="2" t="s">
        <v>54</v>
      </c>
      <c r="C22" s="2" t="s">
        <v>65</v>
      </c>
      <c r="D22" s="2" t="s">
        <v>64</v>
      </c>
      <c r="E22" s="2" t="s">
        <v>51</v>
      </c>
      <c r="F22" s="2" t="s">
        <v>53</v>
      </c>
      <c r="G22" s="2" t="s">
        <v>67</v>
      </c>
      <c r="H22" s="16">
        <v>45</v>
      </c>
      <c r="I22" s="8">
        <v>31</v>
      </c>
      <c r="J22" s="8">
        <v>42</v>
      </c>
      <c r="K22" s="8">
        <v>41</v>
      </c>
      <c r="L22" s="9">
        <v>51</v>
      </c>
      <c r="M22" s="2">
        <f t="shared" si="0"/>
        <v>210</v>
      </c>
      <c r="N22" s="2">
        <v>46</v>
      </c>
      <c r="O22" s="2">
        <v>0</v>
      </c>
    </row>
    <row r="23" spans="1:15">
      <c r="A23" s="2" t="s">
        <v>27</v>
      </c>
      <c r="B23" s="2" t="s">
        <v>68</v>
      </c>
      <c r="C23" s="2" t="s">
        <v>80</v>
      </c>
      <c r="D23" s="2" t="s">
        <v>51</v>
      </c>
      <c r="E23" s="2" t="s">
        <v>51</v>
      </c>
      <c r="F23" s="2" t="s">
        <v>53</v>
      </c>
      <c r="G23" s="2" t="s">
        <v>67</v>
      </c>
      <c r="H23" s="16">
        <v>101</v>
      </c>
      <c r="I23" s="8">
        <v>106</v>
      </c>
      <c r="J23" s="8">
        <v>108</v>
      </c>
      <c r="K23" s="8">
        <v>108</v>
      </c>
      <c r="L23" s="9">
        <v>107</v>
      </c>
      <c r="M23" s="2">
        <f t="shared" si="0"/>
        <v>530</v>
      </c>
      <c r="N23" s="2">
        <v>60</v>
      </c>
      <c r="O23" s="2">
        <v>15</v>
      </c>
    </row>
    <row r="24" spans="1:15">
      <c r="A24" s="2" t="s">
        <v>28</v>
      </c>
      <c r="B24" s="2" t="s">
        <v>68</v>
      </c>
      <c r="C24" s="2" t="s">
        <v>81</v>
      </c>
      <c r="D24" s="2" t="s">
        <v>51</v>
      </c>
      <c r="E24" s="2" t="s">
        <v>51</v>
      </c>
      <c r="F24" s="2" t="s">
        <v>56</v>
      </c>
      <c r="G24" s="2" t="s">
        <v>67</v>
      </c>
      <c r="H24" s="16">
        <v>94</v>
      </c>
      <c r="I24" s="8">
        <v>103</v>
      </c>
      <c r="J24" s="8">
        <v>105</v>
      </c>
      <c r="K24" s="8">
        <v>104</v>
      </c>
      <c r="L24" s="9">
        <v>93</v>
      </c>
      <c r="M24" s="2">
        <f t="shared" si="0"/>
        <v>499</v>
      </c>
      <c r="N24" s="2">
        <v>60</v>
      </c>
      <c r="O24" s="2">
        <v>12</v>
      </c>
    </row>
    <row r="25" spans="1:15">
      <c r="A25" s="2" t="s">
        <v>29</v>
      </c>
      <c r="B25" s="2" t="s">
        <v>136</v>
      </c>
      <c r="C25" s="2" t="s">
        <v>141</v>
      </c>
      <c r="D25" s="2" t="s">
        <v>51</v>
      </c>
      <c r="E25" s="2" t="s">
        <v>51</v>
      </c>
      <c r="F25" s="2" t="s">
        <v>53</v>
      </c>
      <c r="G25" s="2" t="s">
        <v>57</v>
      </c>
      <c r="H25" s="16">
        <v>90</v>
      </c>
      <c r="I25" s="8">
        <v>100</v>
      </c>
      <c r="J25" s="8">
        <v>94</v>
      </c>
      <c r="K25" s="8">
        <v>98</v>
      </c>
      <c r="L25" s="9">
        <v>95</v>
      </c>
      <c r="M25" s="2">
        <f t="shared" si="0"/>
        <v>477</v>
      </c>
      <c r="N25" s="2">
        <v>60</v>
      </c>
      <c r="O25" s="2">
        <v>9</v>
      </c>
    </row>
    <row r="26" spans="1:15">
      <c r="A26" s="1" t="s">
        <v>30</v>
      </c>
      <c r="B26" s="1" t="s">
        <v>54</v>
      </c>
      <c r="C26" s="1" t="s">
        <v>59</v>
      </c>
      <c r="D26" s="1" t="s">
        <v>51</v>
      </c>
      <c r="E26" s="1" t="s">
        <v>51</v>
      </c>
      <c r="F26" s="1" t="s">
        <v>53</v>
      </c>
      <c r="G26" s="1" t="s">
        <v>67</v>
      </c>
      <c r="H26" s="17">
        <v>79</v>
      </c>
      <c r="I26" s="19">
        <v>94</v>
      </c>
      <c r="J26" s="19">
        <v>101</v>
      </c>
      <c r="K26" s="19">
        <v>99</v>
      </c>
      <c r="L26" s="18">
        <v>96</v>
      </c>
      <c r="M26" s="1">
        <f t="shared" si="0"/>
        <v>469</v>
      </c>
      <c r="N26" s="1">
        <v>60</v>
      </c>
      <c r="O26" s="1">
        <v>7</v>
      </c>
    </row>
    <row r="27" spans="1:15">
      <c r="A27" s="1" t="s">
        <v>31</v>
      </c>
      <c r="B27" s="1" t="s">
        <v>89</v>
      </c>
      <c r="C27" s="1" t="s">
        <v>94</v>
      </c>
      <c r="D27" s="1" t="s">
        <v>51</v>
      </c>
      <c r="E27" s="1" t="s">
        <v>52</v>
      </c>
      <c r="F27" s="1" t="s">
        <v>53</v>
      </c>
      <c r="G27" s="1" t="s">
        <v>67</v>
      </c>
      <c r="H27" s="17">
        <v>84</v>
      </c>
      <c r="I27" s="19">
        <v>79</v>
      </c>
      <c r="J27" s="19">
        <v>90</v>
      </c>
      <c r="K27" s="19">
        <v>92</v>
      </c>
      <c r="L27" s="18">
        <v>75</v>
      </c>
      <c r="M27" s="1">
        <f t="shared" si="0"/>
        <v>420</v>
      </c>
      <c r="N27" s="1">
        <v>60</v>
      </c>
      <c r="O27" s="1">
        <v>6</v>
      </c>
    </row>
    <row r="28" spans="1:15">
      <c r="A28" s="1" t="s">
        <v>32</v>
      </c>
      <c r="B28" s="1" t="s">
        <v>68</v>
      </c>
      <c r="C28" s="1" t="s">
        <v>73</v>
      </c>
      <c r="D28" s="1" t="s">
        <v>61</v>
      </c>
      <c r="E28" s="1" t="s">
        <v>51</v>
      </c>
      <c r="F28" s="1" t="s">
        <v>53</v>
      </c>
      <c r="G28" s="1" t="s">
        <v>57</v>
      </c>
      <c r="H28" s="17"/>
      <c r="I28" s="19"/>
      <c r="J28" s="19"/>
      <c r="K28" s="19"/>
      <c r="L28" s="18"/>
      <c r="M28" s="1">
        <f>SUM(H28:L28)</f>
        <v>0</v>
      </c>
      <c r="N28" s="1"/>
      <c r="O28" s="1"/>
    </row>
    <row r="29" spans="1:15">
      <c r="A29" s="1" t="s">
        <v>33</v>
      </c>
      <c r="B29" s="1" t="s">
        <v>136</v>
      </c>
      <c r="C29" s="1" t="s">
        <v>148</v>
      </c>
      <c r="D29" s="1" t="s">
        <v>51</v>
      </c>
      <c r="E29" s="1" t="s">
        <v>51</v>
      </c>
      <c r="F29" s="1" t="s">
        <v>53</v>
      </c>
      <c r="G29" s="1" t="s">
        <v>57</v>
      </c>
      <c r="H29" s="17">
        <v>99</v>
      </c>
      <c r="I29" s="19">
        <v>93</v>
      </c>
      <c r="J29" s="19">
        <v>89</v>
      </c>
      <c r="K29" s="19">
        <v>106</v>
      </c>
      <c r="L29" s="18">
        <v>100</v>
      </c>
      <c r="M29" s="1">
        <f>SUM(H29:L29)</f>
        <v>487</v>
      </c>
      <c r="N29" s="1">
        <v>59</v>
      </c>
      <c r="O29" s="1">
        <v>11</v>
      </c>
    </row>
    <row r="30" spans="1:15">
      <c r="A30" s="2" t="s">
        <v>34</v>
      </c>
      <c r="B30" s="2" t="s">
        <v>68</v>
      </c>
      <c r="C30" s="2" t="s">
        <v>82</v>
      </c>
      <c r="D30" s="2" t="s">
        <v>51</v>
      </c>
      <c r="E30" s="2" t="s">
        <v>51</v>
      </c>
      <c r="F30" s="2" t="s">
        <v>53</v>
      </c>
      <c r="G30" s="2" t="s">
        <v>67</v>
      </c>
      <c r="H30" s="16">
        <v>104</v>
      </c>
      <c r="I30" s="8">
        <v>101</v>
      </c>
      <c r="J30" s="8">
        <v>115</v>
      </c>
      <c r="K30" s="8">
        <v>110</v>
      </c>
      <c r="L30" s="9">
        <v>98</v>
      </c>
      <c r="M30" s="2">
        <f t="shared" si="0"/>
        <v>528</v>
      </c>
      <c r="N30" s="2">
        <v>60</v>
      </c>
      <c r="O30" s="2">
        <v>17</v>
      </c>
    </row>
    <row r="31" spans="1:15">
      <c r="A31" s="2" t="s">
        <v>35</v>
      </c>
      <c r="B31" s="2" t="s">
        <v>89</v>
      </c>
      <c r="C31" s="2" t="s">
        <v>98</v>
      </c>
      <c r="D31" s="2" t="s">
        <v>51</v>
      </c>
      <c r="E31" s="2" t="s">
        <v>52</v>
      </c>
      <c r="F31" s="2" t="s">
        <v>56</v>
      </c>
      <c r="G31" s="2" t="s">
        <v>67</v>
      </c>
      <c r="H31" s="16">
        <v>40</v>
      </c>
      <c r="I31" s="8">
        <v>67</v>
      </c>
      <c r="J31" s="8">
        <v>62</v>
      </c>
      <c r="K31" s="8">
        <v>68</v>
      </c>
      <c r="L31" s="9">
        <v>37</v>
      </c>
      <c r="M31" s="2">
        <f t="shared" si="0"/>
        <v>274</v>
      </c>
      <c r="N31" s="2">
        <v>51</v>
      </c>
      <c r="O31" s="2">
        <v>4</v>
      </c>
    </row>
    <row r="32" spans="1:15">
      <c r="A32" s="11" t="s">
        <v>36</v>
      </c>
      <c r="B32" s="11" t="s">
        <v>136</v>
      </c>
      <c r="C32" s="11" t="s">
        <v>138</v>
      </c>
      <c r="D32" s="3" t="s">
        <v>51</v>
      </c>
      <c r="E32" s="3" t="s">
        <v>51</v>
      </c>
      <c r="F32" s="3" t="s">
        <v>53</v>
      </c>
      <c r="G32" s="3" t="s">
        <v>57</v>
      </c>
      <c r="H32" s="16">
        <v>101</v>
      </c>
      <c r="I32" s="8">
        <v>104</v>
      </c>
      <c r="J32" s="8">
        <v>105</v>
      </c>
      <c r="K32" s="8">
        <v>103</v>
      </c>
      <c r="L32" s="9">
        <v>103</v>
      </c>
      <c r="M32" s="2">
        <f t="shared" si="0"/>
        <v>516</v>
      </c>
      <c r="N32" s="2">
        <v>60</v>
      </c>
      <c r="O32" s="2">
        <v>14</v>
      </c>
    </row>
    <row r="33" spans="1:16">
      <c r="A33" s="2" t="s">
        <v>37</v>
      </c>
      <c r="B33" s="2" t="s">
        <v>68</v>
      </c>
      <c r="C33" s="2" t="s">
        <v>77</v>
      </c>
      <c r="D33" s="2" t="s">
        <v>51</v>
      </c>
      <c r="E33" s="2" t="s">
        <v>51</v>
      </c>
      <c r="F33" s="2" t="s">
        <v>56</v>
      </c>
      <c r="G33" s="2" t="s">
        <v>57</v>
      </c>
      <c r="H33" s="16">
        <v>114</v>
      </c>
      <c r="I33" s="8">
        <v>113</v>
      </c>
      <c r="J33" s="8">
        <v>119</v>
      </c>
      <c r="K33" s="8">
        <v>117</v>
      </c>
      <c r="L33" s="9">
        <v>119</v>
      </c>
      <c r="M33" s="2">
        <f t="shared" si="0"/>
        <v>582</v>
      </c>
      <c r="N33" s="8">
        <v>60</v>
      </c>
      <c r="O33" s="8">
        <v>47</v>
      </c>
    </row>
    <row r="34" spans="1:16">
      <c r="A34" s="1" t="s">
        <v>38</v>
      </c>
      <c r="B34" s="1" t="s">
        <v>54</v>
      </c>
      <c r="C34" s="1" t="s">
        <v>62</v>
      </c>
      <c r="D34" s="1" t="s">
        <v>61</v>
      </c>
      <c r="E34" s="1" t="s">
        <v>51</v>
      </c>
      <c r="F34" s="1" t="s">
        <v>53</v>
      </c>
      <c r="G34" s="1" t="s">
        <v>67</v>
      </c>
      <c r="H34" s="17">
        <v>33</v>
      </c>
      <c r="I34" s="19">
        <v>42</v>
      </c>
      <c r="J34" s="19">
        <v>58</v>
      </c>
      <c r="K34" s="19">
        <v>52</v>
      </c>
      <c r="L34" s="18">
        <v>36</v>
      </c>
      <c r="M34" s="1">
        <f t="shared" si="0"/>
        <v>221</v>
      </c>
      <c r="N34" s="1">
        <v>47</v>
      </c>
      <c r="O34" s="1">
        <v>5</v>
      </c>
    </row>
    <row r="35" spans="1:16">
      <c r="A35" s="1" t="s">
        <v>39</v>
      </c>
      <c r="B35" s="1" t="s">
        <v>68</v>
      </c>
      <c r="C35" s="1" t="s">
        <v>84</v>
      </c>
      <c r="D35" s="1" t="s">
        <v>51</v>
      </c>
      <c r="E35" s="1" t="s">
        <v>51</v>
      </c>
      <c r="F35" s="1" t="s">
        <v>53</v>
      </c>
      <c r="G35" s="1" t="s">
        <v>67</v>
      </c>
      <c r="H35" s="17">
        <v>84</v>
      </c>
      <c r="I35" s="19">
        <v>95</v>
      </c>
      <c r="J35" s="19">
        <v>90</v>
      </c>
      <c r="K35" s="19">
        <v>85</v>
      </c>
      <c r="L35" s="18">
        <v>93</v>
      </c>
      <c r="M35" s="1">
        <f t="shared" si="0"/>
        <v>447</v>
      </c>
      <c r="N35" s="1">
        <v>59</v>
      </c>
      <c r="O35" s="1">
        <v>6</v>
      </c>
    </row>
    <row r="36" spans="1:16">
      <c r="A36" s="1" t="s">
        <v>40</v>
      </c>
      <c r="B36" s="1" t="s">
        <v>136</v>
      </c>
      <c r="C36" s="1" t="s">
        <v>146</v>
      </c>
      <c r="D36" s="1" t="s">
        <v>51</v>
      </c>
      <c r="E36" s="1" t="s">
        <v>51</v>
      </c>
      <c r="F36" s="1" t="s">
        <v>56</v>
      </c>
      <c r="G36" s="1" t="s">
        <v>57</v>
      </c>
      <c r="H36" s="17">
        <v>94</v>
      </c>
      <c r="I36" s="19">
        <v>95</v>
      </c>
      <c r="J36" s="19">
        <v>93</v>
      </c>
      <c r="K36" s="19">
        <v>90</v>
      </c>
      <c r="L36" s="18">
        <v>92</v>
      </c>
      <c r="M36" s="1">
        <f t="shared" si="0"/>
        <v>464</v>
      </c>
      <c r="N36" s="1">
        <v>60</v>
      </c>
      <c r="O36" s="1">
        <v>6</v>
      </c>
    </row>
    <row r="37" spans="1:16">
      <c r="A37" s="1" t="s">
        <v>41</v>
      </c>
      <c r="B37" s="1" t="s">
        <v>89</v>
      </c>
      <c r="C37" s="1" t="s">
        <v>91</v>
      </c>
      <c r="D37" s="1" t="s">
        <v>51</v>
      </c>
      <c r="E37" s="1" t="s">
        <v>52</v>
      </c>
      <c r="F37" s="1" t="s">
        <v>53</v>
      </c>
      <c r="G37" s="1" t="s">
        <v>57</v>
      </c>
      <c r="H37" s="17">
        <v>100</v>
      </c>
      <c r="I37" s="19">
        <v>96</v>
      </c>
      <c r="J37" s="19">
        <v>101</v>
      </c>
      <c r="K37" s="19">
        <v>105</v>
      </c>
      <c r="L37" s="18">
        <v>95</v>
      </c>
      <c r="M37" s="1">
        <f t="shared" si="0"/>
        <v>497</v>
      </c>
      <c r="N37" s="1">
        <v>60</v>
      </c>
      <c r="O37" s="1">
        <v>10</v>
      </c>
    </row>
    <row r="38" spans="1:16">
      <c r="A38" s="2" t="s">
        <v>42</v>
      </c>
      <c r="B38" s="2" t="s">
        <v>54</v>
      </c>
      <c r="C38" s="2" t="s">
        <v>66</v>
      </c>
      <c r="D38" s="2" t="s">
        <v>64</v>
      </c>
      <c r="E38" s="2" t="s">
        <v>51</v>
      </c>
      <c r="F38" s="2" t="s">
        <v>53</v>
      </c>
      <c r="G38" s="2" t="s">
        <v>67</v>
      </c>
      <c r="H38" s="16"/>
      <c r="I38" s="8"/>
      <c r="J38" s="8"/>
      <c r="K38" s="8"/>
      <c r="L38" s="9"/>
      <c r="M38" s="2">
        <f t="shared" si="0"/>
        <v>0</v>
      </c>
      <c r="N38" s="2"/>
      <c r="O38" s="2"/>
    </row>
    <row r="39" spans="1:16">
      <c r="A39" s="2" t="s">
        <v>44</v>
      </c>
      <c r="B39" s="2" t="s">
        <v>68</v>
      </c>
      <c r="C39" s="2" t="s">
        <v>85</v>
      </c>
      <c r="D39" s="2" t="s">
        <v>51</v>
      </c>
      <c r="E39" s="2" t="s">
        <v>51</v>
      </c>
      <c r="F39" s="2" t="s">
        <v>53</v>
      </c>
      <c r="G39" s="2" t="s">
        <v>67</v>
      </c>
      <c r="H39" s="16">
        <v>89</v>
      </c>
      <c r="I39" s="8">
        <v>70</v>
      </c>
      <c r="J39" s="8">
        <v>81</v>
      </c>
      <c r="K39" s="8">
        <v>86</v>
      </c>
      <c r="L39" s="9">
        <v>82</v>
      </c>
      <c r="M39" s="2">
        <f t="shared" si="0"/>
        <v>408</v>
      </c>
      <c r="N39" s="2">
        <v>58</v>
      </c>
      <c r="O39" s="2">
        <v>5</v>
      </c>
    </row>
    <row r="40" spans="1:16">
      <c r="A40" s="2" t="s">
        <v>45</v>
      </c>
      <c r="B40" s="11" t="s">
        <v>136</v>
      </c>
      <c r="C40" s="11" t="s">
        <v>137</v>
      </c>
      <c r="D40" s="3" t="s">
        <v>51</v>
      </c>
      <c r="E40" s="3" t="s">
        <v>51</v>
      </c>
      <c r="F40" s="3" t="s">
        <v>53</v>
      </c>
      <c r="G40" s="3" t="s">
        <v>57</v>
      </c>
      <c r="H40" s="16">
        <v>98</v>
      </c>
      <c r="I40" s="8">
        <v>100</v>
      </c>
      <c r="J40" s="8">
        <v>101</v>
      </c>
      <c r="K40" s="8">
        <v>92</v>
      </c>
      <c r="L40" s="9">
        <v>87</v>
      </c>
      <c r="M40" s="2">
        <f t="shared" si="0"/>
        <v>478</v>
      </c>
      <c r="N40" s="2">
        <v>60</v>
      </c>
      <c r="O40" s="2">
        <v>6</v>
      </c>
    </row>
    <row r="41" spans="1:16">
      <c r="A41" s="2" t="s">
        <v>46</v>
      </c>
      <c r="B41" s="2" t="s">
        <v>89</v>
      </c>
      <c r="C41" s="2" t="s">
        <v>90</v>
      </c>
      <c r="D41" s="2" t="s">
        <v>51</v>
      </c>
      <c r="E41" s="2" t="s">
        <v>52</v>
      </c>
      <c r="F41" s="2" t="s">
        <v>53</v>
      </c>
      <c r="G41" s="2" t="s">
        <v>57</v>
      </c>
      <c r="H41" s="16">
        <v>90</v>
      </c>
      <c r="I41" s="8">
        <v>103</v>
      </c>
      <c r="J41" s="8">
        <v>108</v>
      </c>
      <c r="K41" s="8">
        <v>111</v>
      </c>
      <c r="L41" s="9">
        <v>99</v>
      </c>
      <c r="M41" s="2">
        <f t="shared" si="0"/>
        <v>511</v>
      </c>
      <c r="N41" s="2">
        <v>60</v>
      </c>
      <c r="O41" s="2">
        <v>12</v>
      </c>
    </row>
    <row r="42" spans="1:16">
      <c r="A42" s="1" t="s">
        <v>47</v>
      </c>
      <c r="B42" s="1" t="s">
        <v>68</v>
      </c>
      <c r="C42" s="1" t="s">
        <v>86</v>
      </c>
      <c r="D42" s="1" t="s">
        <v>75</v>
      </c>
      <c r="E42" s="1" t="s">
        <v>51</v>
      </c>
      <c r="F42" s="1" t="s">
        <v>53</v>
      </c>
      <c r="G42" s="1" t="s">
        <v>67</v>
      </c>
      <c r="H42" s="17">
        <v>111</v>
      </c>
      <c r="I42" s="19">
        <v>114</v>
      </c>
      <c r="J42" s="19">
        <v>111</v>
      </c>
      <c r="K42" s="19">
        <v>113</v>
      </c>
      <c r="L42" s="18">
        <v>113</v>
      </c>
      <c r="M42" s="1">
        <f t="shared" si="0"/>
        <v>562</v>
      </c>
      <c r="N42" s="1">
        <v>60</v>
      </c>
      <c r="O42" s="1">
        <v>25</v>
      </c>
    </row>
    <row r="43" spans="1:16">
      <c r="A43" s="1" t="s">
        <v>43</v>
      </c>
      <c r="B43" s="1" t="s">
        <v>68</v>
      </c>
      <c r="C43" s="1" t="s">
        <v>76</v>
      </c>
      <c r="D43" s="1" t="s">
        <v>75</v>
      </c>
      <c r="E43" s="1" t="s">
        <v>51</v>
      </c>
      <c r="F43" s="1" t="s">
        <v>53</v>
      </c>
      <c r="G43" s="1" t="s">
        <v>57</v>
      </c>
      <c r="H43" s="17">
        <v>111</v>
      </c>
      <c r="I43" s="19">
        <v>113</v>
      </c>
      <c r="J43" s="19">
        <v>111</v>
      </c>
      <c r="K43" s="19">
        <v>112</v>
      </c>
      <c r="L43" s="18">
        <v>113</v>
      </c>
      <c r="M43" s="1">
        <f t="shared" si="0"/>
        <v>560</v>
      </c>
      <c r="N43" s="1">
        <v>60</v>
      </c>
      <c r="O43" s="1">
        <v>18</v>
      </c>
    </row>
    <row r="44" spans="1:16">
      <c r="A44" s="1" t="s">
        <v>48</v>
      </c>
      <c r="B44" s="1" t="s">
        <v>68</v>
      </c>
      <c r="C44" s="1" t="s">
        <v>78</v>
      </c>
      <c r="D44" s="1" t="s">
        <v>75</v>
      </c>
      <c r="E44" s="1" t="s">
        <v>51</v>
      </c>
      <c r="F44" s="1" t="s">
        <v>56</v>
      </c>
      <c r="G44" s="1" t="s">
        <v>57</v>
      </c>
      <c r="H44" s="17">
        <v>114</v>
      </c>
      <c r="I44" s="19">
        <v>116</v>
      </c>
      <c r="J44" s="19">
        <v>113</v>
      </c>
      <c r="K44" s="19">
        <v>117</v>
      </c>
      <c r="L44" s="18">
        <v>116</v>
      </c>
      <c r="M44" s="1">
        <f t="shared" si="0"/>
        <v>576</v>
      </c>
      <c r="N44" s="1">
        <v>60</v>
      </c>
      <c r="O44" s="1">
        <v>36</v>
      </c>
    </row>
    <row r="45" spans="1:16">
      <c r="G45" s="14"/>
      <c r="P45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4"/>
  <sheetViews>
    <sheetView workbookViewId="0">
      <selection activeCell="S29" sqref="S29"/>
    </sheetView>
  </sheetViews>
  <sheetFormatPr defaultRowHeight="15"/>
  <cols>
    <col min="1" max="1" width="4.28515625" style="4" bestFit="1" customWidth="1"/>
    <col min="2" max="2" width="10.85546875" style="4" bestFit="1" customWidth="1"/>
    <col min="3" max="3" width="21.5703125" style="4" bestFit="1" customWidth="1"/>
    <col min="4" max="4" width="4.85546875" style="4" hidden="1" customWidth="1"/>
    <col min="5" max="5" width="3.85546875" style="4" hidden="1" customWidth="1"/>
    <col min="6" max="6" width="4.5703125" style="4" hidden="1" customWidth="1"/>
    <col min="7" max="7" width="4.28515625" style="4" hidden="1" customWidth="1"/>
    <col min="8" max="12" width="5.28515625" style="4" bestFit="1" customWidth="1"/>
    <col min="13" max="13" width="5.42578125" style="4" bestFit="1" customWidth="1"/>
    <col min="14" max="14" width="4.42578125" style="4" bestFit="1" customWidth="1"/>
    <col min="15" max="15" width="5.140625" style="4" bestFit="1" customWidth="1"/>
    <col min="16" max="16384" width="9.140625" style="4"/>
  </cols>
  <sheetData>
    <row r="1" spans="1:15">
      <c r="A1" s="2"/>
      <c r="B1" s="2" t="s">
        <v>2</v>
      </c>
      <c r="C1" s="2" t="s">
        <v>0</v>
      </c>
      <c r="D1" s="2" t="s">
        <v>1</v>
      </c>
      <c r="E1" s="2" t="s">
        <v>5</v>
      </c>
      <c r="F1" s="2" t="s">
        <v>3</v>
      </c>
      <c r="G1" s="2" t="s">
        <v>4</v>
      </c>
      <c r="H1" s="16" t="s">
        <v>150</v>
      </c>
      <c r="I1" s="8" t="s">
        <v>151</v>
      </c>
      <c r="J1" s="8" t="s">
        <v>152</v>
      </c>
      <c r="K1" s="8" t="s">
        <v>153</v>
      </c>
      <c r="L1" s="9" t="s">
        <v>154</v>
      </c>
      <c r="M1" s="2" t="s">
        <v>155</v>
      </c>
      <c r="N1" s="2" t="s">
        <v>156</v>
      </c>
      <c r="O1" s="2" t="s">
        <v>157</v>
      </c>
    </row>
    <row r="2" spans="1:15">
      <c r="A2" s="1" t="s">
        <v>6</v>
      </c>
      <c r="B2" s="1" t="s">
        <v>99</v>
      </c>
      <c r="C2" s="1" t="s">
        <v>113</v>
      </c>
      <c r="D2" s="1" t="s">
        <v>51</v>
      </c>
      <c r="E2" s="1" t="s">
        <v>51</v>
      </c>
      <c r="F2" s="1" t="s">
        <v>53</v>
      </c>
      <c r="G2" s="1" t="s">
        <v>67</v>
      </c>
      <c r="H2" s="17">
        <v>90</v>
      </c>
      <c r="I2" s="19">
        <v>104</v>
      </c>
      <c r="J2" s="19">
        <v>88</v>
      </c>
      <c r="K2" s="19">
        <v>86</v>
      </c>
      <c r="L2" s="18">
        <v>87</v>
      </c>
      <c r="M2" s="1">
        <f>SUM(H2:L2)</f>
        <v>455</v>
      </c>
      <c r="N2" s="1">
        <v>59</v>
      </c>
      <c r="O2" s="1">
        <v>8</v>
      </c>
    </row>
    <row r="3" spans="1:15">
      <c r="A3" s="1" t="s">
        <v>7</v>
      </c>
      <c r="B3" s="1" t="s">
        <v>149</v>
      </c>
      <c r="C3" s="1" t="s">
        <v>130</v>
      </c>
      <c r="D3" s="1" t="s">
        <v>51</v>
      </c>
      <c r="E3" s="1" t="s">
        <v>51</v>
      </c>
      <c r="F3" s="1" t="s">
        <v>53</v>
      </c>
      <c r="G3" s="1" t="s">
        <v>67</v>
      </c>
      <c r="H3" s="17">
        <v>68</v>
      </c>
      <c r="I3" s="19">
        <v>73</v>
      </c>
      <c r="J3" s="19">
        <v>79</v>
      </c>
      <c r="K3" s="19">
        <v>86</v>
      </c>
      <c r="L3" s="18">
        <v>89</v>
      </c>
      <c r="M3" s="1">
        <f t="shared" ref="M3:M44" si="0">SUM(H3:L3)</f>
        <v>395</v>
      </c>
      <c r="N3" s="1">
        <v>59</v>
      </c>
      <c r="O3" s="1">
        <v>2</v>
      </c>
    </row>
    <row r="4" spans="1:15">
      <c r="A4" s="1" t="s">
        <v>8</v>
      </c>
      <c r="B4" s="1" t="s">
        <v>87</v>
      </c>
      <c r="C4" s="1" t="s">
        <v>119</v>
      </c>
      <c r="D4" s="1" t="s">
        <v>51</v>
      </c>
      <c r="E4" s="1" t="s">
        <v>51</v>
      </c>
      <c r="F4" s="1" t="s">
        <v>53</v>
      </c>
      <c r="G4" s="1" t="s">
        <v>57</v>
      </c>
      <c r="H4" s="17">
        <v>102</v>
      </c>
      <c r="I4" s="19">
        <v>100</v>
      </c>
      <c r="J4" s="19">
        <v>108</v>
      </c>
      <c r="K4" s="19">
        <v>103</v>
      </c>
      <c r="L4" s="18">
        <v>103</v>
      </c>
      <c r="M4" s="1">
        <f t="shared" si="0"/>
        <v>516</v>
      </c>
      <c r="N4" s="1">
        <v>60</v>
      </c>
      <c r="O4" s="1">
        <v>18</v>
      </c>
    </row>
    <row r="5" spans="1:15">
      <c r="A5" s="1" t="s">
        <v>9</v>
      </c>
      <c r="B5" s="1" t="s">
        <v>99</v>
      </c>
      <c r="C5" s="1" t="s">
        <v>107</v>
      </c>
      <c r="D5" s="1" t="s">
        <v>61</v>
      </c>
      <c r="E5" s="1" t="s">
        <v>51</v>
      </c>
      <c r="F5" s="1" t="s">
        <v>53</v>
      </c>
      <c r="G5" s="1" t="s">
        <v>57</v>
      </c>
      <c r="H5" s="17">
        <v>98</v>
      </c>
      <c r="I5" s="19">
        <v>91</v>
      </c>
      <c r="J5" s="19">
        <v>99</v>
      </c>
      <c r="K5" s="19">
        <v>109</v>
      </c>
      <c r="L5" s="18">
        <v>96</v>
      </c>
      <c r="M5" s="1">
        <f t="shared" si="0"/>
        <v>493</v>
      </c>
      <c r="N5" s="1">
        <v>60</v>
      </c>
      <c r="O5" s="1">
        <v>10</v>
      </c>
    </row>
    <row r="6" spans="1:15">
      <c r="A6" s="2" t="s">
        <v>10</v>
      </c>
      <c r="B6" s="2" t="s">
        <v>99</v>
      </c>
      <c r="C6" s="2" t="s">
        <v>108</v>
      </c>
      <c r="D6" s="2" t="s">
        <v>61</v>
      </c>
      <c r="E6" s="2" t="s">
        <v>51</v>
      </c>
      <c r="F6" s="2" t="s">
        <v>56</v>
      </c>
      <c r="G6" s="2" t="s">
        <v>67</v>
      </c>
      <c r="H6" s="16">
        <v>56</v>
      </c>
      <c r="I6" s="8">
        <v>76</v>
      </c>
      <c r="J6" s="8">
        <v>65</v>
      </c>
      <c r="K6" s="8">
        <v>81</v>
      </c>
      <c r="L6" s="9">
        <v>54</v>
      </c>
      <c r="M6" s="2">
        <f t="shared" si="0"/>
        <v>332</v>
      </c>
      <c r="N6" s="2">
        <v>60</v>
      </c>
      <c r="O6" s="2">
        <v>3</v>
      </c>
    </row>
    <row r="7" spans="1:15">
      <c r="A7" s="2" t="s">
        <v>11</v>
      </c>
      <c r="B7" s="2" t="s">
        <v>87</v>
      </c>
      <c r="C7" s="2" t="s">
        <v>123</v>
      </c>
      <c r="D7" s="2" t="s">
        <v>51</v>
      </c>
      <c r="E7" s="2" t="s">
        <v>51</v>
      </c>
      <c r="F7" s="2" t="s">
        <v>56</v>
      </c>
      <c r="G7" s="2" t="s">
        <v>67</v>
      </c>
      <c r="H7" s="16"/>
      <c r="I7" s="8"/>
      <c r="J7" s="8"/>
      <c r="K7" s="8"/>
      <c r="L7" s="9"/>
      <c r="M7" s="2">
        <f t="shared" si="0"/>
        <v>0</v>
      </c>
      <c r="N7" s="2"/>
      <c r="O7" s="2"/>
    </row>
    <row r="8" spans="1:15">
      <c r="A8" s="2" t="s">
        <v>12</v>
      </c>
      <c r="B8" s="2" t="s">
        <v>49</v>
      </c>
      <c r="C8" s="2" t="s">
        <v>50</v>
      </c>
      <c r="D8" s="2" t="s">
        <v>51</v>
      </c>
      <c r="E8" s="2" t="s">
        <v>51</v>
      </c>
      <c r="F8" s="2" t="s">
        <v>53</v>
      </c>
      <c r="G8" s="2" t="s">
        <v>57</v>
      </c>
      <c r="H8" s="16">
        <v>105</v>
      </c>
      <c r="I8" s="8">
        <v>106</v>
      </c>
      <c r="J8" s="8">
        <v>109</v>
      </c>
      <c r="K8" s="8">
        <v>114</v>
      </c>
      <c r="L8" s="9">
        <v>111</v>
      </c>
      <c r="M8" s="2">
        <f t="shared" si="0"/>
        <v>545</v>
      </c>
      <c r="N8" s="2">
        <v>60</v>
      </c>
      <c r="O8" s="2">
        <v>24</v>
      </c>
    </row>
    <row r="9" spans="1:15">
      <c r="A9" s="2" t="s">
        <v>13</v>
      </c>
      <c r="B9" s="2" t="s">
        <v>99</v>
      </c>
      <c r="C9" s="2" t="s">
        <v>106</v>
      </c>
      <c r="D9" s="2" t="s">
        <v>51</v>
      </c>
      <c r="E9" s="2" t="s">
        <v>51</v>
      </c>
      <c r="F9" s="2" t="s">
        <v>53</v>
      </c>
      <c r="G9" s="2" t="s">
        <v>57</v>
      </c>
      <c r="H9" s="16">
        <v>111</v>
      </c>
      <c r="I9" s="8">
        <v>104</v>
      </c>
      <c r="J9" s="8">
        <v>109</v>
      </c>
      <c r="K9" s="8">
        <v>102</v>
      </c>
      <c r="L9" s="9">
        <v>104</v>
      </c>
      <c r="M9" s="2">
        <f t="shared" si="0"/>
        <v>530</v>
      </c>
      <c r="N9" s="2">
        <v>60</v>
      </c>
      <c r="O9" s="2">
        <v>20</v>
      </c>
    </row>
    <row r="10" spans="1:15">
      <c r="A10" s="1" t="s">
        <v>14</v>
      </c>
      <c r="B10" s="1" t="s">
        <v>149</v>
      </c>
      <c r="C10" s="1" t="s">
        <v>135</v>
      </c>
      <c r="D10" s="1" t="s">
        <v>61</v>
      </c>
      <c r="E10" s="1" t="s">
        <v>51</v>
      </c>
      <c r="F10" s="1" t="s">
        <v>53</v>
      </c>
      <c r="G10" s="1" t="s">
        <v>67</v>
      </c>
      <c r="H10" s="17">
        <v>45</v>
      </c>
      <c r="I10" s="19">
        <v>32</v>
      </c>
      <c r="J10" s="19">
        <v>39</v>
      </c>
      <c r="K10" s="19">
        <v>34</v>
      </c>
      <c r="L10" s="18">
        <v>23</v>
      </c>
      <c r="M10" s="1">
        <f t="shared" si="0"/>
        <v>173</v>
      </c>
      <c r="N10" s="1">
        <v>38</v>
      </c>
      <c r="O10" s="1">
        <v>0</v>
      </c>
    </row>
    <row r="11" spans="1:15">
      <c r="A11" s="1" t="s">
        <v>15</v>
      </c>
      <c r="B11" s="1" t="s">
        <v>136</v>
      </c>
      <c r="C11" s="1" t="s">
        <v>147</v>
      </c>
      <c r="D11" s="1" t="s">
        <v>61</v>
      </c>
      <c r="E11" s="1" t="s">
        <v>64</v>
      </c>
      <c r="F11" s="1" t="s">
        <v>53</v>
      </c>
      <c r="G11" s="1" t="s">
        <v>67</v>
      </c>
      <c r="H11" s="17">
        <v>92</v>
      </c>
      <c r="I11" s="19">
        <v>90</v>
      </c>
      <c r="J11" s="19">
        <v>89</v>
      </c>
      <c r="K11" s="19">
        <v>102</v>
      </c>
      <c r="L11" s="18">
        <v>85</v>
      </c>
      <c r="M11" s="1">
        <f t="shared" si="0"/>
        <v>458</v>
      </c>
      <c r="N11" s="1">
        <v>60</v>
      </c>
      <c r="O11" s="1">
        <v>8</v>
      </c>
    </row>
    <row r="12" spans="1:15">
      <c r="A12" s="1" t="s">
        <v>16</v>
      </c>
      <c r="B12" s="1" t="s">
        <v>87</v>
      </c>
      <c r="C12" s="1" t="s">
        <v>117</v>
      </c>
      <c r="D12" s="1" t="s">
        <v>51</v>
      </c>
      <c r="E12" s="1" t="s">
        <v>51</v>
      </c>
      <c r="F12" s="1" t="s">
        <v>56</v>
      </c>
      <c r="G12" s="1" t="s">
        <v>57</v>
      </c>
      <c r="H12" s="17">
        <v>103</v>
      </c>
      <c r="I12" s="19">
        <v>105</v>
      </c>
      <c r="J12" s="19">
        <v>100</v>
      </c>
      <c r="K12" s="19">
        <v>106</v>
      </c>
      <c r="L12" s="18">
        <v>110</v>
      </c>
      <c r="M12" s="1">
        <f t="shared" si="0"/>
        <v>524</v>
      </c>
      <c r="N12" s="1">
        <v>60</v>
      </c>
      <c r="O12" s="1">
        <v>15</v>
      </c>
    </row>
    <row r="13" spans="1:15">
      <c r="A13" s="1" t="s">
        <v>17</v>
      </c>
      <c r="B13" s="1" t="s">
        <v>99</v>
      </c>
      <c r="C13" s="1" t="s">
        <v>102</v>
      </c>
      <c r="D13" s="1" t="s">
        <v>51</v>
      </c>
      <c r="E13" s="1" t="s">
        <v>51</v>
      </c>
      <c r="F13" s="1" t="s">
        <v>56</v>
      </c>
      <c r="G13" s="1" t="s">
        <v>57</v>
      </c>
      <c r="H13" s="17">
        <v>108</v>
      </c>
      <c r="I13" s="19">
        <v>107</v>
      </c>
      <c r="J13" s="19">
        <v>108</v>
      </c>
      <c r="K13" s="19">
        <v>105</v>
      </c>
      <c r="L13" s="18">
        <v>108</v>
      </c>
      <c r="M13" s="1">
        <f t="shared" si="0"/>
        <v>536</v>
      </c>
      <c r="N13" s="1">
        <v>60</v>
      </c>
      <c r="O13" s="1">
        <v>14</v>
      </c>
    </row>
    <row r="14" spans="1:15">
      <c r="A14" s="2" t="s">
        <v>18</v>
      </c>
      <c r="B14" s="2" t="s">
        <v>99</v>
      </c>
      <c r="C14" s="2" t="s">
        <v>110</v>
      </c>
      <c r="D14" s="2" t="s">
        <v>51</v>
      </c>
      <c r="E14" s="2" t="s">
        <v>51</v>
      </c>
      <c r="F14" s="2" t="s">
        <v>53</v>
      </c>
      <c r="G14" s="2" t="s">
        <v>67</v>
      </c>
      <c r="H14" s="16">
        <v>82</v>
      </c>
      <c r="I14" s="8">
        <v>68</v>
      </c>
      <c r="J14" s="8">
        <v>64</v>
      </c>
      <c r="K14" s="8">
        <v>78</v>
      </c>
      <c r="L14" s="9">
        <v>51</v>
      </c>
      <c r="M14" s="2">
        <f t="shared" si="0"/>
        <v>343</v>
      </c>
      <c r="N14" s="2">
        <v>58</v>
      </c>
      <c r="O14" s="2">
        <v>4</v>
      </c>
    </row>
    <row r="15" spans="1:15">
      <c r="A15" s="2" t="s">
        <v>19</v>
      </c>
      <c r="B15" s="2" t="s">
        <v>149</v>
      </c>
      <c r="C15" s="2" t="s">
        <v>133</v>
      </c>
      <c r="D15" s="2" t="s">
        <v>51</v>
      </c>
      <c r="E15" s="2" t="s">
        <v>51</v>
      </c>
      <c r="F15" s="2" t="s">
        <v>56</v>
      </c>
      <c r="G15" s="2" t="s">
        <v>67</v>
      </c>
      <c r="H15" s="16">
        <v>52</v>
      </c>
      <c r="I15" s="8">
        <v>31</v>
      </c>
      <c r="J15" s="8">
        <v>38</v>
      </c>
      <c r="K15" s="8">
        <v>54</v>
      </c>
      <c r="L15" s="9">
        <v>47</v>
      </c>
      <c r="M15" s="2">
        <f t="shared" si="0"/>
        <v>222</v>
      </c>
      <c r="N15" s="2">
        <v>44</v>
      </c>
      <c r="O15" s="2">
        <v>2</v>
      </c>
    </row>
    <row r="16" spans="1:15">
      <c r="A16" s="2" t="s">
        <v>20</v>
      </c>
      <c r="B16" s="2" t="s">
        <v>87</v>
      </c>
      <c r="C16" s="2" t="s">
        <v>118</v>
      </c>
      <c r="D16" s="2" t="s">
        <v>51</v>
      </c>
      <c r="E16" s="2" t="s">
        <v>51</v>
      </c>
      <c r="F16" s="2" t="s">
        <v>53</v>
      </c>
      <c r="G16" s="2" t="s">
        <v>57</v>
      </c>
      <c r="H16" s="16">
        <v>97</v>
      </c>
      <c r="I16" s="8">
        <v>96</v>
      </c>
      <c r="J16" s="8">
        <v>94</v>
      </c>
      <c r="K16" s="8">
        <v>100</v>
      </c>
      <c r="L16" s="9">
        <v>100</v>
      </c>
      <c r="M16" s="2">
        <f t="shared" si="0"/>
        <v>487</v>
      </c>
      <c r="N16" s="2">
        <v>60</v>
      </c>
      <c r="O16" s="2">
        <v>9</v>
      </c>
    </row>
    <row r="17" spans="1:15">
      <c r="A17" s="2" t="s">
        <v>21</v>
      </c>
      <c r="B17" s="2" t="s">
        <v>99</v>
      </c>
      <c r="C17" s="2" t="s">
        <v>105</v>
      </c>
      <c r="D17" s="2" t="s">
        <v>51</v>
      </c>
      <c r="E17" s="2" t="s">
        <v>64</v>
      </c>
      <c r="F17" s="2" t="s">
        <v>56</v>
      </c>
      <c r="G17" s="2" t="s">
        <v>57</v>
      </c>
      <c r="H17" s="16"/>
      <c r="I17" s="8"/>
      <c r="J17" s="8"/>
      <c r="K17" s="8"/>
      <c r="L17" s="9"/>
      <c r="M17" s="2">
        <f t="shared" si="0"/>
        <v>0</v>
      </c>
      <c r="N17" s="2"/>
      <c r="O17" s="2"/>
    </row>
    <row r="18" spans="1:15">
      <c r="A18" s="1" t="s">
        <v>22</v>
      </c>
      <c r="B18" s="1" t="s">
        <v>149</v>
      </c>
      <c r="C18" s="1" t="s">
        <v>127</v>
      </c>
      <c r="D18" s="1" t="s">
        <v>61</v>
      </c>
      <c r="E18" s="1" t="s">
        <v>51</v>
      </c>
      <c r="F18" s="1" t="s">
        <v>53</v>
      </c>
      <c r="G18" s="1" t="s">
        <v>57</v>
      </c>
      <c r="H18" s="17">
        <v>68</v>
      </c>
      <c r="I18" s="19">
        <v>88</v>
      </c>
      <c r="J18" s="19">
        <v>72</v>
      </c>
      <c r="K18" s="19">
        <v>84</v>
      </c>
      <c r="L18" s="18">
        <v>83</v>
      </c>
      <c r="M18" s="1">
        <f t="shared" si="0"/>
        <v>395</v>
      </c>
      <c r="N18" s="1">
        <v>60</v>
      </c>
      <c r="O18" s="1">
        <v>5</v>
      </c>
    </row>
    <row r="19" spans="1:15">
      <c r="A19" s="1" t="s">
        <v>23</v>
      </c>
      <c r="B19" s="1" t="s">
        <v>136</v>
      </c>
      <c r="C19" s="1" t="s">
        <v>192</v>
      </c>
      <c r="D19" s="1"/>
      <c r="E19" s="1"/>
      <c r="F19" s="1"/>
      <c r="G19" s="1"/>
      <c r="H19" s="17">
        <v>54</v>
      </c>
      <c r="I19" s="19">
        <v>73</v>
      </c>
      <c r="J19" s="19">
        <v>62</v>
      </c>
      <c r="K19" s="19">
        <v>52</v>
      </c>
      <c r="L19" s="18">
        <v>23</v>
      </c>
      <c r="M19" s="1">
        <f t="shared" si="0"/>
        <v>264</v>
      </c>
      <c r="N19" s="1">
        <v>52</v>
      </c>
      <c r="O19" s="1">
        <v>2</v>
      </c>
    </row>
    <row r="20" spans="1:15">
      <c r="A20" s="1" t="s">
        <v>24</v>
      </c>
      <c r="B20" s="1" t="s">
        <v>99</v>
      </c>
      <c r="C20" s="1" t="s">
        <v>101</v>
      </c>
      <c r="D20" s="1" t="s">
        <v>51</v>
      </c>
      <c r="E20" s="1" t="s">
        <v>51</v>
      </c>
      <c r="F20" s="1" t="s">
        <v>53</v>
      </c>
      <c r="G20" s="1" t="s">
        <v>57</v>
      </c>
      <c r="H20" s="17">
        <v>111</v>
      </c>
      <c r="I20" s="19">
        <v>110</v>
      </c>
      <c r="J20" s="19">
        <v>110</v>
      </c>
      <c r="K20" s="19">
        <v>108</v>
      </c>
      <c r="L20" s="18">
        <v>104</v>
      </c>
      <c r="M20" s="1">
        <f t="shared" si="0"/>
        <v>543</v>
      </c>
      <c r="N20" s="1">
        <v>60</v>
      </c>
      <c r="O20" s="1">
        <v>19</v>
      </c>
    </row>
    <row r="21" spans="1:15">
      <c r="A21" s="1" t="s">
        <v>25</v>
      </c>
      <c r="B21" s="1" t="s">
        <v>149</v>
      </c>
      <c r="C21" s="1" t="s">
        <v>128</v>
      </c>
      <c r="D21" s="1" t="s">
        <v>61</v>
      </c>
      <c r="E21" s="1" t="s">
        <v>51</v>
      </c>
      <c r="F21" s="1" t="s">
        <v>53</v>
      </c>
      <c r="G21" s="1" t="s">
        <v>57</v>
      </c>
      <c r="H21" s="17">
        <v>52</v>
      </c>
      <c r="I21" s="19">
        <v>59</v>
      </c>
      <c r="J21" s="19">
        <v>48</v>
      </c>
      <c r="K21" s="19">
        <v>44</v>
      </c>
      <c r="L21" s="18">
        <v>18</v>
      </c>
      <c r="M21" s="1">
        <f t="shared" si="0"/>
        <v>221</v>
      </c>
      <c r="N21" s="1">
        <v>43</v>
      </c>
      <c r="O21" s="1">
        <v>2</v>
      </c>
    </row>
    <row r="22" spans="1:15">
      <c r="A22" s="2" t="s">
        <v>26</v>
      </c>
      <c r="B22" s="2" t="s">
        <v>99</v>
      </c>
      <c r="C22" s="2" t="s">
        <v>112</v>
      </c>
      <c r="D22" s="2" t="s">
        <v>51</v>
      </c>
      <c r="E22" s="2" t="s">
        <v>51</v>
      </c>
      <c r="F22" s="2" t="s">
        <v>56</v>
      </c>
      <c r="G22" s="2" t="s">
        <v>67</v>
      </c>
      <c r="H22" s="16">
        <v>90</v>
      </c>
      <c r="I22" s="8">
        <v>97</v>
      </c>
      <c r="J22" s="8">
        <v>93</v>
      </c>
      <c r="K22" s="8">
        <v>92</v>
      </c>
      <c r="L22" s="9">
        <v>94</v>
      </c>
      <c r="M22" s="2">
        <f t="shared" si="0"/>
        <v>466</v>
      </c>
      <c r="N22" s="2">
        <v>60</v>
      </c>
      <c r="O22" s="2">
        <v>9</v>
      </c>
    </row>
    <row r="23" spans="1:15">
      <c r="A23" s="2" t="s">
        <v>27</v>
      </c>
      <c r="B23" s="2" t="s">
        <v>149</v>
      </c>
      <c r="C23" s="2" t="s">
        <v>134</v>
      </c>
      <c r="D23" s="2" t="s">
        <v>61</v>
      </c>
      <c r="E23" s="2" t="s">
        <v>51</v>
      </c>
      <c r="F23" s="2" t="s">
        <v>53</v>
      </c>
      <c r="G23" s="2" t="s">
        <v>67</v>
      </c>
      <c r="H23" s="16">
        <v>48</v>
      </c>
      <c r="I23" s="8">
        <v>53</v>
      </c>
      <c r="J23" s="8">
        <v>71</v>
      </c>
      <c r="K23" s="8">
        <v>66</v>
      </c>
      <c r="L23" s="9">
        <v>83</v>
      </c>
      <c r="M23" s="2">
        <f t="shared" si="0"/>
        <v>321</v>
      </c>
      <c r="N23" s="2">
        <v>56</v>
      </c>
      <c r="O23" s="2">
        <v>1</v>
      </c>
    </row>
    <row r="24" spans="1:15">
      <c r="A24" s="2" t="s">
        <v>28</v>
      </c>
      <c r="B24" s="2" t="s">
        <v>149</v>
      </c>
      <c r="C24" s="2" t="s">
        <v>129</v>
      </c>
      <c r="D24" s="2" t="s">
        <v>61</v>
      </c>
      <c r="E24" s="2" t="s">
        <v>51</v>
      </c>
      <c r="F24" s="2" t="s">
        <v>56</v>
      </c>
      <c r="G24" s="2" t="s">
        <v>57</v>
      </c>
      <c r="H24" s="16">
        <v>84</v>
      </c>
      <c r="I24" s="8">
        <v>68</v>
      </c>
      <c r="J24" s="8">
        <v>84</v>
      </c>
      <c r="K24" s="8">
        <v>62</v>
      </c>
      <c r="L24" s="9">
        <v>63</v>
      </c>
      <c r="M24" s="2">
        <f t="shared" si="0"/>
        <v>361</v>
      </c>
      <c r="N24" s="2">
        <v>55</v>
      </c>
      <c r="O24" s="2">
        <v>2</v>
      </c>
    </row>
    <row r="25" spans="1:15">
      <c r="A25" s="2" t="s">
        <v>29</v>
      </c>
      <c r="B25" s="2" t="s">
        <v>99</v>
      </c>
      <c r="C25" s="2" t="s">
        <v>100</v>
      </c>
      <c r="D25" s="2" t="s">
        <v>51</v>
      </c>
      <c r="E25" s="2" t="s">
        <v>51</v>
      </c>
      <c r="F25" s="2" t="s">
        <v>53</v>
      </c>
      <c r="G25" s="2" t="s">
        <v>57</v>
      </c>
      <c r="H25" s="16">
        <v>107</v>
      </c>
      <c r="I25" s="8">
        <v>96</v>
      </c>
      <c r="J25" s="8">
        <v>100</v>
      </c>
      <c r="K25" s="8">
        <v>101</v>
      </c>
      <c r="L25" s="9">
        <v>103</v>
      </c>
      <c r="M25" s="2">
        <f t="shared" si="0"/>
        <v>507</v>
      </c>
      <c r="N25" s="2">
        <v>60</v>
      </c>
      <c r="O25" s="2">
        <v>12</v>
      </c>
    </row>
    <row r="26" spans="1:15">
      <c r="A26" s="1" t="s">
        <v>30</v>
      </c>
      <c r="B26" s="1" t="s">
        <v>87</v>
      </c>
      <c r="C26" s="1" t="s">
        <v>120</v>
      </c>
      <c r="D26" s="1" t="s">
        <v>51</v>
      </c>
      <c r="E26" s="1" t="s">
        <v>51</v>
      </c>
      <c r="F26" s="1" t="s">
        <v>56</v>
      </c>
      <c r="G26" s="1" t="s">
        <v>67</v>
      </c>
      <c r="H26" s="17">
        <v>83</v>
      </c>
      <c r="I26" s="19">
        <v>69</v>
      </c>
      <c r="J26" s="19">
        <v>51</v>
      </c>
      <c r="K26" s="19">
        <v>86</v>
      </c>
      <c r="L26" s="18">
        <v>85</v>
      </c>
      <c r="M26" s="1">
        <f t="shared" si="0"/>
        <v>374</v>
      </c>
      <c r="N26" s="1">
        <v>58</v>
      </c>
      <c r="O26" s="1">
        <v>2</v>
      </c>
    </row>
    <row r="27" spans="1:15">
      <c r="A27" s="1" t="s">
        <v>31</v>
      </c>
      <c r="B27" s="1" t="s">
        <v>149</v>
      </c>
      <c r="C27" s="1" t="s">
        <v>131</v>
      </c>
      <c r="D27" s="1" t="s">
        <v>51</v>
      </c>
      <c r="E27" s="1" t="s">
        <v>51</v>
      </c>
      <c r="F27" s="1" t="s">
        <v>53</v>
      </c>
      <c r="G27" s="1" t="s">
        <v>67</v>
      </c>
      <c r="H27" s="17">
        <v>37</v>
      </c>
      <c r="I27" s="19">
        <v>43</v>
      </c>
      <c r="J27" s="19">
        <v>38</v>
      </c>
      <c r="K27" s="19">
        <v>25</v>
      </c>
      <c r="L27" s="18">
        <v>51</v>
      </c>
      <c r="M27" s="1">
        <f t="shared" si="0"/>
        <v>194</v>
      </c>
      <c r="N27" s="1">
        <v>42</v>
      </c>
      <c r="O27" s="1">
        <v>1</v>
      </c>
    </row>
    <row r="28" spans="1:15">
      <c r="A28" s="1" t="s">
        <v>32</v>
      </c>
      <c r="B28" s="1" t="s">
        <v>149</v>
      </c>
      <c r="C28" s="1" t="s">
        <v>125</v>
      </c>
      <c r="D28" s="1" t="s">
        <v>51</v>
      </c>
      <c r="E28" s="1" t="s">
        <v>51</v>
      </c>
      <c r="F28" s="1" t="s">
        <v>53</v>
      </c>
      <c r="G28" s="1" t="s">
        <v>57</v>
      </c>
      <c r="H28" s="17">
        <v>104</v>
      </c>
      <c r="I28" s="19">
        <v>105</v>
      </c>
      <c r="J28" s="19">
        <v>98</v>
      </c>
      <c r="K28" s="19">
        <v>111</v>
      </c>
      <c r="L28" s="18">
        <v>109</v>
      </c>
      <c r="M28" s="1">
        <f t="shared" si="0"/>
        <v>527</v>
      </c>
      <c r="N28" s="1">
        <v>60</v>
      </c>
      <c r="O28" s="1">
        <v>18</v>
      </c>
    </row>
    <row r="29" spans="1:15">
      <c r="A29" s="1" t="s">
        <v>33</v>
      </c>
      <c r="B29" s="1" t="s">
        <v>99</v>
      </c>
      <c r="C29" s="1" t="s">
        <v>104</v>
      </c>
      <c r="D29" s="1" t="s">
        <v>61</v>
      </c>
      <c r="E29" s="1" t="s">
        <v>64</v>
      </c>
      <c r="F29" s="1" t="s">
        <v>56</v>
      </c>
      <c r="G29" s="1" t="s">
        <v>57</v>
      </c>
      <c r="H29" s="17">
        <v>61</v>
      </c>
      <c r="I29" s="19">
        <v>87</v>
      </c>
      <c r="J29" s="19">
        <v>90</v>
      </c>
      <c r="K29" s="19">
        <v>73</v>
      </c>
      <c r="L29" s="18">
        <v>71</v>
      </c>
      <c r="M29" s="1">
        <f t="shared" si="0"/>
        <v>382</v>
      </c>
      <c r="N29" s="1">
        <v>58</v>
      </c>
      <c r="O29" s="1">
        <v>4</v>
      </c>
    </row>
    <row r="30" spans="1:15">
      <c r="A30" s="2" t="s">
        <v>34</v>
      </c>
      <c r="B30" s="2" t="s">
        <v>149</v>
      </c>
      <c r="C30" s="2" t="s">
        <v>132</v>
      </c>
      <c r="D30" s="2" t="s">
        <v>51</v>
      </c>
      <c r="E30" s="2" t="s">
        <v>51</v>
      </c>
      <c r="F30" s="2" t="s">
        <v>53</v>
      </c>
      <c r="G30" s="2" t="s">
        <v>67</v>
      </c>
      <c r="H30" s="16">
        <v>77</v>
      </c>
      <c r="I30" s="8">
        <v>73</v>
      </c>
      <c r="J30" s="8">
        <v>71</v>
      </c>
      <c r="K30" s="8">
        <v>67</v>
      </c>
      <c r="L30" s="9">
        <v>49</v>
      </c>
      <c r="M30" s="2">
        <f t="shared" si="0"/>
        <v>337</v>
      </c>
      <c r="N30" s="2">
        <v>58</v>
      </c>
      <c r="O30" s="2">
        <v>1</v>
      </c>
    </row>
    <row r="31" spans="1:15">
      <c r="A31" s="2" t="s">
        <v>35</v>
      </c>
      <c r="B31" s="2" t="s">
        <v>99</v>
      </c>
      <c r="C31" s="2" t="s">
        <v>111</v>
      </c>
      <c r="D31" s="2" t="s">
        <v>51</v>
      </c>
      <c r="E31" s="2" t="s">
        <v>64</v>
      </c>
      <c r="F31" s="2" t="s">
        <v>56</v>
      </c>
      <c r="G31" s="2" t="s">
        <v>67</v>
      </c>
      <c r="H31" s="16">
        <v>87</v>
      </c>
      <c r="I31" s="8">
        <v>88</v>
      </c>
      <c r="J31" s="8">
        <v>95</v>
      </c>
      <c r="K31" s="8">
        <v>75</v>
      </c>
      <c r="L31" s="9">
        <v>105</v>
      </c>
      <c r="M31" s="2">
        <f t="shared" si="0"/>
        <v>450</v>
      </c>
      <c r="N31" s="2">
        <v>59</v>
      </c>
      <c r="O31" s="2">
        <v>5</v>
      </c>
    </row>
    <row r="32" spans="1:15">
      <c r="A32" s="2" t="s">
        <v>36</v>
      </c>
      <c r="B32" s="2"/>
      <c r="C32" s="2"/>
      <c r="D32" s="2"/>
      <c r="E32" s="2"/>
      <c r="F32" s="2"/>
      <c r="G32" s="2"/>
      <c r="H32" s="16"/>
      <c r="I32" s="8"/>
      <c r="J32" s="8"/>
      <c r="K32" s="8"/>
      <c r="L32" s="9"/>
      <c r="M32" s="2">
        <f t="shared" si="0"/>
        <v>0</v>
      </c>
      <c r="N32" s="2"/>
      <c r="O32" s="2"/>
    </row>
    <row r="33" spans="1:16">
      <c r="A33" s="2" t="s">
        <v>37</v>
      </c>
      <c r="B33" s="2" t="s">
        <v>87</v>
      </c>
      <c r="C33" s="2" t="s">
        <v>115</v>
      </c>
      <c r="D33" s="2" t="s">
        <v>61</v>
      </c>
      <c r="E33" s="2" t="s">
        <v>51</v>
      </c>
      <c r="F33" s="2" t="s">
        <v>56</v>
      </c>
      <c r="G33" s="2" t="s">
        <v>57</v>
      </c>
      <c r="H33" s="16">
        <v>53</v>
      </c>
      <c r="I33" s="8">
        <v>81</v>
      </c>
      <c r="J33" s="8">
        <v>80</v>
      </c>
      <c r="K33" s="8">
        <v>72</v>
      </c>
      <c r="L33" s="9">
        <v>84</v>
      </c>
      <c r="M33" s="2">
        <f t="shared" si="0"/>
        <v>370</v>
      </c>
      <c r="N33" s="2">
        <v>57</v>
      </c>
      <c r="O33" s="2">
        <v>3</v>
      </c>
    </row>
    <row r="34" spans="1:16">
      <c r="A34" s="1" t="s">
        <v>38</v>
      </c>
      <c r="B34" s="1" t="s">
        <v>149</v>
      </c>
      <c r="C34" s="1" t="s">
        <v>126</v>
      </c>
      <c r="D34" s="1" t="s">
        <v>51</v>
      </c>
      <c r="E34" s="1" t="s">
        <v>51</v>
      </c>
      <c r="F34" s="1" t="s">
        <v>53</v>
      </c>
      <c r="G34" s="1" t="s">
        <v>57</v>
      </c>
      <c r="H34" s="17">
        <v>101</v>
      </c>
      <c r="I34" s="19">
        <v>107</v>
      </c>
      <c r="J34" s="19">
        <v>106</v>
      </c>
      <c r="K34" s="19">
        <v>102</v>
      </c>
      <c r="L34" s="18">
        <v>99</v>
      </c>
      <c r="M34" s="1">
        <f t="shared" si="0"/>
        <v>515</v>
      </c>
      <c r="N34" s="1">
        <v>60</v>
      </c>
      <c r="O34" s="1">
        <v>12</v>
      </c>
    </row>
    <row r="35" spans="1:16">
      <c r="A35" s="1" t="s">
        <v>39</v>
      </c>
      <c r="B35" s="1" t="s">
        <v>87</v>
      </c>
      <c r="C35" s="1" t="s">
        <v>195</v>
      </c>
      <c r="D35" s="1"/>
      <c r="E35" s="1"/>
      <c r="F35" s="1"/>
      <c r="G35" s="1"/>
      <c r="H35" s="17">
        <v>32</v>
      </c>
      <c r="I35" s="19">
        <v>30</v>
      </c>
      <c r="J35" s="19">
        <v>56</v>
      </c>
      <c r="K35" s="19">
        <v>55</v>
      </c>
      <c r="L35" s="18">
        <v>52</v>
      </c>
      <c r="M35" s="1">
        <f t="shared" si="0"/>
        <v>225</v>
      </c>
      <c r="N35" s="1">
        <v>46</v>
      </c>
      <c r="O35" s="1">
        <v>0</v>
      </c>
    </row>
    <row r="36" spans="1:16">
      <c r="A36" s="1" t="s">
        <v>40</v>
      </c>
      <c r="B36" s="1" t="s">
        <v>136</v>
      </c>
      <c r="C36" s="20" t="s">
        <v>139</v>
      </c>
      <c r="D36" s="7" t="s">
        <v>61</v>
      </c>
      <c r="E36" s="7" t="s">
        <v>51</v>
      </c>
      <c r="F36" s="7" t="s">
        <v>53</v>
      </c>
      <c r="G36" s="7" t="s">
        <v>57</v>
      </c>
      <c r="H36" s="17">
        <v>69</v>
      </c>
      <c r="I36" s="19">
        <v>75</v>
      </c>
      <c r="J36" s="19">
        <v>72</v>
      </c>
      <c r="K36" s="19">
        <v>88</v>
      </c>
      <c r="L36" s="18">
        <v>83</v>
      </c>
      <c r="M36" s="1">
        <f t="shared" si="0"/>
        <v>387</v>
      </c>
      <c r="N36" s="1">
        <v>60</v>
      </c>
      <c r="O36" s="1">
        <v>3</v>
      </c>
    </row>
    <row r="37" spans="1:16">
      <c r="A37" s="1" t="s">
        <v>41</v>
      </c>
      <c r="B37" s="1" t="s">
        <v>99</v>
      </c>
      <c r="C37" s="1" t="s">
        <v>103</v>
      </c>
      <c r="D37" s="1" t="s">
        <v>51</v>
      </c>
      <c r="E37" s="1" t="s">
        <v>64</v>
      </c>
      <c r="F37" s="1" t="s">
        <v>53</v>
      </c>
      <c r="G37" s="1" t="s">
        <v>57</v>
      </c>
      <c r="H37" s="17">
        <v>70</v>
      </c>
      <c r="I37" s="19">
        <v>94</v>
      </c>
      <c r="J37" s="19">
        <v>89</v>
      </c>
      <c r="K37" s="19">
        <v>98</v>
      </c>
      <c r="L37" s="18">
        <v>94</v>
      </c>
      <c r="M37" s="1">
        <f t="shared" si="0"/>
        <v>445</v>
      </c>
      <c r="N37" s="1">
        <v>59</v>
      </c>
      <c r="O37" s="1">
        <v>3</v>
      </c>
    </row>
    <row r="38" spans="1:16">
      <c r="A38" s="2" t="s">
        <v>42</v>
      </c>
      <c r="B38" s="2" t="s">
        <v>149</v>
      </c>
      <c r="C38" s="2" t="s">
        <v>124</v>
      </c>
      <c r="D38" s="2" t="s">
        <v>51</v>
      </c>
      <c r="E38" s="2" t="s">
        <v>51</v>
      </c>
      <c r="F38" s="2" t="s">
        <v>53</v>
      </c>
      <c r="G38" s="2" t="s">
        <v>57</v>
      </c>
      <c r="H38" s="16">
        <v>110</v>
      </c>
      <c r="I38" s="8">
        <v>116</v>
      </c>
      <c r="J38" s="8">
        <v>113</v>
      </c>
      <c r="K38" s="8">
        <v>109</v>
      </c>
      <c r="L38" s="9">
        <v>113</v>
      </c>
      <c r="M38" s="2">
        <f t="shared" si="0"/>
        <v>561</v>
      </c>
      <c r="N38" s="2">
        <v>60</v>
      </c>
      <c r="O38" s="2">
        <v>26</v>
      </c>
    </row>
    <row r="39" spans="1:16">
      <c r="A39" s="2" t="s">
        <v>44</v>
      </c>
      <c r="B39" s="2" t="s">
        <v>99</v>
      </c>
      <c r="C39" s="2" t="s">
        <v>109</v>
      </c>
      <c r="D39" s="2" t="s">
        <v>51</v>
      </c>
      <c r="E39" s="2" t="s">
        <v>51</v>
      </c>
      <c r="F39" s="2" t="s">
        <v>56</v>
      </c>
      <c r="G39" s="2" t="s">
        <v>67</v>
      </c>
      <c r="H39" s="16">
        <v>61</v>
      </c>
      <c r="I39" s="8">
        <v>76</v>
      </c>
      <c r="J39" s="8">
        <v>67</v>
      </c>
      <c r="K39" s="8">
        <v>76</v>
      </c>
      <c r="L39" s="9">
        <v>51</v>
      </c>
      <c r="M39" s="2">
        <f t="shared" si="0"/>
        <v>331</v>
      </c>
      <c r="N39" s="2">
        <v>54</v>
      </c>
      <c r="O39" s="2">
        <v>2</v>
      </c>
    </row>
    <row r="40" spans="1:16">
      <c r="A40" s="2" t="s">
        <v>45</v>
      </c>
      <c r="B40" s="2" t="s">
        <v>87</v>
      </c>
      <c r="C40" s="2" t="s">
        <v>116</v>
      </c>
      <c r="D40" s="2" t="s">
        <v>51</v>
      </c>
      <c r="E40" s="2" t="s">
        <v>51</v>
      </c>
      <c r="F40" s="2" t="s">
        <v>53</v>
      </c>
      <c r="G40" s="2" t="s">
        <v>57</v>
      </c>
      <c r="H40" s="16">
        <v>99</v>
      </c>
      <c r="I40" s="8">
        <v>94</v>
      </c>
      <c r="J40" s="8">
        <v>105</v>
      </c>
      <c r="K40" s="8">
        <v>94</v>
      </c>
      <c r="L40" s="9">
        <v>88</v>
      </c>
      <c r="M40" s="2">
        <f t="shared" si="0"/>
        <v>480</v>
      </c>
      <c r="N40" s="2">
        <v>60</v>
      </c>
      <c r="O40" s="2">
        <v>7</v>
      </c>
    </row>
    <row r="41" spans="1:16">
      <c r="A41" s="2" t="s">
        <v>46</v>
      </c>
      <c r="B41" s="2" t="s">
        <v>68</v>
      </c>
      <c r="C41" s="2" t="s">
        <v>70</v>
      </c>
      <c r="D41" s="2" t="s">
        <v>51</v>
      </c>
      <c r="E41" s="2" t="s">
        <v>64</v>
      </c>
      <c r="F41" s="2" t="s">
        <v>53</v>
      </c>
      <c r="G41" s="2" t="s">
        <v>57</v>
      </c>
      <c r="H41" s="16">
        <v>94</v>
      </c>
      <c r="I41" s="8">
        <v>94</v>
      </c>
      <c r="J41" s="8">
        <v>91</v>
      </c>
      <c r="K41" s="8">
        <v>95</v>
      </c>
      <c r="L41" s="9">
        <v>89</v>
      </c>
      <c r="M41" s="2">
        <f t="shared" si="0"/>
        <v>463</v>
      </c>
      <c r="N41" s="2">
        <v>60</v>
      </c>
      <c r="O41" s="2">
        <v>7</v>
      </c>
    </row>
    <row r="42" spans="1:16">
      <c r="A42" s="1" t="s">
        <v>47</v>
      </c>
      <c r="B42" s="1" t="s">
        <v>68</v>
      </c>
      <c r="C42" s="1" t="s">
        <v>74</v>
      </c>
      <c r="D42" s="1" t="s">
        <v>75</v>
      </c>
      <c r="E42" s="1" t="s">
        <v>51</v>
      </c>
      <c r="F42" s="1" t="s">
        <v>56</v>
      </c>
      <c r="G42" s="1" t="s">
        <v>57</v>
      </c>
      <c r="H42" s="17">
        <v>111</v>
      </c>
      <c r="I42" s="19">
        <v>116</v>
      </c>
      <c r="J42" s="19">
        <v>111</v>
      </c>
      <c r="K42" s="19">
        <v>114</v>
      </c>
      <c r="L42" s="18">
        <v>113</v>
      </c>
      <c r="M42" s="1">
        <f t="shared" si="0"/>
        <v>565</v>
      </c>
      <c r="N42" s="1">
        <v>60</v>
      </c>
      <c r="O42" s="1">
        <v>25</v>
      </c>
    </row>
    <row r="43" spans="1:16">
      <c r="A43" s="1" t="s">
        <v>43</v>
      </c>
      <c r="B43" s="1" t="s">
        <v>99</v>
      </c>
      <c r="C43" s="1" t="s">
        <v>114</v>
      </c>
      <c r="D43" s="1" t="s">
        <v>75</v>
      </c>
      <c r="E43" s="1" t="s">
        <v>51</v>
      </c>
      <c r="F43" s="1" t="s">
        <v>56</v>
      </c>
      <c r="G43" s="1" t="s">
        <v>67</v>
      </c>
      <c r="H43" s="17"/>
      <c r="I43" s="19"/>
      <c r="J43" s="19"/>
      <c r="K43" s="19"/>
      <c r="L43" s="18"/>
      <c r="M43" s="1">
        <f t="shared" si="0"/>
        <v>0</v>
      </c>
      <c r="N43" s="1"/>
      <c r="O43" s="1"/>
    </row>
    <row r="44" spans="1:16">
      <c r="A44" s="1" t="s">
        <v>48</v>
      </c>
      <c r="B44" s="1"/>
      <c r="C44" s="1"/>
      <c r="D44" s="1"/>
      <c r="E44" s="1"/>
      <c r="F44" s="1"/>
      <c r="G44" s="1"/>
      <c r="H44" s="17"/>
      <c r="I44" s="19"/>
      <c r="J44" s="19"/>
      <c r="K44" s="19"/>
      <c r="L44" s="18"/>
      <c r="M44" s="1">
        <f t="shared" si="0"/>
        <v>0</v>
      </c>
      <c r="N44" s="1"/>
      <c r="O44" s="1"/>
      <c r="P44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3"/>
  <sheetViews>
    <sheetView workbookViewId="0">
      <selection activeCell="W6" sqref="W6"/>
    </sheetView>
  </sheetViews>
  <sheetFormatPr defaultRowHeight="15"/>
  <cols>
    <col min="1" max="1" width="6.5703125" style="4" bestFit="1" customWidth="1"/>
    <col min="2" max="2" width="10.85546875" style="4" bestFit="1" customWidth="1"/>
    <col min="3" max="3" width="23.28515625" style="4" bestFit="1" customWidth="1"/>
    <col min="4" max="4" width="5.85546875" style="4" bestFit="1" customWidth="1"/>
    <col min="5" max="5" width="4.42578125" style="4" bestFit="1" customWidth="1"/>
    <col min="6" max="6" width="6" style="4" bestFit="1" customWidth="1"/>
    <col min="7" max="7" width="6" style="12" customWidth="1"/>
    <col min="8" max="8" width="10.85546875" style="4" bestFit="1" customWidth="1"/>
    <col min="9" max="9" width="15.7109375" style="4" bestFit="1" customWidth="1"/>
    <col min="10" max="10" width="5.85546875" style="4" bestFit="1" customWidth="1"/>
    <col min="11" max="11" width="4.42578125" style="4" bestFit="1" customWidth="1"/>
    <col min="12" max="12" width="6" style="4" bestFit="1" customWidth="1"/>
    <col min="13" max="13" width="6" style="12" customWidth="1"/>
    <col min="14" max="14" width="7.85546875" style="4" bestFit="1" customWidth="1"/>
    <col min="15" max="15" width="12.28515625" style="4" bestFit="1" customWidth="1"/>
    <col min="16" max="16" width="5.85546875" style="4" bestFit="1" customWidth="1"/>
    <col min="17" max="17" width="4.42578125" style="4" bestFit="1" customWidth="1"/>
    <col min="18" max="18" width="6" style="4" bestFit="1" customWidth="1"/>
    <col min="19" max="19" width="6" style="12" customWidth="1"/>
    <col min="20" max="20" width="10.140625" style="4" bestFit="1" customWidth="1"/>
    <col min="21" max="21" width="15.140625" style="4" bestFit="1" customWidth="1"/>
    <col min="22" max="22" width="5.85546875" style="4" bestFit="1" customWidth="1"/>
    <col min="23" max="23" width="4.42578125" style="4" bestFit="1" customWidth="1"/>
    <col min="24" max="24" width="6" style="4" bestFit="1" customWidth="1"/>
    <col min="25" max="16384" width="9.140625" style="4"/>
  </cols>
  <sheetData>
    <row r="1" spans="1:24">
      <c r="A1" s="12"/>
      <c r="B1" s="22" t="s">
        <v>158</v>
      </c>
      <c r="C1" s="22"/>
      <c r="D1" s="22"/>
      <c r="E1" s="22"/>
      <c r="F1" s="23"/>
      <c r="G1" s="13"/>
      <c r="H1" s="24" t="s">
        <v>159</v>
      </c>
      <c r="I1" s="22"/>
      <c r="J1" s="22"/>
      <c r="K1" s="22"/>
      <c r="L1" s="22"/>
      <c r="M1" s="13"/>
      <c r="N1" s="24" t="s">
        <v>160</v>
      </c>
      <c r="O1" s="22"/>
      <c r="P1" s="22"/>
      <c r="Q1" s="22"/>
      <c r="R1" s="22"/>
      <c r="S1" s="13"/>
      <c r="T1" s="24" t="s">
        <v>161</v>
      </c>
      <c r="U1" s="22"/>
      <c r="V1" s="22"/>
      <c r="W1" s="22"/>
      <c r="X1" s="22"/>
    </row>
    <row r="2" spans="1:24">
      <c r="A2" s="12"/>
      <c r="B2" s="10" t="s">
        <v>2</v>
      </c>
      <c r="C2" s="10" t="s">
        <v>0</v>
      </c>
      <c r="D2" s="10" t="s">
        <v>165</v>
      </c>
      <c r="E2" s="10" t="s">
        <v>156</v>
      </c>
      <c r="F2" s="10" t="s">
        <v>166</v>
      </c>
      <c r="H2" s="10" t="s">
        <v>164</v>
      </c>
      <c r="I2" s="10" t="s">
        <v>0</v>
      </c>
      <c r="J2" s="10" t="s">
        <v>165</v>
      </c>
      <c r="K2" s="10" t="s">
        <v>156</v>
      </c>
      <c r="L2" s="10" t="s">
        <v>166</v>
      </c>
      <c r="N2" s="10" t="s">
        <v>164</v>
      </c>
      <c r="O2" s="10" t="s">
        <v>0</v>
      </c>
      <c r="P2" s="10" t="s">
        <v>165</v>
      </c>
      <c r="Q2" s="10" t="s">
        <v>156</v>
      </c>
      <c r="R2" s="10" t="s">
        <v>166</v>
      </c>
      <c r="T2" s="10" t="s">
        <v>164</v>
      </c>
      <c r="U2" s="10" t="s">
        <v>0</v>
      </c>
      <c r="V2" s="10" t="s">
        <v>165</v>
      </c>
      <c r="W2" s="10" t="s">
        <v>156</v>
      </c>
      <c r="X2" s="10" t="s">
        <v>166</v>
      </c>
    </row>
    <row r="3" spans="1:24">
      <c r="A3" s="9" t="s">
        <v>162</v>
      </c>
      <c r="B3" s="8" t="s">
        <v>68</v>
      </c>
      <c r="C3" s="8" t="s">
        <v>79</v>
      </c>
      <c r="D3" s="8">
        <f>'0945'!M6</f>
        <v>538</v>
      </c>
      <c r="E3" s="8">
        <f>'0945'!N6</f>
        <v>60</v>
      </c>
      <c r="F3" s="8">
        <f>'0945'!O6</f>
        <v>18</v>
      </c>
      <c r="H3" s="8" t="s">
        <v>136</v>
      </c>
      <c r="I3" s="8" t="s">
        <v>147</v>
      </c>
      <c r="J3" s="8">
        <f>'1300'!M11</f>
        <v>458</v>
      </c>
      <c r="K3" s="8">
        <f>'1300'!N11</f>
        <v>60</v>
      </c>
      <c r="L3" s="8">
        <f>'1300'!O11</f>
        <v>8</v>
      </c>
      <c r="N3" s="2" t="s">
        <v>54</v>
      </c>
      <c r="O3" s="2" t="s">
        <v>65</v>
      </c>
      <c r="P3" s="8">
        <f>'0945'!M22</f>
        <v>210</v>
      </c>
      <c r="Q3" s="8">
        <f>'0945'!N22</f>
        <v>46</v>
      </c>
      <c r="R3" s="8">
        <f>'0945'!O22</f>
        <v>0</v>
      </c>
      <c r="T3" s="2" t="s">
        <v>68</v>
      </c>
      <c r="U3" s="2" t="s">
        <v>86</v>
      </c>
      <c r="V3" s="8">
        <f>'0945'!M42</f>
        <v>562</v>
      </c>
      <c r="W3" s="8">
        <f>'0945'!N42</f>
        <v>60</v>
      </c>
      <c r="X3" s="8">
        <f>'0945'!O42</f>
        <v>25</v>
      </c>
    </row>
    <row r="4" spans="1:24">
      <c r="A4" s="12"/>
      <c r="B4" s="8" t="s">
        <v>68</v>
      </c>
      <c r="C4" s="8" t="s">
        <v>80</v>
      </c>
      <c r="D4" s="8">
        <f>'0945'!M23</f>
        <v>530</v>
      </c>
      <c r="E4" s="8">
        <f>'0945'!N23</f>
        <v>60</v>
      </c>
      <c r="F4" s="8">
        <f>'0945'!O23</f>
        <v>15</v>
      </c>
      <c r="H4" s="8" t="s">
        <v>54</v>
      </c>
      <c r="I4" s="8" t="s">
        <v>60</v>
      </c>
      <c r="J4" s="8">
        <f>'0945'!M14</f>
        <v>340</v>
      </c>
      <c r="K4" s="8">
        <f>'0945'!N14</f>
        <v>59</v>
      </c>
      <c r="L4" s="8">
        <f>'0945'!O14</f>
        <v>1</v>
      </c>
      <c r="N4" s="2" t="s">
        <v>54</v>
      </c>
      <c r="O4" s="2" t="s">
        <v>66</v>
      </c>
      <c r="P4" s="8"/>
      <c r="Q4" s="8"/>
      <c r="R4" s="8"/>
      <c r="T4" s="12"/>
      <c r="U4" s="12"/>
      <c r="V4" s="12"/>
      <c r="W4" s="12"/>
      <c r="X4" s="12"/>
    </row>
    <row r="5" spans="1:24">
      <c r="A5" s="12"/>
      <c r="B5" s="8" t="s">
        <v>68</v>
      </c>
      <c r="C5" s="8" t="s">
        <v>82</v>
      </c>
      <c r="D5" s="8">
        <f>'0945'!M30</f>
        <v>528</v>
      </c>
      <c r="E5" s="8">
        <f>'0945'!N30</f>
        <v>60</v>
      </c>
      <c r="F5" s="8">
        <f>'0945'!O30</f>
        <v>17</v>
      </c>
      <c r="H5" s="8" t="s">
        <v>149</v>
      </c>
      <c r="I5" s="8" t="s">
        <v>134</v>
      </c>
      <c r="J5" s="8">
        <f>'1300'!M23</f>
        <v>321</v>
      </c>
      <c r="K5" s="8">
        <f>'1300'!N23</f>
        <v>56</v>
      </c>
      <c r="L5" s="8">
        <f>'1300'!O23</f>
        <v>1</v>
      </c>
      <c r="N5" s="12"/>
      <c r="O5" s="12"/>
      <c r="P5" s="12"/>
      <c r="Q5" s="12"/>
      <c r="T5" s="12"/>
      <c r="U5" s="12"/>
      <c r="V5" s="12"/>
      <c r="W5" s="12"/>
      <c r="X5" s="12"/>
    </row>
    <row r="6" spans="1:24">
      <c r="A6" s="12"/>
      <c r="B6" s="8" t="s">
        <v>54</v>
      </c>
      <c r="C6" s="8" t="s">
        <v>59</v>
      </c>
      <c r="D6" s="8">
        <f>'0945'!M26</f>
        <v>469</v>
      </c>
      <c r="E6" s="8">
        <f>'0945'!N26</f>
        <v>60</v>
      </c>
      <c r="F6" s="8">
        <f>'0945'!O26</f>
        <v>7</v>
      </c>
      <c r="H6" s="8" t="s">
        <v>54</v>
      </c>
      <c r="I6" s="8" t="s">
        <v>62</v>
      </c>
      <c r="J6" s="8">
        <f>'0945'!M34</f>
        <v>221</v>
      </c>
      <c r="K6" s="8">
        <f>'0945'!N34</f>
        <v>47</v>
      </c>
      <c r="L6" s="8">
        <f>'0945'!O34</f>
        <v>5</v>
      </c>
      <c r="N6" s="12"/>
      <c r="O6" s="12"/>
      <c r="P6" s="12"/>
      <c r="Q6" s="12"/>
      <c r="T6" s="12"/>
      <c r="U6" s="12"/>
      <c r="V6" s="12"/>
      <c r="W6" s="12"/>
      <c r="X6" s="12"/>
    </row>
    <row r="7" spans="1:24">
      <c r="A7" s="12"/>
      <c r="B7" s="8" t="s">
        <v>99</v>
      </c>
      <c r="C7" s="8" t="s">
        <v>113</v>
      </c>
      <c r="D7" s="8">
        <f>'1300'!M2</f>
        <v>455</v>
      </c>
      <c r="E7" s="8">
        <f>'1300'!N2</f>
        <v>59</v>
      </c>
      <c r="F7" s="8">
        <f>'1300'!O2</f>
        <v>8</v>
      </c>
      <c r="H7" s="8" t="s">
        <v>149</v>
      </c>
      <c r="I7" s="8" t="s">
        <v>135</v>
      </c>
      <c r="J7" s="8">
        <f>'1300'!M10</f>
        <v>173</v>
      </c>
      <c r="K7" s="8">
        <f>'1300'!N10</f>
        <v>38</v>
      </c>
      <c r="L7" s="8">
        <f>'1300'!O10</f>
        <v>0</v>
      </c>
      <c r="N7" s="12"/>
      <c r="O7" s="12"/>
      <c r="P7" s="12"/>
      <c r="Q7" s="12"/>
      <c r="T7" s="12"/>
      <c r="U7" s="12"/>
      <c r="V7" s="12"/>
      <c r="W7" s="12"/>
      <c r="X7" s="12"/>
    </row>
    <row r="8" spans="1:24">
      <c r="A8" s="12"/>
      <c r="B8" s="8" t="s">
        <v>68</v>
      </c>
      <c r="C8" s="8" t="s">
        <v>84</v>
      </c>
      <c r="D8" s="8">
        <f>'0945'!M35</f>
        <v>447</v>
      </c>
      <c r="E8" s="8">
        <f>'0945'!N35</f>
        <v>59</v>
      </c>
      <c r="F8" s="8">
        <f>'0945'!O35</f>
        <v>6</v>
      </c>
      <c r="H8" s="8" t="s">
        <v>54</v>
      </c>
      <c r="I8" s="8" t="s">
        <v>63</v>
      </c>
      <c r="J8" s="8"/>
      <c r="K8" s="8"/>
      <c r="L8" s="8"/>
      <c r="N8" s="12"/>
      <c r="O8" s="12"/>
      <c r="P8" s="12"/>
      <c r="Q8" s="12"/>
      <c r="T8" s="12"/>
      <c r="U8" s="12"/>
      <c r="V8" s="12"/>
      <c r="W8" s="12"/>
      <c r="X8" s="12"/>
    </row>
    <row r="9" spans="1:24">
      <c r="A9" s="12"/>
      <c r="B9" s="8" t="s">
        <v>54</v>
      </c>
      <c r="C9" s="8" t="s">
        <v>58</v>
      </c>
      <c r="D9" s="8">
        <f>'0945'!M7</f>
        <v>429</v>
      </c>
      <c r="E9" s="8">
        <f>'0945'!N7</f>
        <v>60</v>
      </c>
      <c r="F9" s="8">
        <f>'0945'!O7</f>
        <v>3</v>
      </c>
      <c r="H9" s="12"/>
      <c r="I9" s="12"/>
      <c r="J9" s="12"/>
      <c r="K9" s="12"/>
      <c r="L9" s="12"/>
      <c r="N9" s="12"/>
      <c r="O9" s="12"/>
      <c r="P9" s="12"/>
      <c r="Q9" s="12"/>
      <c r="T9" s="12"/>
      <c r="U9" s="12"/>
      <c r="V9" s="12"/>
      <c r="W9" s="12"/>
      <c r="X9" s="12"/>
    </row>
    <row r="10" spans="1:24">
      <c r="A10" s="12"/>
      <c r="B10" s="8" t="s">
        <v>89</v>
      </c>
      <c r="C10" s="8" t="s">
        <v>94</v>
      </c>
      <c r="D10" s="8">
        <f>'0945'!M27</f>
        <v>420</v>
      </c>
      <c r="E10" s="8">
        <f>'0945'!N27</f>
        <v>60</v>
      </c>
      <c r="F10" s="8">
        <f>'0945'!O27</f>
        <v>6</v>
      </c>
      <c r="H10" s="12"/>
      <c r="I10" s="12"/>
      <c r="J10" s="12"/>
      <c r="K10" s="12"/>
      <c r="L10" s="12"/>
      <c r="N10" s="12"/>
      <c r="O10" s="12"/>
      <c r="P10" s="12"/>
      <c r="Q10" s="12"/>
      <c r="T10" s="12"/>
      <c r="U10" s="12"/>
      <c r="V10" s="12"/>
      <c r="W10" s="12"/>
      <c r="X10" s="12"/>
    </row>
    <row r="11" spans="1:24">
      <c r="A11" s="12"/>
      <c r="B11" s="8" t="s">
        <v>89</v>
      </c>
      <c r="C11" s="8" t="s">
        <v>96</v>
      </c>
      <c r="D11" s="8">
        <f>'0945'!M15</f>
        <v>410</v>
      </c>
      <c r="E11" s="8">
        <f>'0945'!N15</f>
        <v>60</v>
      </c>
      <c r="F11" s="8">
        <f>'0945'!O15</f>
        <v>3</v>
      </c>
      <c r="H11" s="12"/>
      <c r="I11" s="12"/>
      <c r="J11" s="12"/>
      <c r="K11" s="12"/>
      <c r="L11" s="12"/>
      <c r="N11" s="12"/>
      <c r="O11" s="12"/>
      <c r="P11" s="12"/>
      <c r="Q11" s="12"/>
      <c r="T11" s="12"/>
      <c r="U11" s="12"/>
      <c r="V11" s="12"/>
      <c r="W11" s="12"/>
      <c r="X11" s="12"/>
    </row>
    <row r="12" spans="1:24">
      <c r="A12" s="12"/>
      <c r="B12" s="8" t="s">
        <v>68</v>
      </c>
      <c r="C12" s="8" t="s">
        <v>85</v>
      </c>
      <c r="D12" s="8">
        <f>'0945'!M39</f>
        <v>408</v>
      </c>
      <c r="E12" s="8">
        <f>'0945'!N39</f>
        <v>58</v>
      </c>
      <c r="F12" s="8">
        <f>'0945'!O39</f>
        <v>5</v>
      </c>
      <c r="H12" s="12"/>
      <c r="I12" s="12"/>
      <c r="J12" s="12"/>
      <c r="K12" s="12"/>
      <c r="L12" s="12"/>
      <c r="N12" s="12"/>
      <c r="O12" s="12"/>
      <c r="P12" s="12"/>
      <c r="Q12" s="12"/>
      <c r="T12" s="12"/>
      <c r="U12" s="12"/>
      <c r="V12" s="12"/>
      <c r="W12" s="12"/>
      <c r="X12" s="12"/>
    </row>
    <row r="13" spans="1:24">
      <c r="A13" s="12"/>
      <c r="B13" s="8" t="s">
        <v>149</v>
      </c>
      <c r="C13" s="8" t="s">
        <v>130</v>
      </c>
      <c r="D13" s="8">
        <f>'1300'!M3</f>
        <v>395</v>
      </c>
      <c r="E13" s="8">
        <f>'1300'!N3</f>
        <v>59</v>
      </c>
      <c r="F13" s="8">
        <f>'1300'!O3</f>
        <v>2</v>
      </c>
      <c r="H13" s="12"/>
      <c r="I13" s="12"/>
      <c r="J13" s="12"/>
      <c r="K13" s="12"/>
      <c r="L13" s="12"/>
      <c r="N13" s="12"/>
      <c r="O13" s="12"/>
      <c r="P13" s="12"/>
      <c r="Q13" s="12"/>
      <c r="T13" s="12"/>
      <c r="U13" s="12"/>
      <c r="V13" s="12"/>
      <c r="W13" s="12"/>
      <c r="X13" s="12"/>
    </row>
    <row r="14" spans="1:24">
      <c r="A14" s="12"/>
      <c r="B14" s="8" t="s">
        <v>99</v>
      </c>
      <c r="C14" s="8" t="s">
        <v>110</v>
      </c>
      <c r="D14" s="8">
        <f>'1300'!M14</f>
        <v>343</v>
      </c>
      <c r="E14" s="8">
        <f>'1300'!N14</f>
        <v>58</v>
      </c>
      <c r="F14" s="8">
        <f>'1300'!O14</f>
        <v>4</v>
      </c>
      <c r="H14" s="12"/>
      <c r="I14" s="12"/>
      <c r="J14" s="12"/>
      <c r="K14" s="12"/>
      <c r="L14" s="12"/>
      <c r="N14" s="12"/>
      <c r="O14" s="12"/>
      <c r="P14" s="12"/>
      <c r="Q14" s="12"/>
      <c r="T14" s="12"/>
      <c r="U14" s="12"/>
      <c r="V14" s="12"/>
      <c r="W14" s="12"/>
      <c r="X14" s="12"/>
    </row>
    <row r="15" spans="1:24">
      <c r="A15" s="12"/>
      <c r="B15" s="8" t="s">
        <v>149</v>
      </c>
      <c r="C15" s="8" t="s">
        <v>132</v>
      </c>
      <c r="D15" s="8">
        <f>'1300'!M30</f>
        <v>337</v>
      </c>
      <c r="E15" s="8">
        <f>'1300'!N30</f>
        <v>58</v>
      </c>
      <c r="F15" s="8">
        <f>'1300'!O30</f>
        <v>1</v>
      </c>
      <c r="H15" s="12"/>
      <c r="I15" s="12"/>
      <c r="J15" s="12"/>
      <c r="K15" s="12"/>
      <c r="L15" s="12"/>
      <c r="N15" s="12"/>
      <c r="O15" s="12"/>
      <c r="P15" s="12"/>
      <c r="Q15" s="12"/>
      <c r="T15" s="12"/>
      <c r="U15" s="12"/>
      <c r="V15" s="12"/>
      <c r="W15" s="12"/>
      <c r="X15" s="12"/>
    </row>
    <row r="16" spans="1:24">
      <c r="A16" s="12"/>
      <c r="B16" s="8" t="s">
        <v>89</v>
      </c>
      <c r="C16" s="8" t="s">
        <v>97</v>
      </c>
      <c r="D16" s="8">
        <f>'0945'!M3</f>
        <v>288</v>
      </c>
      <c r="E16" s="8">
        <f>'0945'!N3</f>
        <v>57</v>
      </c>
      <c r="F16" s="8">
        <f>'0945'!O3</f>
        <v>2</v>
      </c>
      <c r="H16" s="12"/>
      <c r="I16" s="12"/>
      <c r="J16" s="12"/>
      <c r="K16" s="12"/>
      <c r="L16" s="12"/>
      <c r="N16" s="12"/>
      <c r="O16" s="12"/>
      <c r="P16" s="12"/>
      <c r="Q16" s="12"/>
      <c r="T16" s="12"/>
      <c r="U16" s="12"/>
      <c r="V16" s="12"/>
      <c r="W16" s="12"/>
      <c r="X16" s="12"/>
    </row>
    <row r="17" spans="1:24">
      <c r="A17" s="12"/>
      <c r="B17" s="8" t="s">
        <v>149</v>
      </c>
      <c r="C17" s="8" t="s">
        <v>131</v>
      </c>
      <c r="D17" s="8">
        <f>'1300'!M27</f>
        <v>194</v>
      </c>
      <c r="E17" s="8">
        <f>'1300'!N27</f>
        <v>42</v>
      </c>
      <c r="F17" s="8">
        <f>'1300'!O27</f>
        <v>1</v>
      </c>
      <c r="H17" s="12"/>
      <c r="I17" s="12"/>
      <c r="J17" s="12"/>
      <c r="K17" s="12"/>
      <c r="L17" s="12"/>
      <c r="N17" s="12"/>
      <c r="O17" s="12"/>
      <c r="P17" s="12"/>
      <c r="Q17" s="12"/>
      <c r="T17" s="12"/>
      <c r="U17" s="12"/>
      <c r="V17" s="12"/>
      <c r="W17" s="12"/>
      <c r="X17" s="12"/>
    </row>
    <row r="18" spans="1:24">
      <c r="A18" s="12"/>
      <c r="B18" s="8" t="s">
        <v>89</v>
      </c>
      <c r="C18" s="8" t="s">
        <v>95</v>
      </c>
      <c r="D18" s="8"/>
      <c r="E18" s="8"/>
      <c r="F18" s="8"/>
      <c r="H18" s="12"/>
      <c r="I18" s="12"/>
      <c r="J18" s="12"/>
      <c r="K18" s="12"/>
      <c r="L18" s="12"/>
      <c r="N18" s="12"/>
      <c r="O18" s="12"/>
      <c r="P18" s="12"/>
      <c r="Q18" s="12"/>
      <c r="T18" s="12"/>
      <c r="U18" s="12"/>
      <c r="V18" s="12"/>
      <c r="W18" s="12"/>
      <c r="X18" s="12"/>
    </row>
    <row r="19" spans="1:24">
      <c r="A19" s="12"/>
      <c r="B19" s="8" t="s">
        <v>87</v>
      </c>
      <c r="C19" s="8" t="s">
        <v>122</v>
      </c>
      <c r="D19" s="8"/>
      <c r="E19" s="8"/>
      <c r="F19" s="8"/>
      <c r="H19" s="12"/>
      <c r="I19" s="12"/>
      <c r="J19" s="12"/>
      <c r="K19" s="12"/>
      <c r="L19" s="12"/>
      <c r="N19" s="12"/>
      <c r="O19" s="12"/>
      <c r="P19" s="12"/>
      <c r="Q19" s="12"/>
      <c r="T19" s="12"/>
      <c r="U19" s="12"/>
      <c r="V19" s="12"/>
      <c r="W19" s="12"/>
      <c r="X19" s="12"/>
    </row>
    <row r="20" spans="1:24">
      <c r="A20" s="12"/>
      <c r="B20" s="8" t="s">
        <v>87</v>
      </c>
      <c r="C20" s="8" t="s">
        <v>121</v>
      </c>
      <c r="D20" s="8"/>
      <c r="E20" s="8"/>
      <c r="F20" s="8"/>
      <c r="H20" s="12"/>
      <c r="I20" s="12"/>
      <c r="J20" s="12"/>
      <c r="K20" s="12"/>
      <c r="L20" s="12"/>
      <c r="N20" s="12"/>
      <c r="O20" s="12"/>
      <c r="P20" s="12"/>
      <c r="Q20" s="12"/>
      <c r="T20" s="12"/>
      <c r="U20" s="12"/>
      <c r="V20" s="12"/>
      <c r="W20" s="12"/>
      <c r="X20" s="12"/>
    </row>
    <row r="21" spans="1:24" s="12" customFormat="1"/>
    <row r="22" spans="1:24">
      <c r="A22" s="9" t="s">
        <v>163</v>
      </c>
      <c r="B22" s="8" t="s">
        <v>68</v>
      </c>
      <c r="C22" s="8" t="s">
        <v>83</v>
      </c>
      <c r="D22" s="8">
        <f>'0945'!M16</f>
        <v>518</v>
      </c>
      <c r="E22" s="8">
        <f>'0945'!N16</f>
        <v>60</v>
      </c>
      <c r="F22" s="8">
        <f>'0945'!O16</f>
        <v>19</v>
      </c>
      <c r="H22" s="8" t="s">
        <v>99</v>
      </c>
      <c r="I22" s="8" t="s">
        <v>108</v>
      </c>
      <c r="J22" s="8">
        <f>'1300'!M6</f>
        <v>332</v>
      </c>
      <c r="K22" s="8">
        <f>'1300'!N6</f>
        <v>60</v>
      </c>
      <c r="L22" s="8">
        <f>'1300'!O6</f>
        <v>3</v>
      </c>
      <c r="N22" s="12"/>
      <c r="O22" s="12"/>
      <c r="P22" s="12"/>
      <c r="Q22" s="12"/>
      <c r="T22" s="2" t="s">
        <v>99</v>
      </c>
      <c r="U22" s="2" t="s">
        <v>114</v>
      </c>
      <c r="V22" s="8"/>
      <c r="W22" s="8"/>
      <c r="X22" s="8"/>
    </row>
    <row r="23" spans="1:24">
      <c r="A23" s="12"/>
      <c r="B23" s="8" t="s">
        <v>68</v>
      </c>
      <c r="C23" s="8" t="s">
        <v>81</v>
      </c>
      <c r="D23" s="8">
        <f>'0945'!M24</f>
        <v>499</v>
      </c>
      <c r="E23" s="8">
        <f>'0945'!N24</f>
        <v>60</v>
      </c>
      <c r="F23" s="8">
        <f>'0945'!O24</f>
        <v>12</v>
      </c>
      <c r="H23" s="12"/>
      <c r="I23" s="12"/>
      <c r="J23" s="12"/>
      <c r="K23" s="12"/>
      <c r="L23" s="12"/>
      <c r="N23" s="12"/>
      <c r="O23" s="12"/>
      <c r="P23" s="12"/>
      <c r="Q23" s="12"/>
      <c r="T23" s="12"/>
      <c r="U23" s="12"/>
      <c r="V23" s="12"/>
      <c r="W23" s="12"/>
      <c r="X23" s="12"/>
    </row>
    <row r="24" spans="1:24">
      <c r="A24" s="12"/>
      <c r="B24" s="8" t="s">
        <v>99</v>
      </c>
      <c r="C24" s="8" t="s">
        <v>112</v>
      </c>
      <c r="D24" s="8">
        <f>'1300'!M22</f>
        <v>466</v>
      </c>
      <c r="E24" s="8">
        <f>'1300'!N22</f>
        <v>60</v>
      </c>
      <c r="F24" s="8">
        <f>'1300'!O22</f>
        <v>9</v>
      </c>
      <c r="H24" s="12"/>
      <c r="I24" s="12"/>
      <c r="J24" s="12"/>
      <c r="K24" s="12"/>
      <c r="L24" s="12"/>
      <c r="N24" s="12"/>
      <c r="O24" s="12"/>
      <c r="P24" s="12"/>
      <c r="Q24" s="12"/>
      <c r="R24" s="12"/>
      <c r="T24" s="12"/>
      <c r="U24" s="12"/>
      <c r="V24" s="12"/>
      <c r="W24" s="12"/>
      <c r="X24" s="12"/>
    </row>
    <row r="25" spans="1:24">
      <c r="B25" s="8" t="s">
        <v>99</v>
      </c>
      <c r="C25" s="8" t="s">
        <v>111</v>
      </c>
      <c r="D25" s="8">
        <f>'1300'!M31</f>
        <v>450</v>
      </c>
      <c r="E25" s="8">
        <f>'1300'!N31</f>
        <v>59</v>
      </c>
      <c r="F25" s="8">
        <f>'1300'!O31</f>
        <v>5</v>
      </c>
      <c r="H25" s="12"/>
      <c r="I25" s="12"/>
      <c r="J25" s="12"/>
      <c r="K25" s="12"/>
      <c r="L25" s="12"/>
      <c r="N25" s="12"/>
      <c r="O25" s="12"/>
      <c r="P25" s="12"/>
      <c r="Q25" s="12"/>
      <c r="R25" s="12"/>
      <c r="T25" s="12"/>
      <c r="U25" s="12"/>
      <c r="V25" s="12"/>
      <c r="W25" s="12"/>
      <c r="X25" s="12"/>
    </row>
    <row r="26" spans="1:24">
      <c r="B26" s="8" t="s">
        <v>87</v>
      </c>
      <c r="C26" s="8" t="s">
        <v>120</v>
      </c>
      <c r="D26" s="8">
        <f>'1300'!M26</f>
        <v>374</v>
      </c>
      <c r="E26" s="8">
        <f>'1300'!N26</f>
        <v>58</v>
      </c>
      <c r="F26" s="8">
        <f>'1300'!O26</f>
        <v>2</v>
      </c>
      <c r="H26" s="12"/>
      <c r="I26" s="12"/>
      <c r="J26" s="12"/>
      <c r="K26" s="12"/>
      <c r="L26" s="12"/>
      <c r="N26" s="12"/>
      <c r="O26" s="12"/>
      <c r="P26" s="12"/>
      <c r="Q26" s="12"/>
      <c r="R26" s="12"/>
      <c r="T26" s="12"/>
      <c r="U26" s="12"/>
      <c r="V26" s="12"/>
      <c r="W26" s="12"/>
      <c r="X26" s="12"/>
    </row>
    <row r="27" spans="1:24">
      <c r="B27" s="8" t="s">
        <v>99</v>
      </c>
      <c r="C27" s="8" t="s">
        <v>109</v>
      </c>
      <c r="D27" s="8">
        <f>'1300'!M39</f>
        <v>331</v>
      </c>
      <c r="E27" s="8">
        <f>'1300'!N39</f>
        <v>54</v>
      </c>
      <c r="F27" s="8">
        <f>'1300'!O39</f>
        <v>2</v>
      </c>
      <c r="H27" s="12"/>
      <c r="I27" s="12"/>
      <c r="J27" s="12"/>
      <c r="K27" s="12"/>
      <c r="L27" s="12"/>
      <c r="N27" s="12"/>
      <c r="O27" s="12"/>
      <c r="P27" s="12"/>
      <c r="Q27" s="12"/>
      <c r="R27" s="12"/>
      <c r="T27" s="12"/>
      <c r="U27" s="12"/>
      <c r="V27" s="12"/>
      <c r="W27" s="12"/>
      <c r="X27" s="12"/>
    </row>
    <row r="28" spans="1:24">
      <c r="B28" s="8" t="s">
        <v>136</v>
      </c>
      <c r="C28" s="8" t="s">
        <v>143</v>
      </c>
      <c r="D28" s="8">
        <f>'0945'!M18</f>
        <v>324</v>
      </c>
      <c r="E28" s="8">
        <f>'0945'!N18</f>
        <v>55</v>
      </c>
      <c r="F28" s="8">
        <f>'0945'!O18</f>
        <v>1</v>
      </c>
      <c r="H28" s="12"/>
      <c r="I28" s="12"/>
      <c r="J28" s="12"/>
      <c r="K28" s="12"/>
      <c r="L28" s="12"/>
      <c r="N28" s="12"/>
      <c r="O28" s="12"/>
      <c r="P28" s="12"/>
      <c r="Q28" s="12"/>
      <c r="R28" s="12"/>
      <c r="T28" s="12"/>
      <c r="U28" s="12"/>
      <c r="V28" s="12"/>
      <c r="W28" s="12"/>
      <c r="X28" s="12"/>
    </row>
    <row r="29" spans="1:24">
      <c r="B29" s="8" t="s">
        <v>136</v>
      </c>
      <c r="C29" s="8" t="s">
        <v>142</v>
      </c>
      <c r="D29" s="8">
        <f>'0945'!M10</f>
        <v>286</v>
      </c>
      <c r="E29" s="8">
        <f>'0945'!N10</f>
        <v>50</v>
      </c>
      <c r="F29" s="8">
        <f>'0945'!O10</f>
        <v>2</v>
      </c>
      <c r="H29" s="12"/>
      <c r="I29" s="12"/>
      <c r="J29" s="12"/>
      <c r="K29" s="12"/>
      <c r="L29" s="12"/>
      <c r="N29" s="12"/>
      <c r="O29" s="12"/>
      <c r="P29" s="12"/>
      <c r="Q29" s="12"/>
      <c r="R29" s="12"/>
      <c r="T29" s="12"/>
      <c r="U29" s="12"/>
      <c r="V29" s="12"/>
      <c r="W29" s="12"/>
      <c r="X29" s="12"/>
    </row>
    <row r="30" spans="1:24">
      <c r="B30" s="8" t="s">
        <v>89</v>
      </c>
      <c r="C30" s="8" t="s">
        <v>98</v>
      </c>
      <c r="D30" s="8">
        <f>'0945'!M31</f>
        <v>274</v>
      </c>
      <c r="E30" s="8">
        <f>'0945'!N31</f>
        <v>51</v>
      </c>
      <c r="F30" s="8">
        <f>'0945'!O31</f>
        <v>4</v>
      </c>
      <c r="H30" s="12"/>
      <c r="I30" s="12"/>
      <c r="J30" s="12"/>
      <c r="K30" s="12"/>
      <c r="L30" s="12"/>
      <c r="N30" s="12"/>
      <c r="O30" s="12"/>
      <c r="P30" s="12"/>
      <c r="Q30" s="12"/>
      <c r="R30" s="12"/>
      <c r="T30" s="12"/>
      <c r="U30" s="12"/>
      <c r="V30" s="12"/>
      <c r="W30" s="12"/>
      <c r="X30" s="12"/>
    </row>
    <row r="31" spans="1:24">
      <c r="B31" s="8" t="s">
        <v>149</v>
      </c>
      <c r="C31" s="8" t="s">
        <v>133</v>
      </c>
      <c r="D31" s="8">
        <f>'1300'!M15</f>
        <v>222</v>
      </c>
      <c r="E31" s="8">
        <f>'1300'!N15</f>
        <v>44</v>
      </c>
      <c r="F31" s="8">
        <f>'1300'!O15</f>
        <v>2</v>
      </c>
      <c r="H31" s="12"/>
      <c r="I31" s="12"/>
      <c r="J31" s="12"/>
      <c r="K31" s="12"/>
      <c r="L31" s="12"/>
      <c r="N31" s="12"/>
      <c r="O31" s="12"/>
      <c r="P31" s="12"/>
      <c r="Q31" s="12"/>
      <c r="R31" s="12"/>
      <c r="T31" s="12"/>
      <c r="U31" s="12"/>
      <c r="V31" s="12"/>
      <c r="W31" s="12"/>
      <c r="X31" s="12"/>
    </row>
    <row r="32" spans="1:24">
      <c r="B32" s="8" t="s">
        <v>87</v>
      </c>
      <c r="C32" s="8" t="s">
        <v>123</v>
      </c>
      <c r="D32" s="8"/>
      <c r="E32" s="8"/>
      <c r="F32" s="8"/>
      <c r="H32" s="12"/>
      <c r="I32" s="12"/>
      <c r="J32" s="12"/>
      <c r="K32" s="12"/>
      <c r="L32" s="12"/>
      <c r="N32" s="12"/>
      <c r="O32" s="12"/>
      <c r="P32" s="12"/>
      <c r="Q32" s="12"/>
      <c r="R32" s="12"/>
      <c r="T32" s="12"/>
      <c r="U32" s="12"/>
      <c r="V32" s="12"/>
      <c r="W32" s="12"/>
      <c r="X32" s="12"/>
    </row>
    <row r="33" spans="8:24">
      <c r="H33" s="12"/>
      <c r="I33" s="12"/>
      <c r="J33" s="12"/>
      <c r="K33" s="12"/>
      <c r="L33" s="12"/>
      <c r="N33" s="12"/>
      <c r="O33" s="12"/>
      <c r="P33" s="12"/>
      <c r="Q33" s="12"/>
      <c r="R33" s="12"/>
      <c r="T33" s="12"/>
      <c r="U33" s="12"/>
      <c r="V33" s="12"/>
      <c r="W33" s="12"/>
      <c r="X33" s="12"/>
    </row>
  </sheetData>
  <sortState ref="H3:L8">
    <sortCondition descending="1" ref="J3:J8"/>
    <sortCondition descending="1" ref="K3:K8"/>
    <sortCondition descending="1" ref="L3:L8"/>
  </sortState>
  <mergeCells count="4">
    <mergeCell ref="B1:F1"/>
    <mergeCell ref="H1:L1"/>
    <mergeCell ref="N1:R1"/>
    <mergeCell ref="T1:X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B9" sqref="B9"/>
    </sheetView>
  </sheetViews>
  <sheetFormatPr defaultRowHeight="15"/>
  <cols>
    <col min="1" max="1" width="10.85546875" style="4" bestFit="1" customWidth="1"/>
    <col min="2" max="2" width="5.85546875" style="4" bestFit="1" customWidth="1"/>
    <col min="3" max="3" width="4.42578125" style="4" bestFit="1" customWidth="1"/>
    <col min="4" max="4" width="5.140625" style="4" bestFit="1" customWidth="1"/>
    <col min="5" max="5" width="9.140625" style="4"/>
    <col min="6" max="6" width="23.28515625" style="4" bestFit="1" customWidth="1"/>
    <col min="7" max="7" width="5.7109375" style="4" bestFit="1" customWidth="1"/>
    <col min="8" max="8" width="4.28515625" style="4" bestFit="1" customWidth="1"/>
    <col min="9" max="9" width="4.85546875" style="4" bestFit="1" customWidth="1"/>
    <col min="10" max="10" width="9.140625" style="4"/>
    <col min="11" max="11" width="21.5703125" style="4" bestFit="1" customWidth="1"/>
    <col min="12" max="12" width="5.7109375" style="4" bestFit="1" customWidth="1"/>
    <col min="13" max="13" width="4.28515625" style="4" bestFit="1" customWidth="1"/>
    <col min="14" max="14" width="4.85546875" style="4" bestFit="1" customWidth="1"/>
    <col min="15" max="16384" width="9.140625" style="4"/>
  </cols>
  <sheetData>
    <row r="1" spans="1:14">
      <c r="A1" s="2" t="s">
        <v>2</v>
      </c>
      <c r="B1" s="2" t="s">
        <v>165</v>
      </c>
      <c r="C1" s="2" t="s">
        <v>156</v>
      </c>
      <c r="D1" s="2" t="s">
        <v>157</v>
      </c>
      <c r="F1" s="10" t="s">
        <v>167</v>
      </c>
      <c r="G1" s="10" t="s">
        <v>177</v>
      </c>
      <c r="H1" s="10" t="s">
        <v>178</v>
      </c>
      <c r="I1" s="10" t="s">
        <v>179</v>
      </c>
      <c r="K1" s="10" t="s">
        <v>87</v>
      </c>
      <c r="L1" s="10" t="s">
        <v>177</v>
      </c>
      <c r="M1" s="10" t="s">
        <v>178</v>
      </c>
      <c r="N1" s="10" t="s">
        <v>179</v>
      </c>
    </row>
    <row r="2" spans="1:14">
      <c r="A2" s="2" t="s">
        <v>68</v>
      </c>
      <c r="B2" s="2">
        <f>SUM(G19:G21)</f>
        <v>1596</v>
      </c>
      <c r="C2" s="2">
        <f>SUM(H19:H21)</f>
        <v>180</v>
      </c>
      <c r="D2" s="2">
        <f>SUM(I19:I21)</f>
        <v>50</v>
      </c>
      <c r="F2" s="2" t="s">
        <v>112</v>
      </c>
      <c r="G2" s="2">
        <f>'1300'!M$22</f>
        <v>466</v>
      </c>
      <c r="H2" s="2">
        <f>'1300'!N$22</f>
        <v>60</v>
      </c>
      <c r="I2" s="2">
        <f>'1300'!O$22</f>
        <v>9</v>
      </c>
      <c r="K2" s="2" t="s">
        <v>120</v>
      </c>
      <c r="L2" s="2">
        <f>'1300'!M$26</f>
        <v>374</v>
      </c>
      <c r="M2" s="2">
        <f>'1300'!N$26</f>
        <v>58</v>
      </c>
      <c r="N2" s="2">
        <f>'1300'!O$26</f>
        <v>2</v>
      </c>
    </row>
    <row r="3" spans="1:14">
      <c r="A3" s="2" t="s">
        <v>99</v>
      </c>
      <c r="B3" s="2">
        <f>SUM(G2:G4)</f>
        <v>1371</v>
      </c>
      <c r="C3" s="2">
        <f>SUM(H2:H4)</f>
        <v>178</v>
      </c>
      <c r="D3" s="2">
        <f>SUM(I2:I4)</f>
        <v>22</v>
      </c>
      <c r="F3" s="2" t="s">
        <v>113</v>
      </c>
      <c r="G3" s="2">
        <f>'1300'!M$2</f>
        <v>455</v>
      </c>
      <c r="H3" s="2">
        <f>'1300'!N$2</f>
        <v>59</v>
      </c>
      <c r="I3" s="2">
        <f>'1300'!O$2</f>
        <v>8</v>
      </c>
      <c r="K3" s="2" t="s">
        <v>121</v>
      </c>
      <c r="L3" s="2"/>
      <c r="M3" s="2"/>
      <c r="N3" s="2"/>
    </row>
    <row r="4" spans="1:14">
      <c r="A4" s="2" t="s">
        <v>54</v>
      </c>
      <c r="B4" s="2">
        <f>SUM(G10:G12)</f>
        <v>1238</v>
      </c>
      <c r="C4" s="2">
        <f>SUM(H10:H12)</f>
        <v>179</v>
      </c>
      <c r="D4" s="2">
        <f>SUM(I10:I12)</f>
        <v>11</v>
      </c>
      <c r="F4" s="2" t="s">
        <v>111</v>
      </c>
      <c r="G4" s="2">
        <f>'1300'!M$31</f>
        <v>450</v>
      </c>
      <c r="H4" s="2">
        <f>'1300'!N$31</f>
        <v>59</v>
      </c>
      <c r="I4" s="2">
        <f>'1300'!O$31</f>
        <v>5</v>
      </c>
      <c r="K4" s="2" t="s">
        <v>122</v>
      </c>
      <c r="L4" s="2"/>
      <c r="M4" s="2"/>
      <c r="N4" s="2"/>
    </row>
    <row r="5" spans="1:14">
      <c r="A5" s="2" t="s">
        <v>89</v>
      </c>
      <c r="B5" s="2">
        <f>SUM(L8:L10)</f>
        <v>1118</v>
      </c>
      <c r="C5" s="2">
        <f>SUM(M8:M10)</f>
        <v>177</v>
      </c>
      <c r="D5" s="2">
        <f>SUM(N8:N10)</f>
        <v>11</v>
      </c>
      <c r="F5" s="2" t="s">
        <v>110</v>
      </c>
      <c r="G5" s="2">
        <f>'1300'!M$14</f>
        <v>343</v>
      </c>
      <c r="H5" s="2">
        <f>'1300'!N$14</f>
        <v>58</v>
      </c>
      <c r="I5" s="2">
        <f>'1300'!O$14</f>
        <v>4</v>
      </c>
      <c r="K5" s="2" t="s">
        <v>123</v>
      </c>
      <c r="L5" s="2"/>
      <c r="M5" s="2"/>
      <c r="N5" s="2"/>
    </row>
    <row r="6" spans="1:14">
      <c r="A6" s="2" t="s">
        <v>136</v>
      </c>
      <c r="B6" s="2">
        <f>SUM(L15:L17)</f>
        <v>1068</v>
      </c>
      <c r="C6" s="2">
        <f>SUM(M14:M16)</f>
        <v>115</v>
      </c>
      <c r="D6" s="2">
        <f>SUM(N14:N16)</f>
        <v>9</v>
      </c>
      <c r="F6" s="2" t="s">
        <v>176</v>
      </c>
      <c r="G6" s="2">
        <f>'1300'!M$6</f>
        <v>332</v>
      </c>
      <c r="H6" s="2">
        <f>'1300'!N$6</f>
        <v>60</v>
      </c>
      <c r="I6" s="2">
        <f>'1300'!O$6</f>
        <v>3</v>
      </c>
    </row>
    <row r="7" spans="1:14">
      <c r="A7" s="2" t="s">
        <v>149</v>
      </c>
      <c r="B7" s="2">
        <f>SUM(L20:L22)</f>
        <v>1053</v>
      </c>
      <c r="C7" s="2">
        <f>SUM(M21:M23)</f>
        <v>158</v>
      </c>
      <c r="D7" s="2">
        <f>SUM(N21:N23)</f>
        <v>4</v>
      </c>
      <c r="F7" s="2" t="s">
        <v>109</v>
      </c>
      <c r="G7" s="2">
        <f>'1300'!M$39</f>
        <v>331</v>
      </c>
      <c r="H7" s="2">
        <f>'1300'!N$39</f>
        <v>54</v>
      </c>
      <c r="I7" s="2">
        <f>'1300'!O$39</f>
        <v>2</v>
      </c>
      <c r="K7" s="10" t="s">
        <v>89</v>
      </c>
      <c r="L7" s="10"/>
      <c r="M7" s="10"/>
      <c r="N7" s="10"/>
    </row>
    <row r="8" spans="1:14">
      <c r="A8" s="2" t="s">
        <v>87</v>
      </c>
      <c r="B8" s="2">
        <f>SUM(L2:L4)</f>
        <v>374</v>
      </c>
      <c r="C8" s="2">
        <f>SUM(M2:M4)</f>
        <v>58</v>
      </c>
      <c r="D8" s="2">
        <f>SUM(N2:N4)</f>
        <v>2</v>
      </c>
      <c r="K8" s="2" t="s">
        <v>94</v>
      </c>
      <c r="L8" s="15">
        <f>'0945'!M$27</f>
        <v>420</v>
      </c>
      <c r="M8" s="15">
        <f>'0945'!N$27</f>
        <v>60</v>
      </c>
      <c r="N8" s="15">
        <f>'0945'!O$27</f>
        <v>6</v>
      </c>
    </row>
    <row r="9" spans="1:14">
      <c r="F9" s="10" t="s">
        <v>54</v>
      </c>
      <c r="G9" s="10"/>
      <c r="H9" s="10"/>
      <c r="I9" s="10"/>
      <c r="K9" s="2" t="s">
        <v>96</v>
      </c>
      <c r="L9" s="15">
        <f>'0945'!M$15</f>
        <v>410</v>
      </c>
      <c r="M9" s="15">
        <f>'0945'!N$15</f>
        <v>60</v>
      </c>
      <c r="N9" s="15">
        <f>'0945'!O$15</f>
        <v>3</v>
      </c>
    </row>
    <row r="10" spans="1:14">
      <c r="F10" s="2" t="s">
        <v>59</v>
      </c>
      <c r="G10" s="2">
        <f>'0945'!M26</f>
        <v>469</v>
      </c>
      <c r="H10" s="2">
        <f>'0945'!N26</f>
        <v>60</v>
      </c>
      <c r="I10" s="2">
        <f>'0945'!O26</f>
        <v>7</v>
      </c>
      <c r="K10" s="2" t="s">
        <v>97</v>
      </c>
      <c r="L10" s="15">
        <f>'0945'!M$3</f>
        <v>288</v>
      </c>
      <c r="M10" s="15">
        <f>'0945'!N$3</f>
        <v>57</v>
      </c>
      <c r="N10" s="15">
        <f>'0945'!O$3</f>
        <v>2</v>
      </c>
    </row>
    <row r="11" spans="1:14">
      <c r="F11" s="2" t="s">
        <v>58</v>
      </c>
      <c r="G11" s="2">
        <f>'0945'!M7</f>
        <v>429</v>
      </c>
      <c r="H11" s="2">
        <f>'0945'!N7</f>
        <v>60</v>
      </c>
      <c r="I11" s="2">
        <f>'0945'!O7</f>
        <v>3</v>
      </c>
      <c r="K11" s="2" t="s">
        <v>98</v>
      </c>
      <c r="L11" s="15">
        <f>'0945'!M$31</f>
        <v>274</v>
      </c>
      <c r="M11" s="15">
        <f>'0945'!N$31</f>
        <v>51</v>
      </c>
      <c r="N11" s="15">
        <f>'0945'!O$31</f>
        <v>4</v>
      </c>
    </row>
    <row r="12" spans="1:14">
      <c r="F12" s="2" t="s">
        <v>171</v>
      </c>
      <c r="G12" s="2">
        <f>'0945'!M14</f>
        <v>340</v>
      </c>
      <c r="H12" s="2">
        <f>'0945'!N14</f>
        <v>59</v>
      </c>
      <c r="I12" s="2">
        <f>'0945'!O14</f>
        <v>1</v>
      </c>
      <c r="K12" s="2" t="s">
        <v>95</v>
      </c>
      <c r="L12" s="15"/>
      <c r="M12" s="15"/>
      <c r="N12" s="15"/>
    </row>
    <row r="13" spans="1:14">
      <c r="F13" s="2" t="s">
        <v>172</v>
      </c>
      <c r="G13" s="2">
        <f>'0945'!M$34</f>
        <v>221</v>
      </c>
      <c r="H13" s="2">
        <f>'0945'!N$34</f>
        <v>47</v>
      </c>
      <c r="I13" s="2">
        <f>'0945'!O$34</f>
        <v>5</v>
      </c>
    </row>
    <row r="14" spans="1:14">
      <c r="F14" s="2" t="s">
        <v>175</v>
      </c>
      <c r="G14" s="2">
        <f>'0945'!M$22</f>
        <v>210</v>
      </c>
      <c r="H14" s="2">
        <f>'0945'!N$22</f>
        <v>46</v>
      </c>
      <c r="I14" s="2">
        <f>'0945'!O$22</f>
        <v>0</v>
      </c>
      <c r="K14" s="10" t="s">
        <v>136</v>
      </c>
      <c r="L14" s="10"/>
      <c r="M14" s="10"/>
      <c r="N14" s="10"/>
    </row>
    <row r="15" spans="1:14">
      <c r="F15" s="2" t="s">
        <v>173</v>
      </c>
      <c r="G15" s="2"/>
      <c r="H15" s="2"/>
      <c r="I15" s="2"/>
      <c r="K15" s="2" t="s">
        <v>170</v>
      </c>
      <c r="L15" s="8">
        <f>'1300'!M$11</f>
        <v>458</v>
      </c>
      <c r="M15" s="8">
        <f>'1300'!N$11</f>
        <v>60</v>
      </c>
      <c r="N15" s="8">
        <f>'1300'!O$11</f>
        <v>8</v>
      </c>
    </row>
    <row r="16" spans="1:14">
      <c r="F16" s="2" t="s">
        <v>174</v>
      </c>
      <c r="G16" s="2"/>
      <c r="H16" s="2"/>
      <c r="I16" s="2"/>
      <c r="K16" s="2" t="s">
        <v>143</v>
      </c>
      <c r="L16" s="8">
        <f>'0945'!M$18</f>
        <v>324</v>
      </c>
      <c r="M16" s="8">
        <f>'0945'!N$18</f>
        <v>55</v>
      </c>
      <c r="N16" s="8">
        <f>'0945'!O$18</f>
        <v>1</v>
      </c>
    </row>
    <row r="17" spans="6:14">
      <c r="K17" s="2" t="s">
        <v>142</v>
      </c>
      <c r="L17" s="8">
        <f>'0945'!M$10</f>
        <v>286</v>
      </c>
      <c r="M17" s="8">
        <f>'0945'!N$10</f>
        <v>50</v>
      </c>
      <c r="N17" s="8">
        <f>'0945'!O$10</f>
        <v>2</v>
      </c>
    </row>
    <row r="18" spans="6:14">
      <c r="F18" s="10" t="s">
        <v>68</v>
      </c>
      <c r="G18" s="10"/>
      <c r="H18" s="10"/>
      <c r="I18" s="10"/>
    </row>
    <row r="19" spans="6:14">
      <c r="F19" s="2" t="s">
        <v>79</v>
      </c>
      <c r="G19" s="2">
        <f>'0945'!M$6</f>
        <v>538</v>
      </c>
      <c r="H19" s="2">
        <f>'0945'!N$6</f>
        <v>60</v>
      </c>
      <c r="I19" s="2">
        <f>'0945'!O$6</f>
        <v>18</v>
      </c>
      <c r="K19" s="10" t="s">
        <v>149</v>
      </c>
      <c r="L19" s="10"/>
      <c r="M19" s="10"/>
      <c r="N19" s="10"/>
    </row>
    <row r="20" spans="6:14">
      <c r="F20" s="2" t="s">
        <v>80</v>
      </c>
      <c r="G20" s="2">
        <f>'0945'!M$23</f>
        <v>530</v>
      </c>
      <c r="H20" s="2">
        <f>'0945'!N$23</f>
        <v>60</v>
      </c>
      <c r="I20" s="2">
        <f>'0945'!O$23</f>
        <v>15</v>
      </c>
      <c r="K20" s="2" t="s">
        <v>130</v>
      </c>
      <c r="L20" s="2">
        <f>'1300'!M$3</f>
        <v>395</v>
      </c>
      <c r="M20" s="2">
        <f>'1300'!N$3</f>
        <v>59</v>
      </c>
      <c r="N20" s="2">
        <f>'1300'!O$3</f>
        <v>2</v>
      </c>
    </row>
    <row r="21" spans="6:14">
      <c r="F21" s="2" t="s">
        <v>82</v>
      </c>
      <c r="G21" s="2">
        <f>'0945'!M$30</f>
        <v>528</v>
      </c>
      <c r="H21" s="2">
        <f>'0945'!N$30</f>
        <v>60</v>
      </c>
      <c r="I21" s="2">
        <f>'0945'!O$30</f>
        <v>17</v>
      </c>
      <c r="K21" s="2" t="s">
        <v>132</v>
      </c>
      <c r="L21" s="2">
        <f>'1300'!M$30</f>
        <v>337</v>
      </c>
      <c r="M21" s="2">
        <f>'1300'!N$30</f>
        <v>58</v>
      </c>
      <c r="N21" s="2">
        <f>'1300'!O$30</f>
        <v>1</v>
      </c>
    </row>
    <row r="22" spans="6:14">
      <c r="F22" s="2" t="s">
        <v>83</v>
      </c>
      <c r="G22" s="2">
        <f>'0945'!M$16</f>
        <v>518</v>
      </c>
      <c r="H22" s="2">
        <f>'0945'!N$16</f>
        <v>60</v>
      </c>
      <c r="I22" s="2">
        <f>'0945'!O$16</f>
        <v>19</v>
      </c>
      <c r="K22" s="2" t="s">
        <v>168</v>
      </c>
      <c r="L22" s="2">
        <f>'1300'!M$23</f>
        <v>321</v>
      </c>
      <c r="M22" s="2">
        <f>'1300'!N$23</f>
        <v>56</v>
      </c>
      <c r="N22" s="2">
        <f>'1300'!O$23</f>
        <v>1</v>
      </c>
    </row>
    <row r="23" spans="6:14">
      <c r="F23" s="2" t="s">
        <v>81</v>
      </c>
      <c r="G23" s="2">
        <f>'0945'!M$24</f>
        <v>499</v>
      </c>
      <c r="H23" s="2">
        <f>'0945'!N$24</f>
        <v>60</v>
      </c>
      <c r="I23" s="2">
        <f>'0945'!O$24</f>
        <v>12</v>
      </c>
      <c r="K23" s="2" t="s">
        <v>133</v>
      </c>
      <c r="L23" s="2">
        <f>'1300'!M$15</f>
        <v>222</v>
      </c>
      <c r="M23" s="2">
        <f>'1300'!N$15</f>
        <v>44</v>
      </c>
      <c r="N23" s="2">
        <f>'1300'!O$15</f>
        <v>2</v>
      </c>
    </row>
    <row r="24" spans="6:14">
      <c r="F24" s="2" t="s">
        <v>84</v>
      </c>
      <c r="G24" s="2">
        <f>'0945'!M$35</f>
        <v>447</v>
      </c>
      <c r="H24" s="2">
        <f>'0945'!N$35</f>
        <v>59</v>
      </c>
      <c r="I24" s="2">
        <f>'0945'!O$35</f>
        <v>6</v>
      </c>
      <c r="K24" s="2" t="s">
        <v>131</v>
      </c>
      <c r="L24" s="2">
        <f>'1300'!M$27</f>
        <v>194</v>
      </c>
      <c r="M24" s="2">
        <f>'1300'!N$27</f>
        <v>42</v>
      </c>
      <c r="N24" s="2">
        <f>'1300'!O$27</f>
        <v>1</v>
      </c>
    </row>
    <row r="25" spans="6:14">
      <c r="F25" s="2" t="s">
        <v>85</v>
      </c>
      <c r="G25" s="2">
        <f>'0945'!M$39</f>
        <v>408</v>
      </c>
      <c r="H25" s="2">
        <f>'0945'!N$39</f>
        <v>58</v>
      </c>
      <c r="I25" s="2">
        <f>'0945'!O$39</f>
        <v>5</v>
      </c>
      <c r="K25" s="2" t="s">
        <v>169</v>
      </c>
      <c r="L25" s="2">
        <f>'1300'!M$10</f>
        <v>173</v>
      </c>
      <c r="M25" s="2">
        <f>'1300'!N$10</f>
        <v>38</v>
      </c>
      <c r="N25" s="2">
        <f>'1300'!O$10</f>
        <v>0</v>
      </c>
    </row>
  </sheetData>
  <sortState ref="A2:D8">
    <sortCondition descending="1" ref="B2:B8"/>
    <sortCondition descending="1" ref="C2:C8"/>
    <sortCondition descending="1" ref="D2:D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34"/>
  <sheetViews>
    <sheetView workbookViewId="0">
      <selection activeCell="I35" sqref="I35"/>
    </sheetView>
  </sheetViews>
  <sheetFormatPr defaultRowHeight="15"/>
  <cols>
    <col min="1" max="1" width="6.5703125" style="12" bestFit="1" customWidth="1"/>
    <col min="2" max="2" width="10.85546875" style="4" bestFit="1" customWidth="1"/>
    <col min="3" max="3" width="21.5703125" style="4" bestFit="1" customWidth="1"/>
    <col min="4" max="4" width="5.85546875" style="4" bestFit="1" customWidth="1"/>
    <col min="5" max="5" width="4.42578125" style="4" bestFit="1" customWidth="1"/>
    <col min="6" max="6" width="6" style="4" bestFit="1" customWidth="1"/>
    <col min="7" max="7" width="6" style="12" customWidth="1"/>
    <col min="8" max="8" width="10.85546875" style="4" bestFit="1" customWidth="1"/>
    <col min="9" max="9" width="19.7109375" style="4" bestFit="1" customWidth="1"/>
    <col min="10" max="10" width="5.85546875" style="4" bestFit="1" customWidth="1"/>
    <col min="11" max="11" width="4.42578125" style="4" bestFit="1" customWidth="1"/>
    <col min="12" max="12" width="6" style="4" bestFit="1" customWidth="1"/>
    <col min="13" max="13" width="6" style="12" customWidth="1"/>
    <col min="14" max="14" width="6.7109375" style="4" bestFit="1" customWidth="1"/>
    <col min="15" max="15" width="11.28515625" style="4" bestFit="1" customWidth="1"/>
    <col min="16" max="16" width="5.85546875" style="4" bestFit="1" customWidth="1"/>
    <col min="17" max="17" width="4.42578125" style="4" bestFit="1" customWidth="1"/>
    <col min="18" max="18" width="6" style="4" bestFit="1" customWidth="1"/>
    <col min="19" max="19" width="6" style="12" customWidth="1"/>
    <col min="20" max="20" width="10.140625" style="4" bestFit="1" customWidth="1"/>
    <col min="21" max="21" width="16.28515625" style="4" bestFit="1" customWidth="1"/>
    <col min="22" max="22" width="5.85546875" style="4" bestFit="1" customWidth="1"/>
    <col min="23" max="23" width="4.42578125" style="4" bestFit="1" customWidth="1"/>
    <col min="24" max="24" width="6" style="4" bestFit="1" customWidth="1"/>
    <col min="25" max="16384" width="9.140625" style="4"/>
  </cols>
  <sheetData>
    <row r="1" spans="1:24">
      <c r="B1" s="22" t="s">
        <v>158</v>
      </c>
      <c r="C1" s="22"/>
      <c r="D1" s="22"/>
      <c r="E1" s="22"/>
      <c r="F1" s="23"/>
      <c r="G1" s="13"/>
      <c r="H1" s="24" t="s">
        <v>159</v>
      </c>
      <c r="I1" s="22"/>
      <c r="J1" s="22"/>
      <c r="K1" s="22"/>
      <c r="L1" s="22"/>
      <c r="M1" s="13"/>
      <c r="N1" s="24" t="s">
        <v>160</v>
      </c>
      <c r="O1" s="22"/>
      <c r="P1" s="22"/>
      <c r="Q1" s="22"/>
      <c r="R1" s="22"/>
      <c r="S1" s="13"/>
      <c r="T1" s="24" t="s">
        <v>161</v>
      </c>
      <c r="U1" s="22"/>
      <c r="V1" s="22"/>
      <c r="W1" s="22"/>
      <c r="X1" s="22"/>
    </row>
    <row r="2" spans="1:24">
      <c r="B2" s="10" t="s">
        <v>2</v>
      </c>
      <c r="C2" s="10" t="s">
        <v>0</v>
      </c>
      <c r="D2" s="10" t="s">
        <v>165</v>
      </c>
      <c r="E2" s="10" t="s">
        <v>156</v>
      </c>
      <c r="F2" s="10" t="s">
        <v>166</v>
      </c>
      <c r="H2" s="10" t="s">
        <v>164</v>
      </c>
      <c r="I2" s="10" t="s">
        <v>0</v>
      </c>
      <c r="J2" s="10" t="s">
        <v>165</v>
      </c>
      <c r="K2" s="10" t="s">
        <v>156</v>
      </c>
      <c r="L2" s="10" t="s">
        <v>166</v>
      </c>
      <c r="N2" s="10" t="s">
        <v>164</v>
      </c>
      <c r="O2" s="10" t="s">
        <v>0</v>
      </c>
      <c r="P2" s="10" t="s">
        <v>165</v>
      </c>
      <c r="Q2" s="10" t="s">
        <v>156</v>
      </c>
      <c r="R2" s="10" t="s">
        <v>166</v>
      </c>
      <c r="T2" s="10" t="s">
        <v>164</v>
      </c>
      <c r="U2" s="10" t="s">
        <v>0</v>
      </c>
      <c r="V2" s="10" t="s">
        <v>165</v>
      </c>
      <c r="W2" s="10" t="s">
        <v>156</v>
      </c>
      <c r="X2" s="10" t="s">
        <v>166</v>
      </c>
    </row>
    <row r="3" spans="1:24">
      <c r="A3" s="9" t="s">
        <v>162</v>
      </c>
      <c r="B3" s="2" t="s">
        <v>149</v>
      </c>
      <c r="C3" s="2" t="s">
        <v>124</v>
      </c>
      <c r="D3" s="8">
        <f>'1300'!M38</f>
        <v>561</v>
      </c>
      <c r="E3" s="8">
        <f>'1300'!N38</f>
        <v>60</v>
      </c>
      <c r="F3" s="8">
        <f>'1300'!O38</f>
        <v>26</v>
      </c>
      <c r="H3" s="2" t="s">
        <v>99</v>
      </c>
      <c r="I3" s="2" t="s">
        <v>107</v>
      </c>
      <c r="J3" s="8">
        <f>'1300'!M5</f>
        <v>493</v>
      </c>
      <c r="K3" s="8">
        <f>'1300'!N5</f>
        <v>60</v>
      </c>
      <c r="L3" s="8">
        <f>'1300'!O5</f>
        <v>10</v>
      </c>
      <c r="N3" s="2" t="s">
        <v>89</v>
      </c>
      <c r="O3" s="2" t="s">
        <v>93</v>
      </c>
      <c r="P3" s="8">
        <f>'0945'!M9</f>
        <v>345</v>
      </c>
      <c r="Q3" s="8">
        <f>'0945'!N9</f>
        <v>59</v>
      </c>
      <c r="R3" s="8">
        <f>'0945'!O9</f>
        <v>4</v>
      </c>
      <c r="T3" s="2" t="s">
        <v>68</v>
      </c>
      <c r="U3" s="2" t="s">
        <v>76</v>
      </c>
      <c r="V3" s="8">
        <f>'0945'!M43</f>
        <v>560</v>
      </c>
      <c r="W3" s="8">
        <f>'0945'!N43</f>
        <v>60</v>
      </c>
      <c r="X3" s="8">
        <f>'0945'!O43</f>
        <v>18</v>
      </c>
    </row>
    <row r="4" spans="1:24">
      <c r="B4" s="2" t="s">
        <v>49</v>
      </c>
      <c r="C4" s="2" t="s">
        <v>50</v>
      </c>
      <c r="D4" s="8">
        <f>'1300'!M8</f>
        <v>545</v>
      </c>
      <c r="E4" s="8">
        <f>'1300'!N8</f>
        <v>60</v>
      </c>
      <c r="F4" s="8">
        <f>'1300'!O8</f>
        <v>24</v>
      </c>
      <c r="H4" s="8" t="s">
        <v>191</v>
      </c>
      <c r="I4" s="8" t="s">
        <v>70</v>
      </c>
      <c r="J4" s="8">
        <f>'1300'!M41</f>
        <v>463</v>
      </c>
      <c r="K4" s="8">
        <f>'1300'!N41</f>
        <v>60</v>
      </c>
      <c r="L4" s="8">
        <f>'1300'!O41</f>
        <v>7</v>
      </c>
      <c r="N4" s="2" t="s">
        <v>196</v>
      </c>
      <c r="O4" s="2" t="s">
        <v>195</v>
      </c>
      <c r="P4" s="8">
        <f>'1300'!M35</f>
        <v>225</v>
      </c>
      <c r="Q4" s="8">
        <f>'1300'!N35</f>
        <v>46</v>
      </c>
      <c r="R4" s="8">
        <f>'1300'!O35</f>
        <v>0</v>
      </c>
      <c r="T4" s="12"/>
      <c r="U4" s="12"/>
      <c r="V4" s="12"/>
      <c r="W4" s="12"/>
      <c r="X4" s="12"/>
    </row>
    <row r="5" spans="1:24">
      <c r="B5" s="2" t="s">
        <v>99</v>
      </c>
      <c r="C5" s="2" t="s">
        <v>101</v>
      </c>
      <c r="D5" s="8">
        <f>'1300'!M20</f>
        <v>543</v>
      </c>
      <c r="E5" s="8">
        <f>'1300'!N20</f>
        <v>60</v>
      </c>
      <c r="F5" s="8">
        <f>'1300'!O20</f>
        <v>19</v>
      </c>
      <c r="H5" s="2" t="s">
        <v>87</v>
      </c>
      <c r="I5" s="2" t="s">
        <v>88</v>
      </c>
      <c r="J5" s="8">
        <f>'0945'!M21</f>
        <v>422</v>
      </c>
      <c r="K5" s="8">
        <f>'0945'!N21</f>
        <v>60</v>
      </c>
      <c r="L5" s="8">
        <f>'0945'!O21</f>
        <v>4</v>
      </c>
      <c r="N5" s="12"/>
      <c r="O5" s="12"/>
      <c r="P5" s="12"/>
      <c r="Q5" s="12"/>
      <c r="R5" s="12"/>
      <c r="T5" s="12"/>
      <c r="U5" s="12"/>
      <c r="V5" s="12"/>
      <c r="W5" s="12"/>
      <c r="X5" s="12"/>
    </row>
    <row r="6" spans="1:24">
      <c r="B6" s="2" t="s">
        <v>99</v>
      </c>
      <c r="C6" s="2" t="s">
        <v>106</v>
      </c>
      <c r="D6" s="8">
        <f>'1300'!M9</f>
        <v>530</v>
      </c>
      <c r="E6" s="8">
        <f>'1300'!N9</f>
        <v>60</v>
      </c>
      <c r="F6" s="8">
        <f>'1300'!O9</f>
        <v>20</v>
      </c>
      <c r="H6" s="2" t="s">
        <v>149</v>
      </c>
      <c r="I6" s="2" t="s">
        <v>127</v>
      </c>
      <c r="J6" s="8">
        <f>'1300'!M18</f>
        <v>395</v>
      </c>
      <c r="K6" s="8">
        <f>'1300'!N18</f>
        <v>60</v>
      </c>
      <c r="L6" s="8">
        <f>'1300'!O18</f>
        <v>5</v>
      </c>
      <c r="N6" s="12"/>
      <c r="O6" s="12"/>
      <c r="P6" s="12"/>
      <c r="Q6" s="12"/>
      <c r="R6" s="12"/>
      <c r="T6" s="12"/>
      <c r="U6" s="12"/>
      <c r="V6" s="12"/>
      <c r="W6" s="12"/>
      <c r="X6" s="12"/>
    </row>
    <row r="7" spans="1:24">
      <c r="B7" s="2" t="s">
        <v>149</v>
      </c>
      <c r="C7" s="2" t="s">
        <v>125</v>
      </c>
      <c r="D7" s="8">
        <f>'1300'!M28</f>
        <v>527</v>
      </c>
      <c r="E7" s="8">
        <f>'1300'!N28</f>
        <v>60</v>
      </c>
      <c r="F7" s="8">
        <f>'1300'!O28</f>
        <v>18</v>
      </c>
      <c r="H7" s="2" t="s">
        <v>136</v>
      </c>
      <c r="I7" s="11" t="s">
        <v>139</v>
      </c>
      <c r="J7" s="8">
        <f>'1300'!M36</f>
        <v>387</v>
      </c>
      <c r="K7" s="8">
        <f>'1300'!N36</f>
        <v>60</v>
      </c>
      <c r="L7" s="8">
        <f>'1300'!O36</f>
        <v>3</v>
      </c>
      <c r="N7" s="12"/>
      <c r="O7" s="12"/>
      <c r="P7" s="12"/>
      <c r="Q7" s="12"/>
      <c r="R7" s="12"/>
      <c r="T7" s="12"/>
      <c r="U7" s="12"/>
      <c r="V7" s="12"/>
      <c r="W7" s="12"/>
      <c r="X7" s="12"/>
    </row>
    <row r="8" spans="1:24">
      <c r="B8" s="2" t="s">
        <v>68</v>
      </c>
      <c r="C8" s="2" t="s">
        <v>70</v>
      </c>
      <c r="D8" s="8">
        <f>'0945'!M4</f>
        <v>521</v>
      </c>
      <c r="E8" s="8">
        <f>'0945'!N4</f>
        <v>60</v>
      </c>
      <c r="F8" s="8">
        <f>'0945'!O4</f>
        <v>14</v>
      </c>
      <c r="H8" s="8" t="s">
        <v>136</v>
      </c>
      <c r="I8" s="8" t="s">
        <v>193</v>
      </c>
      <c r="J8" s="8">
        <f>'1300'!M19</f>
        <v>264</v>
      </c>
      <c r="K8" s="8">
        <f>'1300'!N19</f>
        <v>52</v>
      </c>
      <c r="L8" s="8">
        <f>'1300'!O19</f>
        <v>2</v>
      </c>
      <c r="N8" s="12"/>
      <c r="O8" s="12"/>
      <c r="P8" s="12"/>
      <c r="Q8" s="12"/>
      <c r="R8" s="12"/>
      <c r="T8" s="12"/>
      <c r="U8" s="12"/>
      <c r="V8" s="12"/>
      <c r="W8" s="12"/>
      <c r="X8" s="12"/>
    </row>
    <row r="9" spans="1:24">
      <c r="B9" s="2" t="s">
        <v>87</v>
      </c>
      <c r="C9" s="2" t="s">
        <v>119</v>
      </c>
      <c r="D9" s="8">
        <f>'1300'!M4</f>
        <v>516</v>
      </c>
      <c r="E9" s="8">
        <f>'1300'!N4</f>
        <v>60</v>
      </c>
      <c r="F9" s="8">
        <f>'1300'!O4</f>
        <v>18</v>
      </c>
      <c r="H9" s="2" t="s">
        <v>149</v>
      </c>
      <c r="I9" s="2" t="s">
        <v>128</v>
      </c>
      <c r="J9" s="8">
        <f>'1300'!M21</f>
        <v>221</v>
      </c>
      <c r="K9" s="8">
        <f>'1300'!N21</f>
        <v>43</v>
      </c>
      <c r="L9" s="8">
        <f>'1300'!O21</f>
        <v>2</v>
      </c>
      <c r="N9" s="12"/>
      <c r="O9" s="12"/>
      <c r="P9" s="12"/>
      <c r="Q9" s="12"/>
      <c r="R9" s="12"/>
      <c r="T9" s="12"/>
      <c r="U9" s="12"/>
      <c r="V9" s="12"/>
      <c r="W9" s="12"/>
      <c r="X9" s="12"/>
    </row>
    <row r="10" spans="1:24">
      <c r="B10" s="2" t="s">
        <v>136</v>
      </c>
      <c r="C10" s="11" t="s">
        <v>138</v>
      </c>
      <c r="D10" s="8">
        <f>'0945'!M32</f>
        <v>516</v>
      </c>
      <c r="E10" s="8">
        <f>'0945'!N32</f>
        <v>60</v>
      </c>
      <c r="F10" s="8">
        <f>'0945'!O32</f>
        <v>14</v>
      </c>
      <c r="H10" s="2" t="s">
        <v>68</v>
      </c>
      <c r="I10" s="2" t="s">
        <v>73</v>
      </c>
      <c r="J10" s="8"/>
      <c r="K10" s="8"/>
      <c r="L10" s="8"/>
      <c r="N10" s="12"/>
      <c r="O10" s="12"/>
      <c r="P10" s="12"/>
      <c r="Q10" s="12"/>
      <c r="R10" s="12"/>
      <c r="T10" s="12"/>
      <c r="U10" s="12"/>
      <c r="V10" s="12"/>
      <c r="W10" s="12"/>
      <c r="X10" s="12"/>
    </row>
    <row r="11" spans="1:24">
      <c r="B11" s="2" t="s">
        <v>149</v>
      </c>
      <c r="C11" s="2" t="s">
        <v>126</v>
      </c>
      <c r="D11" s="8">
        <f>'1300'!M34</f>
        <v>515</v>
      </c>
      <c r="E11" s="8">
        <f>'1300'!N34</f>
        <v>60</v>
      </c>
      <c r="F11" s="8">
        <f>'1300'!O34</f>
        <v>12</v>
      </c>
      <c r="H11" s="12"/>
      <c r="I11" s="12"/>
      <c r="J11" s="12"/>
      <c r="K11" s="12"/>
      <c r="L11" s="12"/>
      <c r="N11" s="12"/>
      <c r="O11" s="12"/>
      <c r="P11" s="12"/>
      <c r="Q11" s="12"/>
      <c r="R11" s="12"/>
      <c r="T11" s="12"/>
      <c r="U11" s="12"/>
      <c r="V11" s="12"/>
      <c r="W11" s="12"/>
      <c r="X11" s="12"/>
    </row>
    <row r="12" spans="1:24">
      <c r="B12" s="2" t="s">
        <v>89</v>
      </c>
      <c r="C12" s="2" t="s">
        <v>90</v>
      </c>
      <c r="D12" s="8">
        <f>'0945'!M41</f>
        <v>511</v>
      </c>
      <c r="E12" s="8">
        <f>'0945'!N41</f>
        <v>60</v>
      </c>
      <c r="F12" s="8">
        <f>'0945'!O41</f>
        <v>12</v>
      </c>
      <c r="H12" s="12"/>
      <c r="I12" s="12"/>
      <c r="J12" s="12"/>
      <c r="K12" s="12"/>
      <c r="L12" s="12"/>
      <c r="N12" s="12"/>
      <c r="O12" s="12"/>
      <c r="P12" s="12"/>
      <c r="Q12" s="12"/>
      <c r="R12" s="12"/>
      <c r="T12" s="12"/>
      <c r="U12" s="12"/>
      <c r="V12" s="12"/>
      <c r="W12" s="12"/>
      <c r="X12" s="12"/>
    </row>
    <row r="13" spans="1:24">
      <c r="B13" s="2" t="s">
        <v>99</v>
      </c>
      <c r="C13" s="2" t="s">
        <v>100</v>
      </c>
      <c r="D13" s="8">
        <f>'1300'!M25</f>
        <v>507</v>
      </c>
      <c r="E13" s="8">
        <f>'1300'!N25</f>
        <v>60</v>
      </c>
      <c r="F13" s="8">
        <f>'1300'!O25</f>
        <v>12</v>
      </c>
      <c r="H13" s="12"/>
      <c r="I13" s="12"/>
      <c r="J13" s="12"/>
      <c r="K13" s="12"/>
      <c r="L13" s="12"/>
      <c r="N13" s="12"/>
      <c r="O13" s="12"/>
      <c r="P13" s="12"/>
      <c r="Q13" s="12"/>
      <c r="R13" s="12"/>
      <c r="T13" s="12"/>
      <c r="U13" s="12"/>
      <c r="V13" s="12"/>
      <c r="W13" s="12"/>
      <c r="X13" s="12"/>
    </row>
    <row r="14" spans="1:24">
      <c r="B14" s="2" t="s">
        <v>136</v>
      </c>
      <c r="C14" s="2" t="s">
        <v>144</v>
      </c>
      <c r="D14" s="8">
        <f>'0945'!M2</f>
        <v>498</v>
      </c>
      <c r="E14" s="8">
        <f>'0945'!N2</f>
        <v>60</v>
      </c>
      <c r="F14" s="8">
        <f>'0945'!O2</f>
        <v>10</v>
      </c>
      <c r="H14" s="12"/>
      <c r="I14" s="12"/>
      <c r="J14" s="12"/>
      <c r="K14" s="12"/>
      <c r="L14" s="12"/>
      <c r="N14" s="12"/>
      <c r="O14" s="12"/>
      <c r="P14" s="12"/>
      <c r="Q14" s="12"/>
      <c r="R14" s="12"/>
      <c r="T14" s="12"/>
      <c r="U14" s="12"/>
      <c r="V14" s="12"/>
      <c r="W14" s="12"/>
      <c r="X14" s="12"/>
    </row>
    <row r="15" spans="1:24">
      <c r="B15" s="2" t="s">
        <v>89</v>
      </c>
      <c r="C15" s="2" t="s">
        <v>91</v>
      </c>
      <c r="D15" s="8">
        <f>'0945'!M37</f>
        <v>497</v>
      </c>
      <c r="E15" s="8">
        <f>'0945'!N37</f>
        <v>60</v>
      </c>
      <c r="F15" s="8">
        <f>'0945'!O37</f>
        <v>10</v>
      </c>
      <c r="H15" s="12"/>
      <c r="I15" s="12"/>
      <c r="J15" s="12"/>
      <c r="K15" s="12"/>
      <c r="L15" s="12"/>
      <c r="N15" s="12"/>
      <c r="O15" s="12"/>
      <c r="P15" s="12"/>
      <c r="Q15" s="12"/>
      <c r="R15" s="12"/>
      <c r="T15" s="12"/>
      <c r="U15" s="12"/>
      <c r="V15" s="12"/>
      <c r="W15" s="12"/>
      <c r="X15" s="12"/>
    </row>
    <row r="16" spans="1:24">
      <c r="B16" s="2" t="s">
        <v>87</v>
      </c>
      <c r="C16" s="2" t="s">
        <v>118</v>
      </c>
      <c r="D16" s="8">
        <f>'1300'!M16</f>
        <v>487</v>
      </c>
      <c r="E16" s="8">
        <f>'1300'!N16</f>
        <v>60</v>
      </c>
      <c r="F16" s="8">
        <f>'1300'!O16</f>
        <v>9</v>
      </c>
      <c r="H16" s="12"/>
      <c r="I16" s="12"/>
      <c r="J16" s="12"/>
      <c r="K16" s="12"/>
      <c r="L16" s="12"/>
      <c r="N16" s="12"/>
      <c r="O16" s="12"/>
      <c r="P16" s="12"/>
      <c r="Q16" s="12"/>
      <c r="R16" s="12"/>
      <c r="T16" s="12"/>
      <c r="U16" s="12"/>
      <c r="V16" s="12"/>
      <c r="W16" s="12"/>
      <c r="X16" s="12"/>
    </row>
    <row r="17" spans="1:24">
      <c r="B17" s="2" t="s">
        <v>136</v>
      </c>
      <c r="C17" s="2" t="s">
        <v>148</v>
      </c>
      <c r="D17" s="8">
        <f>'0945'!M29</f>
        <v>487</v>
      </c>
      <c r="E17" s="8">
        <f>'0945'!N29</f>
        <v>59</v>
      </c>
      <c r="F17" s="8">
        <f>'0945'!O29</f>
        <v>11</v>
      </c>
      <c r="H17" s="12"/>
      <c r="I17" s="12"/>
      <c r="J17" s="12"/>
      <c r="K17" s="12"/>
      <c r="L17" s="12"/>
      <c r="N17" s="12"/>
      <c r="O17" s="12"/>
      <c r="P17" s="12"/>
      <c r="Q17" s="12"/>
      <c r="R17" s="12"/>
      <c r="T17" s="12"/>
      <c r="U17" s="12"/>
      <c r="V17" s="12"/>
      <c r="W17" s="12"/>
      <c r="X17" s="12"/>
    </row>
    <row r="18" spans="1:24">
      <c r="B18" s="2" t="s">
        <v>87</v>
      </c>
      <c r="C18" s="2" t="s">
        <v>116</v>
      </c>
      <c r="D18" s="8">
        <f>'1300'!M40</f>
        <v>480</v>
      </c>
      <c r="E18" s="8">
        <f>'1300'!N40</f>
        <v>60</v>
      </c>
      <c r="F18" s="8">
        <f>'1300'!O40</f>
        <v>7</v>
      </c>
      <c r="H18" s="12"/>
      <c r="I18" s="12"/>
      <c r="J18" s="12"/>
      <c r="K18" s="12"/>
      <c r="L18" s="12"/>
      <c r="N18" s="12"/>
      <c r="O18" s="12"/>
      <c r="P18" s="12"/>
      <c r="Q18" s="12"/>
      <c r="R18" s="12"/>
      <c r="T18" s="12"/>
      <c r="U18" s="12"/>
      <c r="V18" s="12"/>
      <c r="W18" s="12"/>
      <c r="X18" s="12"/>
    </row>
    <row r="19" spans="1:24">
      <c r="B19" s="2" t="s">
        <v>136</v>
      </c>
      <c r="C19" s="11" t="s">
        <v>137</v>
      </c>
      <c r="D19" s="8">
        <f>'0945'!M40</f>
        <v>478</v>
      </c>
      <c r="E19" s="8">
        <f>'0945'!N40</f>
        <v>60</v>
      </c>
      <c r="F19" s="8">
        <f>'0945'!O40</f>
        <v>6</v>
      </c>
      <c r="H19" s="12"/>
      <c r="I19" s="12"/>
      <c r="J19" s="12"/>
      <c r="K19" s="12"/>
      <c r="L19" s="12"/>
      <c r="N19" s="12"/>
      <c r="O19" s="12"/>
      <c r="P19" s="12"/>
      <c r="Q19" s="12"/>
      <c r="R19" s="12"/>
      <c r="T19" s="12"/>
      <c r="U19" s="12"/>
      <c r="V19" s="12"/>
      <c r="W19" s="12"/>
      <c r="X19" s="12"/>
    </row>
    <row r="20" spans="1:24">
      <c r="B20" s="2" t="s">
        <v>136</v>
      </c>
      <c r="C20" s="2" t="s">
        <v>141</v>
      </c>
      <c r="D20" s="8">
        <f>'0945'!M25</f>
        <v>477</v>
      </c>
      <c r="E20" s="8">
        <f>'0945'!N25</f>
        <v>60</v>
      </c>
      <c r="F20" s="8">
        <f>'0945'!O25</f>
        <v>9</v>
      </c>
      <c r="H20" s="12"/>
      <c r="I20" s="12"/>
      <c r="J20" s="12"/>
      <c r="K20" s="12"/>
      <c r="L20" s="12"/>
      <c r="N20" s="12"/>
      <c r="O20" s="12"/>
      <c r="P20" s="12"/>
      <c r="Q20" s="12"/>
      <c r="R20" s="12"/>
      <c r="T20" s="12"/>
      <c r="U20" s="12"/>
      <c r="V20" s="12"/>
      <c r="W20" s="12"/>
      <c r="X20" s="12"/>
    </row>
    <row r="21" spans="1:24">
      <c r="B21" s="2" t="s">
        <v>99</v>
      </c>
      <c r="C21" s="2" t="s">
        <v>103</v>
      </c>
      <c r="D21" s="8">
        <f>'1300'!M37</f>
        <v>445</v>
      </c>
      <c r="E21" s="8">
        <f>'1300'!N37</f>
        <v>59</v>
      </c>
      <c r="F21" s="8">
        <f>'1300'!O37</f>
        <v>3</v>
      </c>
      <c r="H21" s="12"/>
      <c r="I21" s="12"/>
      <c r="J21" s="12"/>
      <c r="K21" s="12"/>
      <c r="L21" s="12"/>
      <c r="N21" s="12"/>
      <c r="O21" s="12"/>
      <c r="P21" s="12"/>
      <c r="Q21" s="12"/>
      <c r="R21" s="12"/>
      <c r="T21" s="12"/>
      <c r="U21" s="12"/>
      <c r="V21" s="12"/>
      <c r="W21" s="12"/>
      <c r="X21" s="12"/>
    </row>
    <row r="22" spans="1:24">
      <c r="B22" s="2" t="s">
        <v>89</v>
      </c>
      <c r="C22" s="2" t="s">
        <v>92</v>
      </c>
      <c r="D22" s="8">
        <f>'0945'!M13</f>
        <v>402</v>
      </c>
      <c r="E22" s="8">
        <f>'0945'!N13</f>
        <v>58</v>
      </c>
      <c r="F22" s="8">
        <f>'0945'!O13</f>
        <v>3</v>
      </c>
      <c r="H22" s="12"/>
      <c r="I22" s="12"/>
      <c r="J22" s="12"/>
      <c r="K22" s="12"/>
      <c r="L22" s="12"/>
      <c r="N22" s="12"/>
      <c r="O22" s="12"/>
      <c r="P22" s="12"/>
      <c r="Q22" s="12"/>
      <c r="R22" s="12"/>
      <c r="T22" s="12"/>
      <c r="U22" s="12"/>
      <c r="V22" s="12"/>
      <c r="W22" s="12"/>
      <c r="X22" s="12"/>
    </row>
    <row r="23" spans="1:24">
      <c r="B23" s="2" t="s">
        <v>136</v>
      </c>
      <c r="C23" s="2" t="s">
        <v>140</v>
      </c>
      <c r="D23" s="8">
        <f>'0945'!M8</f>
        <v>399</v>
      </c>
      <c r="E23" s="8">
        <f>'0945'!N8</f>
        <v>59</v>
      </c>
      <c r="F23" s="8">
        <f>'0945'!O8</f>
        <v>0</v>
      </c>
      <c r="H23" s="12"/>
      <c r="I23" s="12"/>
      <c r="J23" s="12"/>
      <c r="K23" s="12"/>
      <c r="L23" s="12"/>
      <c r="N23" s="12"/>
      <c r="O23" s="12"/>
      <c r="P23" s="12"/>
      <c r="Q23" s="12"/>
      <c r="R23" s="12"/>
      <c r="T23" s="12"/>
      <c r="U23" s="12"/>
      <c r="V23" s="12"/>
      <c r="W23" s="12"/>
      <c r="X23" s="12"/>
    </row>
    <row r="24" spans="1:24">
      <c r="B24" s="2" t="s">
        <v>68</v>
      </c>
      <c r="C24" s="2" t="s">
        <v>72</v>
      </c>
      <c r="D24" s="8"/>
      <c r="E24" s="8"/>
      <c r="F24" s="8"/>
      <c r="H24" s="12"/>
      <c r="I24" s="12"/>
      <c r="J24" s="12"/>
      <c r="K24" s="12"/>
      <c r="L24" s="12"/>
      <c r="N24" s="12"/>
      <c r="O24" s="12"/>
      <c r="P24" s="12"/>
      <c r="Q24" s="12"/>
      <c r="R24" s="12"/>
    </row>
    <row r="25" spans="1:24" s="12" customFormat="1"/>
    <row r="26" spans="1:24">
      <c r="A26" s="9" t="s">
        <v>163</v>
      </c>
      <c r="B26" s="2" t="s">
        <v>68</v>
      </c>
      <c r="C26" s="2" t="s">
        <v>77</v>
      </c>
      <c r="D26" s="8">
        <f>'0945'!M33</f>
        <v>582</v>
      </c>
      <c r="E26" s="8">
        <f>'0945'!N33</f>
        <v>60</v>
      </c>
      <c r="F26" s="8">
        <f>'0945'!O33</f>
        <v>47</v>
      </c>
      <c r="H26" s="2" t="s">
        <v>99</v>
      </c>
      <c r="I26" s="2" t="s">
        <v>104</v>
      </c>
      <c r="J26" s="8">
        <f>'1300'!M29</f>
        <v>382</v>
      </c>
      <c r="K26" s="8">
        <f>'1300'!N29</f>
        <v>58</v>
      </c>
      <c r="L26" s="8">
        <f>'1300'!O29</f>
        <v>4</v>
      </c>
      <c r="N26" s="12"/>
      <c r="O26" s="12"/>
      <c r="P26" s="12"/>
      <c r="Q26" s="12"/>
      <c r="R26" s="12"/>
      <c r="T26" s="8" t="s">
        <v>68</v>
      </c>
      <c r="U26" s="8" t="s">
        <v>78</v>
      </c>
      <c r="V26" s="8">
        <f>'0945'!M44</f>
        <v>576</v>
      </c>
      <c r="W26" s="8">
        <f>'0945'!N44</f>
        <v>60</v>
      </c>
      <c r="X26" s="8">
        <f>'0945'!O44</f>
        <v>36</v>
      </c>
    </row>
    <row r="27" spans="1:24">
      <c r="B27" s="2" t="s">
        <v>68</v>
      </c>
      <c r="C27" s="2" t="s">
        <v>71</v>
      </c>
      <c r="D27" s="8">
        <f>'0945'!M20</f>
        <v>569</v>
      </c>
      <c r="E27" s="8">
        <f>'0945'!N20</f>
        <v>60</v>
      </c>
      <c r="F27" s="8">
        <f>'0945'!O20</f>
        <v>36</v>
      </c>
      <c r="H27" s="2" t="s">
        <v>87</v>
      </c>
      <c r="I27" s="2" t="s">
        <v>115</v>
      </c>
      <c r="J27" s="8">
        <f>'1300'!M33</f>
        <v>370</v>
      </c>
      <c r="K27" s="8">
        <f>'1300'!N33</f>
        <v>57</v>
      </c>
      <c r="L27" s="8">
        <f>'1300'!O33</f>
        <v>3</v>
      </c>
      <c r="N27" s="12"/>
      <c r="O27" s="12"/>
      <c r="P27" s="12"/>
      <c r="Q27" s="12"/>
      <c r="R27" s="12"/>
      <c r="T27" s="2" t="s">
        <v>68</v>
      </c>
      <c r="U27" s="2" t="s">
        <v>74</v>
      </c>
      <c r="V27" s="8">
        <f>'1300'!M42</f>
        <v>565</v>
      </c>
      <c r="W27" s="8">
        <f>'1300'!N42</f>
        <v>60</v>
      </c>
      <c r="X27" s="8">
        <f>'1300'!O42</f>
        <v>25</v>
      </c>
    </row>
    <row r="28" spans="1:24">
      <c r="B28" s="2" t="s">
        <v>68</v>
      </c>
      <c r="C28" s="2" t="s">
        <v>69</v>
      </c>
      <c r="D28" s="8">
        <f>'0945'!M12</f>
        <v>543</v>
      </c>
      <c r="E28" s="8">
        <f>'0945'!N12</f>
        <v>60</v>
      </c>
      <c r="F28" s="8">
        <f>'0945'!O12</f>
        <v>17</v>
      </c>
      <c r="H28" s="2" t="s">
        <v>149</v>
      </c>
      <c r="I28" s="2" t="s">
        <v>129</v>
      </c>
      <c r="J28" s="8">
        <f>'1300'!M24</f>
        <v>361</v>
      </c>
      <c r="K28" s="8">
        <f>'1300'!N24</f>
        <v>55</v>
      </c>
      <c r="L28" s="8">
        <f>'1300'!O24</f>
        <v>2</v>
      </c>
      <c r="N28" s="12"/>
      <c r="O28" s="12"/>
      <c r="P28" s="12"/>
      <c r="Q28" s="12"/>
      <c r="R28" s="12"/>
      <c r="T28" s="12"/>
      <c r="U28" s="12"/>
      <c r="V28" s="12"/>
      <c r="W28" s="12"/>
      <c r="X28" s="12"/>
    </row>
    <row r="29" spans="1:24">
      <c r="B29" s="2" t="s">
        <v>99</v>
      </c>
      <c r="C29" s="2" t="s">
        <v>102</v>
      </c>
      <c r="D29" s="8">
        <f>'1300'!M13</f>
        <v>536</v>
      </c>
      <c r="E29" s="8">
        <f>'1300'!N13</f>
        <v>60</v>
      </c>
      <c r="F29" s="8">
        <f>'1300'!O13</f>
        <v>14</v>
      </c>
      <c r="H29" s="12"/>
      <c r="I29" s="12"/>
      <c r="J29" s="12"/>
      <c r="K29" s="12"/>
      <c r="L29" s="12"/>
      <c r="N29" s="12"/>
      <c r="O29" s="12"/>
      <c r="P29" s="12"/>
      <c r="Q29" s="12"/>
      <c r="R29" s="12"/>
      <c r="T29" s="12"/>
      <c r="U29" s="12"/>
      <c r="V29" s="12"/>
      <c r="W29" s="12"/>
      <c r="X29" s="12"/>
    </row>
    <row r="30" spans="1:24">
      <c r="B30" s="2" t="s">
        <v>87</v>
      </c>
      <c r="C30" s="2" t="s">
        <v>117</v>
      </c>
      <c r="D30" s="8">
        <f>'1300'!M12</f>
        <v>524</v>
      </c>
      <c r="E30" s="8">
        <f>'1300'!N12</f>
        <v>60</v>
      </c>
      <c r="F30" s="8">
        <f>'1300'!O12</f>
        <v>15</v>
      </c>
      <c r="H30" s="12"/>
      <c r="I30" s="12"/>
      <c r="J30" s="12"/>
      <c r="K30" s="12"/>
      <c r="L30" s="12"/>
      <c r="N30" s="12"/>
      <c r="O30" s="12"/>
      <c r="P30" s="12"/>
      <c r="Q30" s="12"/>
      <c r="R30" s="12"/>
      <c r="T30" s="12"/>
      <c r="U30" s="12"/>
      <c r="V30" s="12"/>
      <c r="W30" s="12"/>
      <c r="X30" s="12"/>
    </row>
    <row r="31" spans="1:24">
      <c r="B31" s="2" t="s">
        <v>54</v>
      </c>
      <c r="C31" s="2" t="s">
        <v>55</v>
      </c>
      <c r="D31" s="8">
        <f>'0945'!M5</f>
        <v>470</v>
      </c>
      <c r="E31" s="8">
        <f>'0945'!N5</f>
        <v>59</v>
      </c>
      <c r="F31" s="8">
        <f>'0945'!O5</f>
        <v>7</v>
      </c>
      <c r="H31" s="12"/>
      <c r="I31" s="12"/>
      <c r="J31" s="12"/>
      <c r="K31" s="12"/>
      <c r="L31" s="12"/>
      <c r="N31" s="12"/>
      <c r="O31" s="12"/>
      <c r="P31" s="12"/>
      <c r="Q31" s="12"/>
      <c r="R31" s="12"/>
      <c r="T31" s="12"/>
      <c r="U31" s="12"/>
      <c r="V31" s="12"/>
      <c r="W31" s="12"/>
      <c r="X31" s="12"/>
    </row>
    <row r="32" spans="1:24">
      <c r="B32" s="2" t="s">
        <v>136</v>
      </c>
      <c r="C32" s="2" t="s">
        <v>145</v>
      </c>
      <c r="D32" s="8">
        <f>'0945'!M17</f>
        <v>464</v>
      </c>
      <c r="E32" s="8">
        <f>'0945'!N17</f>
        <v>60</v>
      </c>
      <c r="F32" s="8">
        <f>'0945'!O17</f>
        <v>10</v>
      </c>
      <c r="H32" s="12"/>
      <c r="I32" s="12"/>
      <c r="J32" s="12"/>
      <c r="K32" s="12"/>
      <c r="L32" s="12"/>
      <c r="N32" s="12"/>
      <c r="O32" s="12"/>
      <c r="P32" s="12"/>
      <c r="Q32" s="12"/>
      <c r="R32" s="12"/>
      <c r="T32" s="12"/>
      <c r="U32" s="12"/>
      <c r="V32" s="12"/>
      <c r="W32" s="12"/>
      <c r="X32" s="12"/>
    </row>
    <row r="33" spans="2:24">
      <c r="B33" s="2" t="s">
        <v>136</v>
      </c>
      <c r="C33" s="2" t="s">
        <v>146</v>
      </c>
      <c r="D33" s="8">
        <f>'0945'!M36</f>
        <v>464</v>
      </c>
      <c r="E33" s="8">
        <f>'0945'!N36</f>
        <v>60</v>
      </c>
      <c r="F33" s="8">
        <f>'0945'!O36</f>
        <v>6</v>
      </c>
      <c r="H33" s="12"/>
      <c r="I33" s="12"/>
      <c r="J33" s="12"/>
      <c r="K33" s="12"/>
      <c r="L33" s="12"/>
      <c r="N33" s="12"/>
      <c r="O33" s="12"/>
      <c r="P33" s="12"/>
      <c r="Q33" s="12"/>
      <c r="R33" s="12"/>
      <c r="T33" s="12"/>
      <c r="U33" s="12"/>
      <c r="V33" s="12"/>
      <c r="W33" s="12"/>
      <c r="X33" s="12"/>
    </row>
    <row r="34" spans="2:24">
      <c r="B34" s="2" t="s">
        <v>99</v>
      </c>
      <c r="C34" s="2" t="s">
        <v>105</v>
      </c>
      <c r="D34" s="8"/>
      <c r="E34" s="8"/>
      <c r="F34" s="8"/>
      <c r="H34" s="12"/>
      <c r="I34" s="12"/>
      <c r="J34" s="12"/>
      <c r="K34" s="12"/>
      <c r="L34" s="12"/>
      <c r="N34" s="12"/>
      <c r="O34" s="12"/>
      <c r="P34" s="12"/>
      <c r="Q34" s="12"/>
      <c r="R34" s="12"/>
      <c r="T34" s="12"/>
      <c r="U34" s="12"/>
      <c r="V34" s="12"/>
      <c r="W34" s="12"/>
      <c r="X34" s="12"/>
    </row>
  </sheetData>
  <sortState ref="H3:L10">
    <sortCondition descending="1" ref="J3:J10"/>
    <sortCondition descending="1" ref="K3:K10"/>
    <sortCondition descending="1" ref="L3:L10"/>
  </sortState>
  <mergeCells count="4">
    <mergeCell ref="B1:F1"/>
    <mergeCell ref="H1:L1"/>
    <mergeCell ref="N1:R1"/>
    <mergeCell ref="T1:X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7"/>
  <sheetViews>
    <sheetView tabSelected="1" workbookViewId="0">
      <selection activeCell="C17" sqref="C17"/>
    </sheetView>
  </sheetViews>
  <sheetFormatPr defaultRowHeight="15"/>
  <cols>
    <col min="1" max="1" width="10.85546875" style="4" bestFit="1" customWidth="1"/>
    <col min="2" max="2" width="8.42578125" style="4" bestFit="1" customWidth="1"/>
    <col min="3" max="3" width="4.42578125" style="4" bestFit="1" customWidth="1"/>
    <col min="4" max="4" width="5.140625" style="4" bestFit="1" customWidth="1"/>
    <col min="5" max="5" width="9.140625" style="4"/>
    <col min="6" max="6" width="24" style="4" bestFit="1" customWidth="1"/>
    <col min="7" max="7" width="5.7109375" style="4" bestFit="1" customWidth="1"/>
    <col min="8" max="8" width="4.28515625" style="4" bestFit="1" customWidth="1"/>
    <col min="9" max="9" width="4.85546875" style="4" bestFit="1" customWidth="1"/>
    <col min="10" max="10" width="9.140625" style="4"/>
    <col min="11" max="11" width="26.42578125" style="4" bestFit="1" customWidth="1"/>
    <col min="12" max="12" width="5.7109375" style="4" bestFit="1" customWidth="1"/>
    <col min="13" max="13" width="4.28515625" style="4" bestFit="1" customWidth="1"/>
    <col min="14" max="14" width="4.85546875" style="4" bestFit="1" customWidth="1"/>
    <col min="15" max="15" width="9.140625" style="4" customWidth="1"/>
    <col min="16" max="16" width="24.5703125" style="4" bestFit="1" customWidth="1"/>
    <col min="17" max="17" width="5.7109375" style="4" bestFit="1" customWidth="1"/>
    <col min="18" max="18" width="4.28515625" style="4" bestFit="1" customWidth="1"/>
    <col min="19" max="19" width="4.85546875" style="4" bestFit="1" customWidth="1"/>
    <col min="20" max="16384" width="9.140625" style="4"/>
  </cols>
  <sheetData>
    <row r="1" spans="1:19">
      <c r="A1" s="2" t="s">
        <v>2</v>
      </c>
      <c r="B1" s="2" t="s">
        <v>165</v>
      </c>
      <c r="C1" s="2" t="s">
        <v>156</v>
      </c>
      <c r="D1" s="2" t="s">
        <v>157</v>
      </c>
      <c r="F1" s="10" t="s">
        <v>167</v>
      </c>
      <c r="G1" s="10" t="s">
        <v>177</v>
      </c>
      <c r="H1" s="10" t="s">
        <v>178</v>
      </c>
      <c r="I1" s="10" t="s">
        <v>179</v>
      </c>
      <c r="K1" s="10" t="s">
        <v>68</v>
      </c>
      <c r="L1" s="10" t="s">
        <v>177</v>
      </c>
      <c r="M1" s="10" t="s">
        <v>178</v>
      </c>
      <c r="N1" s="10" t="s">
        <v>179</v>
      </c>
      <c r="P1" s="10" t="s">
        <v>136</v>
      </c>
      <c r="Q1" s="10" t="s">
        <v>177</v>
      </c>
      <c r="R1" s="10" t="s">
        <v>178</v>
      </c>
      <c r="S1" s="10" t="s">
        <v>179</v>
      </c>
    </row>
    <row r="2" spans="1:19">
      <c r="A2" s="2" t="s">
        <v>68</v>
      </c>
      <c r="B2" s="2">
        <f>SUM(L3:L6)</f>
        <v>2180</v>
      </c>
      <c r="C2" s="2">
        <f t="shared" ref="C2:D2" si="0">SUM(M3:M6)</f>
        <v>240</v>
      </c>
      <c r="D2" s="2">
        <f t="shared" si="0"/>
        <v>86</v>
      </c>
      <c r="F2" s="2" t="s">
        <v>101</v>
      </c>
      <c r="G2" s="2">
        <f>'1300'!M20</f>
        <v>543</v>
      </c>
      <c r="H2" s="2">
        <f>'1300'!N20</f>
        <v>60</v>
      </c>
      <c r="I2" s="2">
        <f>'1300'!O20</f>
        <v>19</v>
      </c>
      <c r="K2" s="2" t="s">
        <v>77</v>
      </c>
      <c r="L2" s="2">
        <f>'0945'!M33</f>
        <v>582</v>
      </c>
      <c r="M2" s="2">
        <f>'0945'!N33</f>
        <v>60</v>
      </c>
      <c r="N2" s="2">
        <f>'0945'!O33</f>
        <v>47</v>
      </c>
      <c r="P2" s="2" t="s">
        <v>138</v>
      </c>
      <c r="Q2" s="2">
        <f>'0945'!M32</f>
        <v>516</v>
      </c>
      <c r="R2" s="2">
        <f>'0945'!N32</f>
        <v>60</v>
      </c>
      <c r="S2" s="2">
        <f>'0945'!O32</f>
        <v>14</v>
      </c>
    </row>
    <row r="3" spans="1:19">
      <c r="A3" s="2" t="s">
        <v>99</v>
      </c>
      <c r="B3" s="2">
        <f>SUM(G2:G5)</f>
        <v>2116</v>
      </c>
      <c r="C3" s="2">
        <f t="shared" ref="C3:D3" si="1">SUM(H2:H5)</f>
        <v>240</v>
      </c>
      <c r="D3" s="2">
        <f t="shared" si="1"/>
        <v>65</v>
      </c>
      <c r="F3" s="2" t="s">
        <v>102</v>
      </c>
      <c r="G3" s="2">
        <f>'1300'!M13</f>
        <v>536</v>
      </c>
      <c r="H3" s="2">
        <f>'1300'!N13</f>
        <v>60</v>
      </c>
      <c r="I3" s="2">
        <f>'1300'!O13</f>
        <v>14</v>
      </c>
      <c r="K3" s="2" t="s">
        <v>71</v>
      </c>
      <c r="L3" s="2">
        <f>'0945'!M20</f>
        <v>569</v>
      </c>
      <c r="M3" s="2">
        <f>'0945'!N20</f>
        <v>60</v>
      </c>
      <c r="N3" s="2">
        <f>'0945'!O20</f>
        <v>36</v>
      </c>
      <c r="O3" s="21"/>
      <c r="P3" s="2" t="s">
        <v>144</v>
      </c>
      <c r="Q3" s="2">
        <f>'0945'!M2</f>
        <v>498</v>
      </c>
      <c r="R3" s="2">
        <f>'0945'!N2</f>
        <v>60</v>
      </c>
      <c r="S3" s="2">
        <f>'0945'!O2</f>
        <v>10</v>
      </c>
    </row>
    <row r="4" spans="1:19">
      <c r="A4" s="2" t="s">
        <v>87</v>
      </c>
      <c r="B4" s="2">
        <f>SUM(L16:L19)</f>
        <v>2007</v>
      </c>
      <c r="C4" s="2">
        <f t="shared" ref="C4:D4" si="2">SUM(M16:M19)</f>
        <v>240</v>
      </c>
      <c r="D4" s="2">
        <f t="shared" si="2"/>
        <v>49</v>
      </c>
      <c r="F4" s="2" t="s">
        <v>106</v>
      </c>
      <c r="G4" s="2">
        <f>'1300'!M9</f>
        <v>530</v>
      </c>
      <c r="H4" s="2">
        <f>'1300'!N9</f>
        <v>60</v>
      </c>
      <c r="I4" s="2">
        <f>'1300'!O9</f>
        <v>20</v>
      </c>
      <c r="K4" s="2" t="s">
        <v>69</v>
      </c>
      <c r="L4" s="2">
        <f>'0945'!M12</f>
        <v>543</v>
      </c>
      <c r="M4" s="2">
        <f>'0945'!N12</f>
        <v>60</v>
      </c>
      <c r="N4" s="2">
        <f>'0945'!O12</f>
        <v>17</v>
      </c>
      <c r="O4" s="21"/>
      <c r="P4" s="2" t="s">
        <v>148</v>
      </c>
      <c r="Q4" s="2">
        <f>'0945'!M29</f>
        <v>487</v>
      </c>
      <c r="R4" s="2">
        <f>'0945'!N29</f>
        <v>59</v>
      </c>
      <c r="S4" s="2">
        <f>'0945'!O29</f>
        <v>11</v>
      </c>
    </row>
    <row r="5" spans="1:19">
      <c r="A5" s="2" t="s">
        <v>149</v>
      </c>
      <c r="B5" s="2">
        <f>SUM(Q17:Q20)</f>
        <v>1998</v>
      </c>
      <c r="C5" s="2">
        <f t="shared" ref="C5:D5" si="3">SUM(R17:R20)</f>
        <v>240</v>
      </c>
      <c r="D5" s="2">
        <f t="shared" si="3"/>
        <v>61</v>
      </c>
      <c r="F5" s="2" t="s">
        <v>100</v>
      </c>
      <c r="G5" s="2">
        <f>'1300'!M25</f>
        <v>507</v>
      </c>
      <c r="H5" s="2">
        <f>'1300'!N25</f>
        <v>60</v>
      </c>
      <c r="I5" s="2">
        <f>'1300'!O25</f>
        <v>12</v>
      </c>
      <c r="K5" s="2" t="s">
        <v>208</v>
      </c>
      <c r="L5" s="2">
        <f>'0945'!M$6</f>
        <v>538</v>
      </c>
      <c r="M5" s="2">
        <f>'0945'!N$6</f>
        <v>60</v>
      </c>
      <c r="N5" s="2">
        <f>'0945'!O$6</f>
        <v>18</v>
      </c>
      <c r="O5" s="21"/>
      <c r="P5" s="2" t="s">
        <v>137</v>
      </c>
      <c r="Q5" s="2">
        <f>'0945'!M40</f>
        <v>478</v>
      </c>
      <c r="R5" s="2">
        <f>'0945'!N40</f>
        <v>60</v>
      </c>
      <c r="S5" s="2">
        <f>'0945'!O40</f>
        <v>6</v>
      </c>
    </row>
    <row r="6" spans="1:19">
      <c r="A6" s="2" t="s">
        <v>136</v>
      </c>
      <c r="B6" s="2">
        <f>SUM(Q2:Q5)</f>
        <v>1979</v>
      </c>
      <c r="C6" s="2">
        <f t="shared" ref="C6:D6" si="4">SUM(R2:R5)</f>
        <v>239</v>
      </c>
      <c r="D6" s="2">
        <f t="shared" si="4"/>
        <v>41</v>
      </c>
      <c r="F6" s="2" t="s">
        <v>181</v>
      </c>
      <c r="G6" s="2">
        <f>'1300'!M5</f>
        <v>493</v>
      </c>
      <c r="H6" s="2">
        <f>'1300'!N5</f>
        <v>60</v>
      </c>
      <c r="I6" s="2">
        <f>'1300'!O5</f>
        <v>10</v>
      </c>
      <c r="K6" s="2" t="s">
        <v>209</v>
      </c>
      <c r="L6" s="2">
        <f>'0945'!M$23</f>
        <v>530</v>
      </c>
      <c r="M6" s="2">
        <f>'0945'!N$23</f>
        <v>60</v>
      </c>
      <c r="N6" s="2">
        <f>'0945'!O$23</f>
        <v>15</v>
      </c>
      <c r="O6" s="21"/>
      <c r="P6" s="2" t="s">
        <v>141</v>
      </c>
      <c r="Q6" s="2">
        <f>'0945'!M25</f>
        <v>477</v>
      </c>
      <c r="R6" s="2">
        <f>'0945'!N25</f>
        <v>60</v>
      </c>
      <c r="S6" s="2">
        <f>'0945'!O25</f>
        <v>9</v>
      </c>
    </row>
    <row r="7" spans="1:19">
      <c r="A7" s="2" t="s">
        <v>89</v>
      </c>
      <c r="B7" s="2">
        <f>SUM(L29:L32)</f>
        <v>1838</v>
      </c>
      <c r="C7" s="2">
        <f t="shared" ref="C7:D7" si="5">SUM(M29:M32)</f>
        <v>240</v>
      </c>
      <c r="D7" s="2">
        <f t="shared" si="5"/>
        <v>31</v>
      </c>
      <c r="F7" s="2" t="s">
        <v>199</v>
      </c>
      <c r="G7" s="2">
        <f>'1300'!M$22</f>
        <v>466</v>
      </c>
      <c r="H7" s="2">
        <f>'1300'!N$22</f>
        <v>60</v>
      </c>
      <c r="I7" s="2">
        <f>'1300'!O$22</f>
        <v>9</v>
      </c>
      <c r="K7" s="2" t="s">
        <v>210</v>
      </c>
      <c r="L7" s="2">
        <f>'0945'!M$30</f>
        <v>528</v>
      </c>
      <c r="M7" s="2">
        <f>'0945'!N$30</f>
        <v>60</v>
      </c>
      <c r="N7" s="2">
        <f>'0945'!O$30</f>
        <v>17</v>
      </c>
      <c r="O7" s="21"/>
      <c r="P7" s="2" t="s">
        <v>182</v>
      </c>
      <c r="Q7" s="2">
        <f>'0945'!M17</f>
        <v>464</v>
      </c>
      <c r="R7" s="2">
        <f>'0945'!N17</f>
        <v>60</v>
      </c>
      <c r="S7" s="2">
        <f>'0945'!O17</f>
        <v>10</v>
      </c>
    </row>
    <row r="8" spans="1:19">
      <c r="A8" s="2" t="s">
        <v>54</v>
      </c>
      <c r="B8" s="2">
        <f>SUM(G21:G24)</f>
        <v>1708</v>
      </c>
      <c r="C8" s="2">
        <f t="shared" ref="C8:D8" si="6">SUM(H21:H24)</f>
        <v>238</v>
      </c>
      <c r="D8" s="2">
        <f t="shared" si="6"/>
        <v>18</v>
      </c>
      <c r="F8" s="2" t="s">
        <v>200</v>
      </c>
      <c r="G8" s="2">
        <f>'1300'!M$2</f>
        <v>455</v>
      </c>
      <c r="H8" s="2">
        <f>'1300'!N$2</f>
        <v>59</v>
      </c>
      <c r="I8" s="2">
        <f>'1300'!O$2</f>
        <v>8</v>
      </c>
      <c r="K8" s="2" t="s">
        <v>70</v>
      </c>
      <c r="L8" s="2">
        <f>'0945'!M4</f>
        <v>521</v>
      </c>
      <c r="M8" s="2">
        <f>'0945'!N4</f>
        <v>60</v>
      </c>
      <c r="N8" s="2">
        <f>'0945'!O4</f>
        <v>14</v>
      </c>
      <c r="O8" s="21"/>
      <c r="P8" s="2" t="s">
        <v>146</v>
      </c>
      <c r="Q8" s="2">
        <f>'0945'!M36</f>
        <v>464</v>
      </c>
      <c r="R8" s="2">
        <f>'0945'!N36</f>
        <v>60</v>
      </c>
      <c r="S8" s="2">
        <f>'0945'!O36</f>
        <v>6</v>
      </c>
    </row>
    <row r="9" spans="1:19">
      <c r="A9" s="2" t="s">
        <v>49</v>
      </c>
      <c r="B9" s="2">
        <f>G18</f>
        <v>545</v>
      </c>
      <c r="C9" s="2">
        <f t="shared" ref="C9:D9" si="7">H18</f>
        <v>60</v>
      </c>
      <c r="D9" s="2">
        <f t="shared" si="7"/>
        <v>24</v>
      </c>
      <c r="F9" s="2" t="s">
        <v>201</v>
      </c>
      <c r="G9" s="2">
        <f>'1300'!M$31</f>
        <v>450</v>
      </c>
      <c r="H9" s="2">
        <f>'1300'!N$31</f>
        <v>59</v>
      </c>
      <c r="I9" s="2">
        <f>'1300'!O$31</f>
        <v>5</v>
      </c>
      <c r="K9" s="2" t="s">
        <v>211</v>
      </c>
      <c r="L9" s="2">
        <f>'0945'!M$16</f>
        <v>518</v>
      </c>
      <c r="M9" s="2">
        <f>'0945'!N$16</f>
        <v>60</v>
      </c>
      <c r="N9" s="2">
        <f>'0945'!O$16</f>
        <v>19</v>
      </c>
      <c r="O9" s="21"/>
      <c r="P9" s="2" t="s">
        <v>228</v>
      </c>
      <c r="Q9" s="8">
        <f>'1300'!M$11</f>
        <v>458</v>
      </c>
      <c r="R9" s="8">
        <f>'1300'!N$11</f>
        <v>60</v>
      </c>
      <c r="S9" s="8">
        <f>'1300'!O$11</f>
        <v>8</v>
      </c>
    </row>
    <row r="10" spans="1:19">
      <c r="F10" s="2" t="s">
        <v>103</v>
      </c>
      <c r="G10" s="2">
        <f>'1300'!M37</f>
        <v>445</v>
      </c>
      <c r="H10" s="2">
        <f>'1300'!N37</f>
        <v>59</v>
      </c>
      <c r="I10" s="2">
        <f>'1300'!O37</f>
        <v>3</v>
      </c>
      <c r="K10" s="2" t="s">
        <v>212</v>
      </c>
      <c r="L10" s="2">
        <f>'0945'!M$24</f>
        <v>499</v>
      </c>
      <c r="M10" s="2">
        <f>'0945'!N$24</f>
        <v>60</v>
      </c>
      <c r="N10" s="2">
        <f>'0945'!O$24</f>
        <v>12</v>
      </c>
      <c r="O10" s="21"/>
      <c r="P10" s="2" t="s">
        <v>140</v>
      </c>
      <c r="Q10" s="2">
        <f>'0945'!M8</f>
        <v>399</v>
      </c>
      <c r="R10" s="2">
        <f>'0945'!N8</f>
        <v>59</v>
      </c>
      <c r="S10" s="2">
        <f>'0945'!O8</f>
        <v>0</v>
      </c>
    </row>
    <row r="11" spans="1:19">
      <c r="F11" s="2" t="s">
        <v>180</v>
      </c>
      <c r="G11" s="2">
        <f>'1300'!M29</f>
        <v>382</v>
      </c>
      <c r="H11" s="2">
        <f>'1300'!N29</f>
        <v>58</v>
      </c>
      <c r="I11" s="2">
        <f>'1300'!O29</f>
        <v>4</v>
      </c>
      <c r="K11" s="2" t="s">
        <v>213</v>
      </c>
      <c r="L11" s="2">
        <f>'0945'!M$35</f>
        <v>447</v>
      </c>
      <c r="M11" s="2">
        <f>'0945'!N$35</f>
        <v>59</v>
      </c>
      <c r="N11" s="2">
        <f>'0945'!O$35</f>
        <v>6</v>
      </c>
      <c r="O11" s="21"/>
      <c r="P11" s="2" t="s">
        <v>190</v>
      </c>
      <c r="Q11" s="2">
        <f>'1300'!M36</f>
        <v>387</v>
      </c>
      <c r="R11" s="2">
        <f>'1300'!N36</f>
        <v>60</v>
      </c>
      <c r="S11" s="2">
        <f>'1300'!O36</f>
        <v>3</v>
      </c>
    </row>
    <row r="12" spans="1:19">
      <c r="F12" s="2" t="s">
        <v>202</v>
      </c>
      <c r="G12" s="2">
        <f>'1300'!M$14</f>
        <v>343</v>
      </c>
      <c r="H12" s="2">
        <f>'1300'!N$14</f>
        <v>58</v>
      </c>
      <c r="I12" s="2">
        <f>'1300'!O$14</f>
        <v>4</v>
      </c>
      <c r="K12" s="2" t="s">
        <v>214</v>
      </c>
      <c r="L12" s="2">
        <f>'0945'!M$39</f>
        <v>408</v>
      </c>
      <c r="M12" s="2">
        <f>'0945'!N$39</f>
        <v>58</v>
      </c>
      <c r="N12" s="2">
        <f>'0945'!O$39</f>
        <v>5</v>
      </c>
      <c r="O12" s="21"/>
      <c r="P12" s="2" t="s">
        <v>229</v>
      </c>
      <c r="Q12" s="8">
        <f>'0945'!M$18</f>
        <v>324</v>
      </c>
      <c r="R12" s="8">
        <f>'0945'!N$18</f>
        <v>55</v>
      </c>
      <c r="S12" s="8">
        <f>'0945'!O$18</f>
        <v>1</v>
      </c>
    </row>
    <row r="13" spans="1:19">
      <c r="F13" s="2" t="s">
        <v>203</v>
      </c>
      <c r="G13" s="2">
        <f>'1300'!M$6</f>
        <v>332</v>
      </c>
      <c r="H13" s="2">
        <f>'1300'!N$6</f>
        <v>60</v>
      </c>
      <c r="I13" s="2">
        <f>'1300'!O$6</f>
        <v>3</v>
      </c>
      <c r="K13" s="2" t="s">
        <v>184</v>
      </c>
      <c r="L13" s="2"/>
      <c r="M13" s="2"/>
      <c r="N13" s="2"/>
      <c r="P13" s="2" t="s">
        <v>230</v>
      </c>
      <c r="Q13" s="8">
        <f>'0945'!M$10</f>
        <v>286</v>
      </c>
      <c r="R13" s="8">
        <f>'0945'!N$10</f>
        <v>50</v>
      </c>
      <c r="S13" s="8">
        <f>'0945'!O$10</f>
        <v>2</v>
      </c>
    </row>
    <row r="14" spans="1:19">
      <c r="F14" s="2" t="s">
        <v>204</v>
      </c>
      <c r="G14" s="2">
        <f>'1300'!M$39</f>
        <v>331</v>
      </c>
      <c r="H14" s="2">
        <f>'1300'!N$39</f>
        <v>54</v>
      </c>
      <c r="I14" s="2">
        <f>'1300'!O$39</f>
        <v>2</v>
      </c>
      <c r="P14" s="2" t="s">
        <v>194</v>
      </c>
      <c r="Q14" s="2">
        <f>'1300'!M19</f>
        <v>264</v>
      </c>
      <c r="R14" s="2">
        <f>'1300'!N19</f>
        <v>52</v>
      </c>
      <c r="S14" s="2">
        <f>'1300'!O19</f>
        <v>2</v>
      </c>
    </row>
    <row r="15" spans="1:19">
      <c r="F15" s="2" t="s">
        <v>105</v>
      </c>
      <c r="G15" s="2"/>
      <c r="H15" s="2"/>
      <c r="I15" s="2"/>
      <c r="K15" s="10" t="s">
        <v>87</v>
      </c>
      <c r="L15" s="10"/>
      <c r="M15" s="10"/>
      <c r="N15" s="10"/>
    </row>
    <row r="16" spans="1:19">
      <c r="K16" s="2" t="s">
        <v>117</v>
      </c>
      <c r="L16" s="2">
        <f>'1300'!M12</f>
        <v>524</v>
      </c>
      <c r="M16" s="2">
        <f>'1300'!N12</f>
        <v>60</v>
      </c>
      <c r="N16" s="2">
        <f>'1300'!O12</f>
        <v>15</v>
      </c>
      <c r="P16" s="10" t="s">
        <v>149</v>
      </c>
      <c r="Q16" s="10"/>
      <c r="R16" s="10"/>
      <c r="S16" s="10"/>
    </row>
    <row r="17" spans="1:19">
      <c r="F17" s="10" t="s">
        <v>49</v>
      </c>
      <c r="G17" s="10"/>
      <c r="H17" s="10"/>
      <c r="I17" s="10"/>
      <c r="K17" s="2" t="s">
        <v>119</v>
      </c>
      <c r="L17" s="2">
        <f>'1300'!M4</f>
        <v>516</v>
      </c>
      <c r="M17" s="2">
        <f>'1300'!N4</f>
        <v>60</v>
      </c>
      <c r="N17" s="2">
        <f>'1300'!O4</f>
        <v>18</v>
      </c>
      <c r="P17" s="2" t="s">
        <v>124</v>
      </c>
      <c r="Q17" s="2">
        <f>'1300'!M38</f>
        <v>561</v>
      </c>
      <c r="R17" s="2">
        <f>'1300'!N38</f>
        <v>60</v>
      </c>
      <c r="S17" s="2">
        <f>'1300'!O38</f>
        <v>26</v>
      </c>
    </row>
    <row r="18" spans="1:19">
      <c r="F18" s="2" t="s">
        <v>50</v>
      </c>
      <c r="G18" s="2">
        <f>'1300'!M8</f>
        <v>545</v>
      </c>
      <c r="H18" s="2">
        <f>'1300'!N8</f>
        <v>60</v>
      </c>
      <c r="I18" s="2">
        <f>'1300'!O8</f>
        <v>24</v>
      </c>
      <c r="K18" s="2" t="s">
        <v>118</v>
      </c>
      <c r="L18" s="2">
        <f>'1300'!M16</f>
        <v>487</v>
      </c>
      <c r="M18" s="2">
        <f>'1300'!N16</f>
        <v>60</v>
      </c>
      <c r="N18" s="2">
        <f>'1300'!O16</f>
        <v>9</v>
      </c>
      <c r="P18" s="2" t="s">
        <v>125</v>
      </c>
      <c r="Q18" s="2">
        <f>'1300'!M28</f>
        <v>527</v>
      </c>
      <c r="R18" s="2">
        <f>'1300'!N28</f>
        <v>60</v>
      </c>
      <c r="S18" s="2">
        <f>'1300'!O28</f>
        <v>18</v>
      </c>
    </row>
    <row r="19" spans="1:19">
      <c r="K19" s="2" t="s">
        <v>116</v>
      </c>
      <c r="L19" s="2">
        <f>'1300'!M40</f>
        <v>480</v>
      </c>
      <c r="M19" s="2">
        <f>'1300'!N40</f>
        <v>60</v>
      </c>
      <c r="N19" s="2">
        <f>'1300'!O40</f>
        <v>7</v>
      </c>
      <c r="P19" s="2" t="s">
        <v>126</v>
      </c>
      <c r="Q19" s="2">
        <f>'1300'!M34</f>
        <v>515</v>
      </c>
      <c r="R19" s="2">
        <f>'1300'!N34</f>
        <v>60</v>
      </c>
      <c r="S19" s="2">
        <f>'1300'!O34</f>
        <v>12</v>
      </c>
    </row>
    <row r="20" spans="1:19">
      <c r="F20" s="10" t="s">
        <v>54</v>
      </c>
      <c r="G20" s="10"/>
      <c r="H20" s="10"/>
      <c r="I20" s="10"/>
      <c r="K20" s="2" t="s">
        <v>189</v>
      </c>
      <c r="L20" s="2">
        <f>'0945'!M21</f>
        <v>422</v>
      </c>
      <c r="M20" s="2">
        <f>'0945'!N21</f>
        <v>60</v>
      </c>
      <c r="N20" s="2">
        <f>'0945'!O21</f>
        <v>4</v>
      </c>
      <c r="P20" s="2" t="s">
        <v>187</v>
      </c>
      <c r="Q20" s="2">
        <f>'1300'!M18</f>
        <v>395</v>
      </c>
      <c r="R20" s="2">
        <f>'1300'!N18</f>
        <v>60</v>
      </c>
      <c r="S20" s="2">
        <f>'1300'!O18</f>
        <v>5</v>
      </c>
    </row>
    <row r="21" spans="1:19">
      <c r="F21" s="2" t="s">
        <v>55</v>
      </c>
      <c r="G21" s="2">
        <f>'0945'!M5</f>
        <v>470</v>
      </c>
      <c r="H21" s="2">
        <f>'0945'!N5</f>
        <v>59</v>
      </c>
      <c r="I21" s="2">
        <f>'0945'!O5</f>
        <v>7</v>
      </c>
      <c r="K21" s="2" t="s">
        <v>215</v>
      </c>
      <c r="L21" s="2">
        <f>'1300'!M$26</f>
        <v>374</v>
      </c>
      <c r="M21" s="2">
        <f>'1300'!N$26</f>
        <v>58</v>
      </c>
      <c r="N21" s="2">
        <f>'1300'!O$26</f>
        <v>2</v>
      </c>
      <c r="P21" s="2" t="s">
        <v>231</v>
      </c>
      <c r="Q21" s="2">
        <f>'1300'!M$3</f>
        <v>395</v>
      </c>
      <c r="R21" s="2">
        <f>'1300'!N$3</f>
        <v>59</v>
      </c>
      <c r="S21" s="2">
        <f>'1300'!O$3</f>
        <v>2</v>
      </c>
    </row>
    <row r="22" spans="1:19">
      <c r="F22" s="2" t="s">
        <v>205</v>
      </c>
      <c r="G22" s="2">
        <v>469</v>
      </c>
      <c r="H22" s="2">
        <v>60</v>
      </c>
      <c r="I22" s="2">
        <v>7</v>
      </c>
      <c r="K22" s="2" t="s">
        <v>185</v>
      </c>
      <c r="L22" s="2">
        <f>'1300'!M33</f>
        <v>370</v>
      </c>
      <c r="M22" s="2">
        <f>'1300'!N33</f>
        <v>57</v>
      </c>
      <c r="N22" s="2">
        <f>'1300'!O33</f>
        <v>3</v>
      </c>
      <c r="P22" s="2" t="s">
        <v>183</v>
      </c>
      <c r="Q22" s="2">
        <f>'1300'!M24</f>
        <v>361</v>
      </c>
      <c r="R22" s="2">
        <f>'1300'!N24</f>
        <v>55</v>
      </c>
      <c r="S22" s="2">
        <f>'1300'!O24</f>
        <v>2</v>
      </c>
    </row>
    <row r="23" spans="1:19">
      <c r="F23" s="2" t="s">
        <v>206</v>
      </c>
      <c r="G23" s="2">
        <v>429</v>
      </c>
      <c r="H23" s="2">
        <v>60</v>
      </c>
      <c r="I23" s="2">
        <v>3</v>
      </c>
      <c r="K23" s="2" t="s">
        <v>198</v>
      </c>
      <c r="L23" s="2">
        <f>'1300'!M35</f>
        <v>225</v>
      </c>
      <c r="M23" s="2">
        <f>'1300'!N35</f>
        <v>46</v>
      </c>
      <c r="N23" s="2">
        <f>'1300'!O35</f>
        <v>0</v>
      </c>
      <c r="P23" s="2" t="s">
        <v>234</v>
      </c>
      <c r="Q23" s="2">
        <f>'1300'!M$30</f>
        <v>337</v>
      </c>
      <c r="R23" s="2">
        <f>'1300'!N$30</f>
        <v>58</v>
      </c>
      <c r="S23" s="2">
        <f>'1300'!O$30</f>
        <v>1</v>
      </c>
    </row>
    <row r="24" spans="1:19">
      <c r="F24" s="2" t="s">
        <v>207</v>
      </c>
      <c r="G24" s="2">
        <v>340</v>
      </c>
      <c r="H24" s="2">
        <v>59</v>
      </c>
      <c r="I24" s="2">
        <v>1</v>
      </c>
      <c r="K24" s="2" t="s">
        <v>216</v>
      </c>
      <c r="L24" s="2"/>
      <c r="M24" s="2"/>
      <c r="N24" s="2"/>
      <c r="P24" s="2" t="s">
        <v>235</v>
      </c>
      <c r="Q24" s="2">
        <f>'1300'!M$23</f>
        <v>321</v>
      </c>
      <c r="R24" s="2">
        <f>'1300'!N$23</f>
        <v>56</v>
      </c>
      <c r="S24" s="2">
        <f>'1300'!O$23</f>
        <v>1</v>
      </c>
    </row>
    <row r="25" spans="1:19">
      <c r="F25" s="2" t="s">
        <v>219</v>
      </c>
      <c r="G25" s="2">
        <f>'0945'!M$34</f>
        <v>221</v>
      </c>
      <c r="H25" s="2">
        <f>'0945'!N$34</f>
        <v>47</v>
      </c>
      <c r="I25" s="2">
        <f>'0945'!O$34</f>
        <v>5</v>
      </c>
      <c r="K25" s="2" t="s">
        <v>217</v>
      </c>
      <c r="L25" s="2"/>
      <c r="M25" s="2"/>
      <c r="N25" s="2"/>
      <c r="P25" s="2" t="s">
        <v>236</v>
      </c>
      <c r="Q25" s="2">
        <f>'1300'!M$15</f>
        <v>222</v>
      </c>
      <c r="R25" s="2">
        <f>'1300'!N$15</f>
        <v>44</v>
      </c>
      <c r="S25" s="2">
        <f>'1300'!O$15</f>
        <v>2</v>
      </c>
    </row>
    <row r="26" spans="1:19">
      <c r="F26" s="2" t="s">
        <v>220</v>
      </c>
      <c r="G26" s="2">
        <f>'0945'!M$22</f>
        <v>210</v>
      </c>
      <c r="H26" s="2">
        <f>'0945'!N$22</f>
        <v>46</v>
      </c>
      <c r="I26" s="2">
        <f>'0945'!O$22</f>
        <v>0</v>
      </c>
      <c r="K26" s="2" t="s">
        <v>218</v>
      </c>
      <c r="L26" s="2"/>
      <c r="M26" s="2"/>
      <c r="N26" s="2"/>
      <c r="P26" s="2" t="s">
        <v>188</v>
      </c>
      <c r="Q26" s="2">
        <f>'1300'!M21</f>
        <v>221</v>
      </c>
      <c r="R26" s="2">
        <f>'1300'!N21</f>
        <v>43</v>
      </c>
      <c r="S26" s="2">
        <f>'1300'!O21</f>
        <v>2</v>
      </c>
    </row>
    <row r="27" spans="1:19">
      <c r="A27" s="4" t="s">
        <v>197</v>
      </c>
      <c r="F27" s="2" t="s">
        <v>221</v>
      </c>
      <c r="G27" s="2"/>
      <c r="H27" s="2"/>
      <c r="I27" s="2"/>
      <c r="P27" s="2" t="s">
        <v>232</v>
      </c>
      <c r="Q27" s="2">
        <f>'1300'!M$27</f>
        <v>194</v>
      </c>
      <c r="R27" s="2">
        <f>'1300'!N$27</f>
        <v>42</v>
      </c>
      <c r="S27" s="2">
        <f>'1300'!O$27</f>
        <v>1</v>
      </c>
    </row>
    <row r="28" spans="1:19">
      <c r="F28" s="2" t="s">
        <v>222</v>
      </c>
      <c r="G28" s="2"/>
      <c r="H28" s="2"/>
      <c r="I28" s="2"/>
      <c r="K28" s="10" t="s">
        <v>89</v>
      </c>
      <c r="L28" s="10"/>
      <c r="M28" s="10"/>
      <c r="N28" s="10"/>
      <c r="P28" s="2" t="s">
        <v>233</v>
      </c>
      <c r="Q28" s="2">
        <f>'1300'!M$10</f>
        <v>173</v>
      </c>
      <c r="R28" s="2">
        <f>'1300'!N$10</f>
        <v>38</v>
      </c>
      <c r="S28" s="2">
        <f>'1300'!O$10</f>
        <v>0</v>
      </c>
    </row>
    <row r="29" spans="1:19">
      <c r="K29" s="2" t="s">
        <v>90</v>
      </c>
      <c r="L29" s="2">
        <f>'0945'!M41</f>
        <v>511</v>
      </c>
      <c r="M29" s="2">
        <f>'0945'!N41</f>
        <v>60</v>
      </c>
      <c r="N29" s="2">
        <f>'0945'!O41</f>
        <v>12</v>
      </c>
    </row>
    <row r="30" spans="1:19">
      <c r="K30" s="2" t="s">
        <v>91</v>
      </c>
      <c r="L30" s="2">
        <f>'0945'!M37</f>
        <v>497</v>
      </c>
      <c r="M30" s="2">
        <f>'0945'!N37</f>
        <v>60</v>
      </c>
      <c r="N30" s="2">
        <f>'0945'!O37</f>
        <v>10</v>
      </c>
    </row>
    <row r="31" spans="1:19">
      <c r="K31" s="2" t="s">
        <v>223</v>
      </c>
      <c r="L31" s="15">
        <f>'0945'!M$27</f>
        <v>420</v>
      </c>
      <c r="M31" s="15">
        <f>'0945'!N$27</f>
        <v>60</v>
      </c>
      <c r="N31" s="15">
        <f>'0945'!O$27</f>
        <v>6</v>
      </c>
    </row>
    <row r="32" spans="1:19">
      <c r="K32" s="2" t="s">
        <v>224</v>
      </c>
      <c r="L32" s="15">
        <f>'0945'!M$15</f>
        <v>410</v>
      </c>
      <c r="M32" s="15">
        <f>'0945'!N$15</f>
        <v>60</v>
      </c>
      <c r="N32" s="15">
        <f>'0945'!O$15</f>
        <v>3</v>
      </c>
    </row>
    <row r="33" spans="11:14">
      <c r="K33" s="2" t="s">
        <v>92</v>
      </c>
      <c r="L33" s="2">
        <f>'0945'!M13</f>
        <v>402</v>
      </c>
      <c r="M33" s="2">
        <f>'0945'!N13</f>
        <v>58</v>
      </c>
      <c r="N33" s="2">
        <f>'0945'!O13</f>
        <v>3</v>
      </c>
    </row>
    <row r="34" spans="11:14">
      <c r="K34" s="2" t="s">
        <v>186</v>
      </c>
      <c r="L34" s="2">
        <f>'0945'!M9</f>
        <v>345</v>
      </c>
      <c r="M34" s="2">
        <f>'0945'!N9</f>
        <v>59</v>
      </c>
      <c r="N34" s="2">
        <f>'0945'!O9</f>
        <v>4</v>
      </c>
    </row>
    <row r="35" spans="11:14">
      <c r="K35" s="2" t="s">
        <v>225</v>
      </c>
      <c r="L35" s="15">
        <f>'0945'!M$3</f>
        <v>288</v>
      </c>
      <c r="M35" s="15">
        <f>'0945'!N$3</f>
        <v>57</v>
      </c>
      <c r="N35" s="15">
        <f>'0945'!O$3</f>
        <v>2</v>
      </c>
    </row>
    <row r="36" spans="11:14">
      <c r="K36" s="2" t="s">
        <v>226</v>
      </c>
      <c r="L36" s="15">
        <f>'0945'!M$31</f>
        <v>274</v>
      </c>
      <c r="M36" s="15">
        <f>'0945'!N$31</f>
        <v>51</v>
      </c>
      <c r="N36" s="15">
        <f>'0945'!O$31</f>
        <v>4</v>
      </c>
    </row>
    <row r="37" spans="11:14">
      <c r="K37" s="2" t="s">
        <v>227</v>
      </c>
      <c r="L37" s="15"/>
      <c r="M37" s="15"/>
      <c r="N37" s="15"/>
    </row>
  </sheetData>
  <sortState ref="P17:S28">
    <sortCondition descending="1" ref="Q17:Q28"/>
    <sortCondition descending="1" ref="R17:R28"/>
    <sortCondition descending="1" ref="S17:S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0945</vt:lpstr>
      <vt:lpstr>1300</vt:lpstr>
      <vt:lpstr>Novice</vt:lpstr>
      <vt:lpstr>Novice Teams</vt:lpstr>
      <vt:lpstr>Senior</vt:lpstr>
      <vt:lpstr>Senior Teams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2011-03-14T16:45:47Z</dcterms:created>
  <dcterms:modified xsi:type="dcterms:W3CDTF">2011-03-20T23:27:14Z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