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3" i="1"/>
  <c r="D6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3" i="1"/>
  <c r="H62" i="1"/>
  <c r="I62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I3" i="1"/>
  <c r="H3" i="1"/>
  <c r="B10" i="1"/>
  <c r="C10" i="1"/>
  <c r="F10" i="1"/>
  <c r="G10" i="1"/>
  <c r="B11" i="1"/>
  <c r="C11" i="1"/>
  <c r="F11" i="1"/>
  <c r="G11" i="1"/>
  <c r="B12" i="1"/>
  <c r="C12" i="1"/>
  <c r="F12" i="1"/>
  <c r="G12" i="1"/>
  <c r="B13" i="1"/>
  <c r="C13" i="1"/>
  <c r="F13" i="1"/>
  <c r="G13" i="1"/>
  <c r="B14" i="1"/>
  <c r="C14" i="1"/>
  <c r="F14" i="1"/>
  <c r="G14" i="1"/>
  <c r="B15" i="1"/>
  <c r="C15" i="1"/>
  <c r="F15" i="1"/>
  <c r="G15" i="1"/>
  <c r="B16" i="1"/>
  <c r="C16" i="1"/>
  <c r="F16" i="1"/>
  <c r="G16" i="1"/>
  <c r="B17" i="1"/>
  <c r="C17" i="1"/>
  <c r="F17" i="1"/>
  <c r="G17" i="1"/>
  <c r="B18" i="1"/>
  <c r="C18" i="1"/>
  <c r="F18" i="1"/>
  <c r="G18" i="1"/>
  <c r="B19" i="1"/>
  <c r="C19" i="1"/>
  <c r="F19" i="1"/>
  <c r="G19" i="1"/>
  <c r="B20" i="1"/>
  <c r="C20" i="1"/>
  <c r="F20" i="1"/>
  <c r="G20" i="1"/>
  <c r="B21" i="1"/>
  <c r="C21" i="1"/>
  <c r="F21" i="1"/>
  <c r="G21" i="1"/>
  <c r="B22" i="1"/>
  <c r="C22" i="1"/>
  <c r="F22" i="1"/>
  <c r="G22" i="1"/>
  <c r="B23" i="1"/>
  <c r="C23" i="1"/>
  <c r="F23" i="1"/>
  <c r="G23" i="1"/>
  <c r="B24" i="1"/>
  <c r="C24" i="1"/>
  <c r="F24" i="1"/>
  <c r="G24" i="1"/>
  <c r="B25" i="1"/>
  <c r="C25" i="1"/>
  <c r="F25" i="1"/>
  <c r="G25" i="1"/>
  <c r="B26" i="1"/>
  <c r="C26" i="1"/>
  <c r="F26" i="1"/>
  <c r="G26" i="1"/>
  <c r="B27" i="1"/>
  <c r="C27" i="1"/>
  <c r="F27" i="1"/>
  <c r="G27" i="1"/>
  <c r="B28" i="1"/>
  <c r="C28" i="1"/>
  <c r="F28" i="1"/>
  <c r="G28" i="1"/>
  <c r="B29" i="1"/>
  <c r="C29" i="1"/>
  <c r="F29" i="1"/>
  <c r="G29" i="1"/>
  <c r="B30" i="1"/>
  <c r="C30" i="1"/>
  <c r="F30" i="1"/>
  <c r="G30" i="1"/>
  <c r="B31" i="1"/>
  <c r="C31" i="1"/>
  <c r="F31" i="1"/>
  <c r="G31" i="1"/>
  <c r="B32" i="1"/>
  <c r="C32" i="1"/>
  <c r="F32" i="1"/>
  <c r="G32" i="1"/>
  <c r="B33" i="1"/>
  <c r="C33" i="1"/>
  <c r="F33" i="1"/>
  <c r="G33" i="1"/>
  <c r="B34" i="1"/>
  <c r="C34" i="1"/>
  <c r="F34" i="1"/>
  <c r="G34" i="1"/>
  <c r="B35" i="1"/>
  <c r="C35" i="1"/>
  <c r="F35" i="1"/>
  <c r="G35" i="1"/>
  <c r="B36" i="1"/>
  <c r="C36" i="1"/>
  <c r="F36" i="1"/>
  <c r="G36" i="1"/>
  <c r="B37" i="1"/>
  <c r="C37" i="1"/>
  <c r="F37" i="1"/>
  <c r="G37" i="1"/>
  <c r="B38" i="1"/>
  <c r="C38" i="1"/>
  <c r="F38" i="1"/>
  <c r="G38" i="1"/>
  <c r="B39" i="1"/>
  <c r="C39" i="1"/>
  <c r="F39" i="1"/>
  <c r="G39" i="1"/>
  <c r="B40" i="1"/>
  <c r="C40" i="1"/>
  <c r="F40" i="1"/>
  <c r="G40" i="1"/>
  <c r="B41" i="1"/>
  <c r="C41" i="1"/>
  <c r="F41" i="1"/>
  <c r="G41" i="1"/>
  <c r="B42" i="1"/>
  <c r="C42" i="1"/>
  <c r="F42" i="1"/>
  <c r="G42" i="1"/>
  <c r="B43" i="1"/>
  <c r="C43" i="1"/>
  <c r="F43" i="1"/>
  <c r="G43" i="1"/>
  <c r="B44" i="1"/>
  <c r="C44" i="1"/>
  <c r="F44" i="1"/>
  <c r="G44" i="1"/>
  <c r="B45" i="1"/>
  <c r="C45" i="1"/>
  <c r="F45" i="1"/>
  <c r="G45" i="1"/>
  <c r="B46" i="1"/>
  <c r="C46" i="1"/>
  <c r="F46" i="1"/>
  <c r="G46" i="1"/>
  <c r="B47" i="1"/>
  <c r="C47" i="1"/>
  <c r="F47" i="1"/>
  <c r="G47" i="1"/>
  <c r="B48" i="1"/>
  <c r="C48" i="1"/>
  <c r="F48" i="1"/>
  <c r="G48" i="1"/>
  <c r="B49" i="1"/>
  <c r="C49" i="1"/>
  <c r="F49" i="1"/>
  <c r="G49" i="1"/>
  <c r="B50" i="1"/>
  <c r="C50" i="1"/>
  <c r="F50" i="1"/>
  <c r="G50" i="1"/>
  <c r="B51" i="1"/>
  <c r="C51" i="1"/>
  <c r="F51" i="1"/>
  <c r="G51" i="1"/>
  <c r="B52" i="1"/>
  <c r="C52" i="1"/>
  <c r="F52" i="1"/>
  <c r="G52" i="1"/>
  <c r="B53" i="1"/>
  <c r="C53" i="1"/>
  <c r="F53" i="1"/>
  <c r="G53" i="1"/>
  <c r="B54" i="1"/>
  <c r="C54" i="1"/>
  <c r="F54" i="1"/>
  <c r="G54" i="1"/>
  <c r="B55" i="1"/>
  <c r="C55" i="1"/>
  <c r="F55" i="1"/>
  <c r="G55" i="1"/>
  <c r="B56" i="1"/>
  <c r="C56" i="1"/>
  <c r="F56" i="1"/>
  <c r="G56" i="1"/>
  <c r="B57" i="1"/>
  <c r="C57" i="1"/>
  <c r="F57" i="1"/>
  <c r="G57" i="1"/>
  <c r="B58" i="1"/>
  <c r="C58" i="1"/>
  <c r="F58" i="1"/>
  <c r="G58" i="1"/>
  <c r="B59" i="1"/>
  <c r="C59" i="1"/>
  <c r="F59" i="1"/>
  <c r="G59" i="1"/>
  <c r="B60" i="1"/>
  <c r="C60" i="1"/>
  <c r="F60" i="1"/>
  <c r="G60" i="1"/>
  <c r="B61" i="1"/>
  <c r="C61" i="1"/>
  <c r="F61" i="1"/>
  <c r="G61" i="1"/>
  <c r="B62" i="1"/>
  <c r="C62" i="1"/>
  <c r="F62" i="1"/>
  <c r="G62" i="1"/>
  <c r="B4" i="1"/>
  <c r="C4" i="1"/>
  <c r="F4" i="1"/>
  <c r="G4" i="1"/>
  <c r="B5" i="1"/>
  <c r="C5" i="1"/>
  <c r="F5" i="1"/>
  <c r="G5" i="1"/>
  <c r="B6" i="1"/>
  <c r="C6" i="1"/>
  <c r="F6" i="1"/>
  <c r="G6" i="1"/>
  <c r="B7" i="1"/>
  <c r="C7" i="1"/>
  <c r="F7" i="1"/>
  <c r="G7" i="1"/>
  <c r="B8" i="1"/>
  <c r="C8" i="1"/>
  <c r="F8" i="1"/>
  <c r="G8" i="1"/>
  <c r="B9" i="1"/>
  <c r="C9" i="1"/>
  <c r="F9" i="1"/>
  <c r="G9" i="1"/>
  <c r="G3" i="1"/>
  <c r="F3" i="1"/>
  <c r="C3" i="1"/>
  <c r="B3" i="1"/>
</calcChain>
</file>

<file path=xl/sharedStrings.xml><?xml version="1.0" encoding="utf-8"?>
<sst xmlns="http://schemas.openxmlformats.org/spreadsheetml/2006/main" count="26" uniqueCount="18">
  <si>
    <t>Warrior</t>
  </si>
  <si>
    <t>Ranger</t>
  </si>
  <si>
    <t>Priest</t>
  </si>
  <si>
    <t>Magician</t>
  </si>
  <si>
    <t>HP</t>
  </si>
  <si>
    <t>MP</t>
  </si>
  <si>
    <t>Lv</t>
  </si>
  <si>
    <t>EXP</t>
  </si>
  <si>
    <t>Strength</t>
  </si>
  <si>
    <t>Lv.</t>
  </si>
  <si>
    <t>Dexterity</t>
  </si>
  <si>
    <t>Intelligence</t>
  </si>
  <si>
    <t>Luck</t>
  </si>
  <si>
    <t>Speed</t>
  </si>
  <si>
    <t>MAX: 50</t>
  </si>
  <si>
    <t>MAX: 35</t>
  </si>
  <si>
    <t>MAX: 30</t>
  </si>
  <si>
    <t>MAX: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</si>
</sst>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1" fontId="0" fillId="0" borderId="0"/>
    <xf numFmtId="1" fontId="2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2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2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2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2" fillId="0" borderId="0" applyNumberFormat="0" applyFill="0" applyBorder="0" applyAlignment="0" applyProtection="0"/>
    <xf numFmtId="1" fontId="3" fillId="0" borderId="0" applyNumberFormat="0" applyFill="0" applyBorder="0" applyAlignment="0" applyProtection="0"/>
  </cellStyleXfs>
  <cellXfs count="22">
    <xf numFmtId="1" fontId="0" fillId="0" borderId="0" xfId="0"/>
    <xf numFmtId="1" fontId="0" fillId="0" borderId="1" xfId="0" applyBorder="1"/>
    <xf numFmtId="1" fontId="0" fillId="0" borderId="0" xfId="0" applyBorder="1"/>
    <xf numFmtId="1" fontId="0" fillId="0" borderId="2" xfId="0" applyBorder="1"/>
    <xf numFmtId="1" fontId="0" fillId="2" borderId="0" xfId="0" applyFill="1" applyBorder="1"/>
    <xf numFmtId="1" fontId="0" fillId="2" borderId="2" xfId="0" applyFill="1" applyBorder="1"/>
    <xf numFmtId="1" fontId="0" fillId="2" borderId="0" xfId="0" applyFill="1"/>
    <xf numFmtId="1" fontId="0" fillId="2" borderId="3" xfId="0" applyFill="1" applyBorder="1"/>
    <xf numFmtId="1" fontId="0" fillId="2" borderId="4" xfId="0" applyFill="1" applyBorder="1"/>
    <xf numFmtId="1" fontId="0" fillId="3" borderId="0" xfId="0" applyFill="1" applyBorder="1"/>
    <xf numFmtId="1" fontId="0" fillId="3" borderId="2" xfId="0" applyFill="1" applyBorder="1"/>
    <xf numFmtId="1" fontId="0" fillId="3" borderId="0" xfId="0" applyFill="1"/>
    <xf numFmtId="1" fontId="0" fillId="2" borderId="5" xfId="0" applyFill="1" applyBorder="1"/>
    <xf numFmtId="1" fontId="0" fillId="3" borderId="6" xfId="0" applyFill="1" applyBorder="1"/>
    <xf numFmtId="1" fontId="1" fillId="4" borderId="0" xfId="0" applyFont="1" applyFill="1"/>
    <xf numFmtId="1" fontId="1" fillId="4" borderId="0" xfId="0" applyFont="1" applyFill="1" applyBorder="1"/>
    <xf numFmtId="1" fontId="0" fillId="0" borderId="7" xfId="0" applyBorder="1"/>
    <xf numFmtId="1" fontId="0" fillId="0" borderId="8" xfId="0" applyBorder="1"/>
    <xf numFmtId="1" fontId="0" fillId="0" borderId="9" xfId="0" applyBorder="1"/>
    <xf numFmtId="1" fontId="0" fillId="0" borderId="10" xfId="0" applyBorder="1"/>
    <xf numFmtId="1" fontId="0" fillId="0" borderId="3" xfId="0" applyBorder="1"/>
    <xf numFmtId="1" fontId="0" fillId="0" borderId="4" xfId="0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showRuler="0" topLeftCell="E29" workbookViewId="0">
      <selection activeCell="Q50" sqref="Q50"/>
    </sheetView>
  </sheetViews>
  <sheetFormatPr baseColWidth="10" defaultRowHeight="15" x14ac:dyDescent="0"/>
  <cols>
    <col min="2" max="2" width="10.83203125" style="6"/>
    <col min="3" max="3" width="10.83203125" style="11"/>
    <col min="4" max="4" width="10.83203125" style="7"/>
    <col min="5" max="5" width="10.83203125" style="9"/>
    <col min="6" max="6" width="10.83203125" style="7"/>
    <col min="7" max="7" width="10.83203125" style="9"/>
    <col min="8" max="8" width="10.83203125" style="7"/>
    <col min="9" max="9" width="10.83203125" style="9"/>
    <col min="10" max="10" width="10.83203125" style="14"/>
    <col min="12" max="12" width="10.83203125" style="1"/>
    <col min="13" max="13" width="10.83203125" style="19"/>
    <col min="14" max="14" width="10.83203125" style="2"/>
    <col min="15" max="15" width="10.83203125" style="20"/>
    <col min="16" max="16" width="10.83203125" style="19"/>
  </cols>
  <sheetData>
    <row r="1" spans="1:16">
      <c r="A1" s="2"/>
      <c r="B1" s="4" t="s">
        <v>0</v>
      </c>
      <c r="C1" s="9"/>
      <c r="D1" s="7" t="s">
        <v>1</v>
      </c>
      <c r="F1" s="7" t="s">
        <v>2</v>
      </c>
      <c r="H1" s="7" t="s">
        <v>3</v>
      </c>
      <c r="L1" s="1" t="s">
        <v>0</v>
      </c>
      <c r="M1" s="17"/>
      <c r="P1" s="17"/>
    </row>
    <row r="2" spans="1:16">
      <c r="A2" s="3" t="s">
        <v>6</v>
      </c>
      <c r="B2" s="5" t="s">
        <v>4</v>
      </c>
      <c r="C2" s="10" t="s">
        <v>5</v>
      </c>
      <c r="D2" s="8" t="s">
        <v>4</v>
      </c>
      <c r="E2" s="10" t="s">
        <v>5</v>
      </c>
      <c r="F2" s="8" t="s">
        <v>4</v>
      </c>
      <c r="G2" s="10" t="s">
        <v>5</v>
      </c>
      <c r="H2" s="8" t="s">
        <v>4</v>
      </c>
      <c r="I2" s="10" t="s">
        <v>5</v>
      </c>
      <c r="J2" s="15" t="s">
        <v>7</v>
      </c>
      <c r="K2" s="3" t="s">
        <v>9</v>
      </c>
      <c r="L2" s="16" t="s">
        <v>8</v>
      </c>
      <c r="M2" s="18" t="s">
        <v>10</v>
      </c>
      <c r="N2" s="3" t="s">
        <v>11</v>
      </c>
      <c r="O2" s="21" t="s">
        <v>12</v>
      </c>
      <c r="P2" s="18" t="s">
        <v>13</v>
      </c>
    </row>
    <row r="3" spans="1:16">
      <c r="A3" s="1">
        <v>1</v>
      </c>
      <c r="B3" s="12">
        <f>18 + (A3 + A3^2 / 3)</f>
        <v>19.333333333333332</v>
      </c>
      <c r="C3" s="13">
        <f>7 + A3 + A3^2 / 13</f>
        <v>8.0769230769230766</v>
      </c>
      <c r="D3" s="12">
        <f>17+A3+A3^2/4</f>
        <v>18.25</v>
      </c>
      <c r="E3" s="13">
        <f>10+A3+A3^2/9</f>
        <v>11.111111111111111</v>
      </c>
      <c r="F3" s="12">
        <f>16 + A3 + A3^2 / 5</f>
        <v>17.2</v>
      </c>
      <c r="G3" s="13">
        <f>8+A3 + 2 +A3^2 / 4</f>
        <v>11.25</v>
      </c>
      <c r="H3" s="12">
        <f>14+A3+A3^2/10</f>
        <v>15.1</v>
      </c>
      <c r="I3" s="13">
        <f>16+A3+1+A3^2/2</f>
        <v>18.5</v>
      </c>
      <c r="J3" s="14">
        <f>(A3 *10)^2 +2^A3/(A3^6)</f>
        <v>102</v>
      </c>
      <c r="K3" s="1">
        <v>1</v>
      </c>
      <c r="L3" s="1">
        <f>5+(A3-1)/2</f>
        <v>5</v>
      </c>
      <c r="M3" s="19">
        <f>2+(A3-1)/4</f>
        <v>2</v>
      </c>
      <c r="N3" s="2">
        <f>1+(A3-2)/6</f>
        <v>0.83333333333333337</v>
      </c>
      <c r="O3" s="20">
        <f>0+(A3-1)/10</f>
        <v>0</v>
      </c>
      <c r="P3" s="19">
        <f>10+(A3-1)/8</f>
        <v>10</v>
      </c>
    </row>
    <row r="4" spans="1:16">
      <c r="A4" s="1">
        <v>2</v>
      </c>
      <c r="B4" s="12">
        <f t="shared" ref="B4:B62" si="0">18 + (A4 + A4^2 / 3)</f>
        <v>21.333333333333332</v>
      </c>
      <c r="C4" s="13">
        <f t="shared" ref="C4:C10" si="1">7 + A4 + A4^2 / 13</f>
        <v>9.3076923076923084</v>
      </c>
      <c r="D4" s="12">
        <f t="shared" ref="D4:D61" si="2">17+A4+A4^2/4</f>
        <v>20</v>
      </c>
      <c r="E4" s="13">
        <f t="shared" ref="E4:E62" si="3">10+A4+A4^2/9</f>
        <v>12.444444444444445</v>
      </c>
      <c r="F4" s="12">
        <f t="shared" ref="F4:F10" si="4">16 + A4 + A4^2 / 5</f>
        <v>18.8</v>
      </c>
      <c r="G4" s="13">
        <f t="shared" ref="G4:G10" si="5">8+A4 + 2 +A4^2 / 4</f>
        <v>13</v>
      </c>
      <c r="H4" s="12">
        <f t="shared" ref="H4:H16" si="6">14+A4+A4^2/10</f>
        <v>16.399999999999999</v>
      </c>
      <c r="I4" s="13">
        <f t="shared" ref="I4:I16" si="7">16+A4+1+A4^2/2</f>
        <v>21</v>
      </c>
      <c r="J4" s="14">
        <f t="shared" ref="J4:J62" si="8">(A4 *10)^2 +2^A4/(A4^6)</f>
        <v>400.0625</v>
      </c>
      <c r="K4" s="1">
        <v>2</v>
      </c>
      <c r="L4" s="1">
        <f t="shared" ref="L4:L62" si="9">5+(A4-1)/2</f>
        <v>5.5</v>
      </c>
      <c r="M4" s="19">
        <f t="shared" ref="M4:M62" si="10">2+(A4-1)/4</f>
        <v>2.25</v>
      </c>
      <c r="N4" s="2">
        <f t="shared" ref="N4:N62" si="11">1+(A4-2)/6</f>
        <v>1</v>
      </c>
      <c r="O4" s="20">
        <f t="shared" ref="O4:O62" si="12">0+(A4-1)/10</f>
        <v>0.1</v>
      </c>
      <c r="P4" s="19">
        <f t="shared" ref="P4:P62" si="13">10+(A4-1)/8</f>
        <v>10.125</v>
      </c>
    </row>
    <row r="5" spans="1:16">
      <c r="A5" s="1">
        <v>3</v>
      </c>
      <c r="B5" s="12">
        <f t="shared" si="0"/>
        <v>24</v>
      </c>
      <c r="C5" s="13">
        <f t="shared" si="1"/>
        <v>10.692307692307692</v>
      </c>
      <c r="D5" s="12">
        <f t="shared" si="2"/>
        <v>22.25</v>
      </c>
      <c r="E5" s="13">
        <f t="shared" si="3"/>
        <v>14</v>
      </c>
      <c r="F5" s="12">
        <f t="shared" si="4"/>
        <v>20.8</v>
      </c>
      <c r="G5" s="13">
        <f t="shared" si="5"/>
        <v>15.25</v>
      </c>
      <c r="H5" s="12">
        <f t="shared" si="6"/>
        <v>17.899999999999999</v>
      </c>
      <c r="I5" s="13">
        <f t="shared" si="7"/>
        <v>24.5</v>
      </c>
      <c r="J5" s="14">
        <f t="shared" si="8"/>
        <v>900.01097393689986</v>
      </c>
      <c r="K5" s="1">
        <v>3</v>
      </c>
      <c r="L5" s="1">
        <f t="shared" si="9"/>
        <v>6</v>
      </c>
      <c r="M5" s="19">
        <f t="shared" si="10"/>
        <v>2.5</v>
      </c>
      <c r="N5" s="2">
        <f t="shared" si="11"/>
        <v>1.1666666666666667</v>
      </c>
      <c r="O5" s="20">
        <f t="shared" si="12"/>
        <v>0.2</v>
      </c>
      <c r="P5" s="19">
        <f t="shared" si="13"/>
        <v>10.25</v>
      </c>
    </row>
    <row r="6" spans="1:16">
      <c r="A6" s="1">
        <v>4</v>
      </c>
      <c r="B6" s="12">
        <f t="shared" si="0"/>
        <v>27.333333333333332</v>
      </c>
      <c r="C6" s="13">
        <f t="shared" si="1"/>
        <v>12.23076923076923</v>
      </c>
      <c r="D6" s="12">
        <f t="shared" si="2"/>
        <v>25</v>
      </c>
      <c r="E6" s="13">
        <f t="shared" si="3"/>
        <v>15.777777777777779</v>
      </c>
      <c r="F6" s="12">
        <f t="shared" si="4"/>
        <v>23.2</v>
      </c>
      <c r="G6" s="13">
        <f t="shared" si="5"/>
        <v>18</v>
      </c>
      <c r="H6" s="12">
        <f t="shared" si="6"/>
        <v>19.600000000000001</v>
      </c>
      <c r="I6" s="13">
        <f t="shared" si="7"/>
        <v>29</v>
      </c>
      <c r="J6" s="14">
        <f t="shared" si="8"/>
        <v>1600.00390625</v>
      </c>
      <c r="K6" s="1">
        <v>4</v>
      </c>
      <c r="L6" s="1">
        <f t="shared" si="9"/>
        <v>6.5</v>
      </c>
      <c r="M6" s="19">
        <f t="shared" si="10"/>
        <v>2.75</v>
      </c>
      <c r="N6" s="2">
        <f t="shared" si="11"/>
        <v>1.3333333333333333</v>
      </c>
      <c r="O6" s="20">
        <f t="shared" si="12"/>
        <v>0.3</v>
      </c>
      <c r="P6" s="19">
        <f t="shared" si="13"/>
        <v>10.375</v>
      </c>
    </row>
    <row r="7" spans="1:16">
      <c r="A7" s="1">
        <v>5</v>
      </c>
      <c r="B7" s="12">
        <f t="shared" si="0"/>
        <v>31.333333333333336</v>
      </c>
      <c r="C7" s="13">
        <f t="shared" si="1"/>
        <v>13.923076923076923</v>
      </c>
      <c r="D7" s="12">
        <f t="shared" si="2"/>
        <v>28.25</v>
      </c>
      <c r="E7" s="13">
        <f t="shared" si="3"/>
        <v>17.777777777777779</v>
      </c>
      <c r="F7" s="12">
        <f t="shared" si="4"/>
        <v>26</v>
      </c>
      <c r="G7" s="13">
        <f t="shared" si="5"/>
        <v>21.25</v>
      </c>
      <c r="H7" s="12">
        <f t="shared" si="6"/>
        <v>21.5</v>
      </c>
      <c r="I7" s="13">
        <f t="shared" si="7"/>
        <v>34.5</v>
      </c>
      <c r="J7" s="14">
        <f t="shared" si="8"/>
        <v>2500.0020479999998</v>
      </c>
      <c r="K7" s="1">
        <v>5</v>
      </c>
      <c r="L7" s="1">
        <f t="shared" si="9"/>
        <v>7</v>
      </c>
      <c r="M7" s="19">
        <f t="shared" si="10"/>
        <v>3</v>
      </c>
      <c r="N7" s="2">
        <f t="shared" si="11"/>
        <v>1.5</v>
      </c>
      <c r="O7" s="20">
        <f t="shared" si="12"/>
        <v>0.4</v>
      </c>
      <c r="P7" s="19">
        <f t="shared" si="13"/>
        <v>10.5</v>
      </c>
    </row>
    <row r="8" spans="1:16">
      <c r="A8" s="1">
        <v>6</v>
      </c>
      <c r="B8" s="12">
        <f t="shared" si="0"/>
        <v>36</v>
      </c>
      <c r="C8" s="13">
        <f t="shared" si="1"/>
        <v>15.76923076923077</v>
      </c>
      <c r="D8" s="12">
        <f t="shared" si="2"/>
        <v>32</v>
      </c>
      <c r="E8" s="13">
        <f t="shared" si="3"/>
        <v>20</v>
      </c>
      <c r="F8" s="12">
        <f t="shared" si="4"/>
        <v>29.2</v>
      </c>
      <c r="G8" s="13">
        <f t="shared" si="5"/>
        <v>25</v>
      </c>
      <c r="H8" s="12">
        <f t="shared" si="6"/>
        <v>23.6</v>
      </c>
      <c r="I8" s="13">
        <f t="shared" si="7"/>
        <v>41</v>
      </c>
      <c r="J8" s="14">
        <f t="shared" si="8"/>
        <v>3600.0013717421125</v>
      </c>
      <c r="K8" s="1">
        <v>6</v>
      </c>
      <c r="L8" s="1">
        <f t="shared" si="9"/>
        <v>7.5</v>
      </c>
      <c r="M8" s="19">
        <f t="shared" si="10"/>
        <v>3.25</v>
      </c>
      <c r="N8" s="2">
        <f t="shared" si="11"/>
        <v>1.6666666666666665</v>
      </c>
      <c r="O8" s="20">
        <f t="shared" si="12"/>
        <v>0.5</v>
      </c>
      <c r="P8" s="19">
        <f t="shared" si="13"/>
        <v>10.625</v>
      </c>
    </row>
    <row r="9" spans="1:16">
      <c r="A9" s="1">
        <v>7</v>
      </c>
      <c r="B9" s="12">
        <f t="shared" si="0"/>
        <v>41.333333333333329</v>
      </c>
      <c r="C9" s="13">
        <f t="shared" si="1"/>
        <v>17.76923076923077</v>
      </c>
      <c r="D9" s="12">
        <f t="shared" si="2"/>
        <v>36.25</v>
      </c>
      <c r="E9" s="13">
        <f t="shared" si="3"/>
        <v>22.444444444444443</v>
      </c>
      <c r="F9" s="12">
        <f t="shared" si="4"/>
        <v>32.799999999999997</v>
      </c>
      <c r="G9" s="13">
        <f t="shared" si="5"/>
        <v>29.25</v>
      </c>
      <c r="H9" s="12">
        <f t="shared" si="6"/>
        <v>25.9</v>
      </c>
      <c r="I9" s="13">
        <f t="shared" si="7"/>
        <v>48.5</v>
      </c>
      <c r="J9" s="14">
        <f t="shared" si="8"/>
        <v>4900.0010879820484</v>
      </c>
      <c r="K9" s="1">
        <v>7</v>
      </c>
      <c r="L9" s="1">
        <f t="shared" si="9"/>
        <v>8</v>
      </c>
      <c r="M9" s="19">
        <f t="shared" si="10"/>
        <v>3.5</v>
      </c>
      <c r="N9" s="2">
        <f t="shared" si="11"/>
        <v>1.8333333333333335</v>
      </c>
      <c r="O9" s="20">
        <f t="shared" si="12"/>
        <v>0.6</v>
      </c>
      <c r="P9" s="19">
        <f t="shared" si="13"/>
        <v>10.75</v>
      </c>
    </row>
    <row r="10" spans="1:16">
      <c r="A10" s="1">
        <v>8</v>
      </c>
      <c r="B10" s="12">
        <f t="shared" si="0"/>
        <v>47.333333333333329</v>
      </c>
      <c r="C10" s="13">
        <f t="shared" si="1"/>
        <v>19.923076923076923</v>
      </c>
      <c r="D10" s="12">
        <f t="shared" si="2"/>
        <v>41</v>
      </c>
      <c r="E10" s="13">
        <f t="shared" si="3"/>
        <v>25.111111111111111</v>
      </c>
      <c r="F10" s="12">
        <f t="shared" si="4"/>
        <v>36.799999999999997</v>
      </c>
      <c r="G10" s="13">
        <f t="shared" si="5"/>
        <v>34</v>
      </c>
      <c r="H10" s="12">
        <f t="shared" si="6"/>
        <v>28.4</v>
      </c>
      <c r="I10" s="13">
        <f t="shared" si="7"/>
        <v>57</v>
      </c>
      <c r="J10" s="14">
        <f t="shared" si="8"/>
        <v>6400.0009765625</v>
      </c>
      <c r="K10" s="1">
        <v>8</v>
      </c>
      <c r="L10" s="1">
        <f t="shared" si="9"/>
        <v>8.5</v>
      </c>
      <c r="M10" s="19">
        <f t="shared" si="10"/>
        <v>3.75</v>
      </c>
      <c r="N10" s="2">
        <f t="shared" si="11"/>
        <v>2</v>
      </c>
      <c r="O10" s="20">
        <f t="shared" si="12"/>
        <v>0.7</v>
      </c>
      <c r="P10" s="19">
        <f t="shared" si="13"/>
        <v>10.875</v>
      </c>
    </row>
    <row r="11" spans="1:16">
      <c r="A11" s="1">
        <v>9</v>
      </c>
      <c r="B11" s="12">
        <f t="shared" si="0"/>
        <v>54</v>
      </c>
      <c r="C11" s="13">
        <f t="shared" ref="C11:C62" si="14">7 + A11 + A11^2 / 13</f>
        <v>22.23076923076923</v>
      </c>
      <c r="D11" s="12">
        <f t="shared" si="2"/>
        <v>46.25</v>
      </c>
      <c r="E11" s="13">
        <f t="shared" si="3"/>
        <v>28</v>
      </c>
      <c r="F11" s="12">
        <f t="shared" ref="F11:F62" si="15">16 + A11 + A11^2 / 5</f>
        <v>41.2</v>
      </c>
      <c r="G11" s="13">
        <f t="shared" ref="G11:G62" si="16">8+A11 + 2 +A11^2 / 4</f>
        <v>39.25</v>
      </c>
      <c r="H11" s="12">
        <f t="shared" si="6"/>
        <v>31.1</v>
      </c>
      <c r="I11" s="13">
        <f t="shared" si="7"/>
        <v>66.5</v>
      </c>
      <c r="J11" s="14">
        <f t="shared" si="8"/>
        <v>8100.0009634183289</v>
      </c>
      <c r="K11" s="1">
        <v>9</v>
      </c>
      <c r="L11" s="1">
        <f t="shared" si="9"/>
        <v>9</v>
      </c>
      <c r="M11" s="19">
        <f t="shared" si="10"/>
        <v>4</v>
      </c>
      <c r="N11" s="2">
        <f t="shared" si="11"/>
        <v>2.166666666666667</v>
      </c>
      <c r="O11" s="20">
        <f t="shared" si="12"/>
        <v>0.8</v>
      </c>
      <c r="P11" s="19">
        <f t="shared" si="13"/>
        <v>11</v>
      </c>
    </row>
    <row r="12" spans="1:16">
      <c r="A12" s="1">
        <v>10</v>
      </c>
      <c r="B12" s="12">
        <f t="shared" si="0"/>
        <v>61.333333333333336</v>
      </c>
      <c r="C12" s="13">
        <f t="shared" si="14"/>
        <v>24.692307692307693</v>
      </c>
      <c r="D12" s="12">
        <f t="shared" si="2"/>
        <v>52</v>
      </c>
      <c r="E12" s="13">
        <f t="shared" si="3"/>
        <v>31.111111111111111</v>
      </c>
      <c r="F12" s="12">
        <f t="shared" si="15"/>
        <v>46</v>
      </c>
      <c r="G12" s="13">
        <f t="shared" si="16"/>
        <v>45</v>
      </c>
      <c r="H12" s="12">
        <f t="shared" si="6"/>
        <v>34</v>
      </c>
      <c r="I12" s="13">
        <f t="shared" si="7"/>
        <v>77</v>
      </c>
      <c r="J12" s="14">
        <f t="shared" si="8"/>
        <v>10000.001023999999</v>
      </c>
      <c r="K12" s="1">
        <v>10</v>
      </c>
      <c r="L12" s="1">
        <f t="shared" si="9"/>
        <v>9.5</v>
      </c>
      <c r="M12" s="19">
        <f t="shared" si="10"/>
        <v>4.25</v>
      </c>
      <c r="N12" s="2">
        <f t="shared" si="11"/>
        <v>2.333333333333333</v>
      </c>
      <c r="O12" s="20">
        <f t="shared" si="12"/>
        <v>0.9</v>
      </c>
      <c r="P12" s="19">
        <f t="shared" si="13"/>
        <v>11.125</v>
      </c>
    </row>
    <row r="13" spans="1:16">
      <c r="A13" s="1">
        <v>11</v>
      </c>
      <c r="B13" s="12">
        <f t="shared" si="0"/>
        <v>69.333333333333343</v>
      </c>
      <c r="C13" s="13">
        <f t="shared" si="14"/>
        <v>27.307692307692307</v>
      </c>
      <c r="D13" s="12">
        <f t="shared" si="2"/>
        <v>58.25</v>
      </c>
      <c r="E13" s="13">
        <f t="shared" si="3"/>
        <v>34.444444444444443</v>
      </c>
      <c r="F13" s="12">
        <f t="shared" si="15"/>
        <v>51.2</v>
      </c>
      <c r="G13" s="13">
        <f t="shared" si="16"/>
        <v>51.25</v>
      </c>
      <c r="H13" s="12">
        <f t="shared" si="6"/>
        <v>37.1</v>
      </c>
      <c r="I13" s="13">
        <f t="shared" si="7"/>
        <v>88.5</v>
      </c>
      <c r="J13" s="14">
        <f t="shared" si="8"/>
        <v>12100.001156042608</v>
      </c>
      <c r="K13" s="1">
        <v>11</v>
      </c>
      <c r="L13" s="1">
        <f t="shared" si="9"/>
        <v>10</v>
      </c>
      <c r="M13" s="19">
        <f t="shared" si="10"/>
        <v>4.5</v>
      </c>
      <c r="N13" s="2">
        <f t="shared" si="11"/>
        <v>2.5</v>
      </c>
      <c r="O13" s="20">
        <f t="shared" si="12"/>
        <v>1</v>
      </c>
      <c r="P13" s="19">
        <f t="shared" si="13"/>
        <v>11.25</v>
      </c>
    </row>
    <row r="14" spans="1:16">
      <c r="A14" s="1">
        <v>12</v>
      </c>
      <c r="B14" s="12">
        <f t="shared" si="0"/>
        <v>78</v>
      </c>
      <c r="C14" s="13">
        <f t="shared" si="14"/>
        <v>30.076923076923077</v>
      </c>
      <c r="D14" s="12">
        <f t="shared" si="2"/>
        <v>65</v>
      </c>
      <c r="E14" s="13">
        <f t="shared" si="3"/>
        <v>38</v>
      </c>
      <c r="F14" s="12">
        <f t="shared" si="15"/>
        <v>56.8</v>
      </c>
      <c r="G14" s="13">
        <f t="shared" si="16"/>
        <v>58</v>
      </c>
      <c r="H14" s="12">
        <f t="shared" si="6"/>
        <v>40.4</v>
      </c>
      <c r="I14" s="13">
        <f t="shared" si="7"/>
        <v>101</v>
      </c>
      <c r="J14" s="14">
        <f t="shared" si="8"/>
        <v>14400.001371742112</v>
      </c>
      <c r="K14" s="1">
        <v>12</v>
      </c>
      <c r="L14" s="1">
        <f t="shared" si="9"/>
        <v>10.5</v>
      </c>
      <c r="M14" s="19">
        <f t="shared" si="10"/>
        <v>4.75</v>
      </c>
      <c r="N14" s="2">
        <f t="shared" si="11"/>
        <v>2.666666666666667</v>
      </c>
      <c r="O14" s="20">
        <f t="shared" si="12"/>
        <v>1.1000000000000001</v>
      </c>
      <c r="P14" s="19">
        <f t="shared" si="13"/>
        <v>11.375</v>
      </c>
    </row>
    <row r="15" spans="1:16">
      <c r="A15" s="1">
        <v>13</v>
      </c>
      <c r="B15" s="12">
        <f t="shared" si="0"/>
        <v>87.333333333333343</v>
      </c>
      <c r="C15" s="13">
        <f t="shared" si="14"/>
        <v>33</v>
      </c>
      <c r="D15" s="12">
        <f t="shared" si="2"/>
        <v>72.25</v>
      </c>
      <c r="E15" s="13">
        <f t="shared" si="3"/>
        <v>41.777777777777779</v>
      </c>
      <c r="F15" s="12">
        <f t="shared" si="15"/>
        <v>62.8</v>
      </c>
      <c r="G15" s="13">
        <f t="shared" si="16"/>
        <v>65.25</v>
      </c>
      <c r="H15" s="12">
        <f t="shared" si="6"/>
        <v>43.9</v>
      </c>
      <c r="I15" s="13">
        <f t="shared" si="7"/>
        <v>114.5</v>
      </c>
      <c r="J15" s="14">
        <f t="shared" si="8"/>
        <v>16900.001697187519</v>
      </c>
      <c r="K15" s="1">
        <v>13</v>
      </c>
      <c r="L15" s="1">
        <f t="shared" si="9"/>
        <v>11</v>
      </c>
      <c r="M15" s="19">
        <f t="shared" si="10"/>
        <v>5</v>
      </c>
      <c r="N15" s="2">
        <f t="shared" si="11"/>
        <v>2.833333333333333</v>
      </c>
      <c r="O15" s="20">
        <f t="shared" si="12"/>
        <v>1.2</v>
      </c>
      <c r="P15" s="19">
        <f t="shared" si="13"/>
        <v>11.5</v>
      </c>
    </row>
    <row r="16" spans="1:16">
      <c r="A16" s="1">
        <v>14</v>
      </c>
      <c r="B16" s="12">
        <f t="shared" si="0"/>
        <v>97.333333333333329</v>
      </c>
      <c r="C16" s="13">
        <f t="shared" si="14"/>
        <v>36.07692307692308</v>
      </c>
      <c r="D16" s="12">
        <f t="shared" si="2"/>
        <v>80</v>
      </c>
      <c r="E16" s="13">
        <f t="shared" si="3"/>
        <v>45.777777777777779</v>
      </c>
      <c r="F16" s="12">
        <f t="shared" si="15"/>
        <v>69.2</v>
      </c>
      <c r="G16" s="13">
        <f t="shared" si="16"/>
        <v>73</v>
      </c>
      <c r="H16" s="12">
        <f t="shared" si="6"/>
        <v>47.6</v>
      </c>
      <c r="I16" s="13">
        <f t="shared" si="7"/>
        <v>129</v>
      </c>
      <c r="J16" s="14">
        <f t="shared" si="8"/>
        <v>19600.002175964095</v>
      </c>
      <c r="K16" s="1">
        <v>14</v>
      </c>
      <c r="L16" s="1">
        <f t="shared" si="9"/>
        <v>11.5</v>
      </c>
      <c r="M16" s="19">
        <f t="shared" si="10"/>
        <v>5.25</v>
      </c>
      <c r="N16" s="2">
        <f t="shared" si="11"/>
        <v>3</v>
      </c>
      <c r="O16" s="20">
        <f t="shared" si="12"/>
        <v>1.3</v>
      </c>
      <c r="P16" s="19">
        <f t="shared" si="13"/>
        <v>11.625</v>
      </c>
    </row>
    <row r="17" spans="1:16">
      <c r="A17" s="1">
        <v>15</v>
      </c>
      <c r="B17" s="12">
        <f t="shared" si="0"/>
        <v>108</v>
      </c>
      <c r="C17" s="13">
        <f t="shared" si="14"/>
        <v>39.307692307692307</v>
      </c>
      <c r="D17" s="12">
        <f t="shared" si="2"/>
        <v>88.25</v>
      </c>
      <c r="E17" s="13">
        <f t="shared" si="3"/>
        <v>50</v>
      </c>
      <c r="F17" s="12">
        <f t="shared" si="15"/>
        <v>76</v>
      </c>
      <c r="G17" s="13">
        <f t="shared" si="16"/>
        <v>81.25</v>
      </c>
      <c r="H17" s="12">
        <f t="shared" ref="H17:H34" si="17">14+A17+A17^2/10</f>
        <v>51.5</v>
      </c>
      <c r="I17" s="13">
        <f t="shared" ref="I17:I34" si="18">16+A17+1+A17^2/2</f>
        <v>144.5</v>
      </c>
      <c r="J17" s="14">
        <f t="shared" si="8"/>
        <v>22500.002876751714</v>
      </c>
      <c r="K17" s="1">
        <v>15</v>
      </c>
      <c r="L17" s="1">
        <f t="shared" si="9"/>
        <v>12</v>
      </c>
      <c r="M17" s="19">
        <f t="shared" si="10"/>
        <v>5.5</v>
      </c>
      <c r="N17" s="2">
        <f t="shared" si="11"/>
        <v>3.1666666666666665</v>
      </c>
      <c r="O17" s="20">
        <f t="shared" si="12"/>
        <v>1.4</v>
      </c>
      <c r="P17" s="19">
        <f t="shared" si="13"/>
        <v>11.75</v>
      </c>
    </row>
    <row r="18" spans="1:16">
      <c r="A18" s="1">
        <v>16</v>
      </c>
      <c r="B18" s="12">
        <f t="shared" si="0"/>
        <v>119.33333333333333</v>
      </c>
      <c r="C18" s="13">
        <f t="shared" si="14"/>
        <v>42.692307692307693</v>
      </c>
      <c r="D18" s="12">
        <f t="shared" si="2"/>
        <v>97</v>
      </c>
      <c r="E18" s="13">
        <f t="shared" si="3"/>
        <v>54.444444444444443</v>
      </c>
      <c r="F18" s="12">
        <f t="shared" si="15"/>
        <v>83.2</v>
      </c>
      <c r="G18" s="13">
        <f t="shared" si="16"/>
        <v>90</v>
      </c>
      <c r="H18" s="12">
        <f t="shared" si="17"/>
        <v>55.6</v>
      </c>
      <c r="I18" s="13">
        <f t="shared" si="18"/>
        <v>161</v>
      </c>
      <c r="J18" s="14">
        <f t="shared" si="8"/>
        <v>25600.00390625</v>
      </c>
      <c r="K18" s="1">
        <v>16</v>
      </c>
      <c r="L18" s="1">
        <f t="shared" si="9"/>
        <v>12.5</v>
      </c>
      <c r="M18" s="19">
        <f t="shared" si="10"/>
        <v>5.75</v>
      </c>
      <c r="N18" s="2">
        <f t="shared" si="11"/>
        <v>3.3333333333333335</v>
      </c>
      <c r="O18" s="20">
        <f t="shared" si="12"/>
        <v>1.5</v>
      </c>
      <c r="P18" s="19">
        <f t="shared" si="13"/>
        <v>11.875</v>
      </c>
    </row>
    <row r="19" spans="1:16">
      <c r="A19" s="1">
        <v>17</v>
      </c>
      <c r="B19" s="12">
        <f t="shared" si="0"/>
        <v>131.33333333333331</v>
      </c>
      <c r="C19" s="13">
        <f t="shared" si="14"/>
        <v>46.230769230769226</v>
      </c>
      <c r="D19" s="12">
        <f t="shared" si="2"/>
        <v>106.25</v>
      </c>
      <c r="E19" s="13">
        <f t="shared" si="3"/>
        <v>59.111111111111114</v>
      </c>
      <c r="F19" s="12">
        <f t="shared" si="15"/>
        <v>90.8</v>
      </c>
      <c r="G19" s="13">
        <f t="shared" si="16"/>
        <v>99.25</v>
      </c>
      <c r="H19" s="12">
        <f t="shared" si="17"/>
        <v>59.9</v>
      </c>
      <c r="I19" s="13">
        <f t="shared" si="18"/>
        <v>178.5</v>
      </c>
      <c r="J19" s="14">
        <f t="shared" si="8"/>
        <v>28900.005430207158</v>
      </c>
      <c r="K19" s="1">
        <v>17</v>
      </c>
      <c r="L19" s="1">
        <f t="shared" si="9"/>
        <v>13</v>
      </c>
      <c r="M19" s="19">
        <f t="shared" si="10"/>
        <v>6</v>
      </c>
      <c r="N19" s="2">
        <f t="shared" si="11"/>
        <v>3.5</v>
      </c>
      <c r="O19" s="20">
        <f t="shared" si="12"/>
        <v>1.6</v>
      </c>
      <c r="P19" s="19">
        <f t="shared" si="13"/>
        <v>12</v>
      </c>
    </row>
    <row r="20" spans="1:16">
      <c r="A20" s="1">
        <v>18</v>
      </c>
      <c r="B20" s="12">
        <f t="shared" si="0"/>
        <v>144</v>
      </c>
      <c r="C20" s="13">
        <f t="shared" si="14"/>
        <v>49.92307692307692</v>
      </c>
      <c r="D20" s="12">
        <f t="shared" si="2"/>
        <v>116</v>
      </c>
      <c r="E20" s="13">
        <f t="shared" si="3"/>
        <v>64</v>
      </c>
      <c r="F20" s="12">
        <f t="shared" si="15"/>
        <v>98.8</v>
      </c>
      <c r="G20" s="13">
        <f t="shared" si="16"/>
        <v>109</v>
      </c>
      <c r="H20" s="12">
        <f t="shared" si="17"/>
        <v>64.400000000000006</v>
      </c>
      <c r="I20" s="13">
        <f t="shared" si="18"/>
        <v>197</v>
      </c>
      <c r="J20" s="14">
        <f t="shared" si="8"/>
        <v>32400.007707346631</v>
      </c>
      <c r="K20" s="1">
        <v>18</v>
      </c>
      <c r="L20" s="1">
        <f t="shared" si="9"/>
        <v>13.5</v>
      </c>
      <c r="M20" s="19">
        <f t="shared" si="10"/>
        <v>6.25</v>
      </c>
      <c r="N20" s="2">
        <f t="shared" si="11"/>
        <v>3.6666666666666665</v>
      </c>
      <c r="O20" s="20">
        <f t="shared" si="12"/>
        <v>1.7</v>
      </c>
      <c r="P20" s="19">
        <f t="shared" si="13"/>
        <v>12.125</v>
      </c>
    </row>
    <row r="21" spans="1:16">
      <c r="A21" s="1">
        <v>19</v>
      </c>
      <c r="B21" s="12">
        <f t="shared" si="0"/>
        <v>157.33333333333331</v>
      </c>
      <c r="C21" s="13">
        <f t="shared" si="14"/>
        <v>53.769230769230774</v>
      </c>
      <c r="D21" s="12">
        <f t="shared" si="2"/>
        <v>126.25</v>
      </c>
      <c r="E21" s="13">
        <f t="shared" si="3"/>
        <v>69.111111111111114</v>
      </c>
      <c r="F21" s="12">
        <f t="shared" si="15"/>
        <v>107.2</v>
      </c>
      <c r="G21" s="13">
        <f t="shared" si="16"/>
        <v>119.25</v>
      </c>
      <c r="H21" s="12">
        <f t="shared" si="17"/>
        <v>69.099999999999994</v>
      </c>
      <c r="I21" s="13">
        <f t="shared" si="18"/>
        <v>216.5</v>
      </c>
      <c r="J21" s="14">
        <f t="shared" si="8"/>
        <v>36100.011144184973</v>
      </c>
      <c r="K21" s="1">
        <v>19</v>
      </c>
      <c r="L21" s="1">
        <f t="shared" si="9"/>
        <v>14</v>
      </c>
      <c r="M21" s="19">
        <f t="shared" si="10"/>
        <v>6.5</v>
      </c>
      <c r="N21" s="2">
        <f t="shared" si="11"/>
        <v>3.8333333333333335</v>
      </c>
      <c r="O21" s="20">
        <f t="shared" si="12"/>
        <v>1.8</v>
      </c>
      <c r="P21" s="19">
        <f t="shared" si="13"/>
        <v>12.25</v>
      </c>
    </row>
    <row r="22" spans="1:16">
      <c r="A22" s="1">
        <v>20</v>
      </c>
      <c r="B22" s="12">
        <f t="shared" si="0"/>
        <v>171.33333333333334</v>
      </c>
      <c r="C22" s="13">
        <f t="shared" si="14"/>
        <v>57.769230769230774</v>
      </c>
      <c r="D22" s="12">
        <f t="shared" si="2"/>
        <v>137</v>
      </c>
      <c r="E22" s="13">
        <f t="shared" si="3"/>
        <v>74.444444444444443</v>
      </c>
      <c r="F22" s="12">
        <f t="shared" si="15"/>
        <v>116</v>
      </c>
      <c r="G22" s="13">
        <f t="shared" si="16"/>
        <v>130</v>
      </c>
      <c r="H22" s="12">
        <f t="shared" si="17"/>
        <v>74</v>
      </c>
      <c r="I22" s="13">
        <f t="shared" si="18"/>
        <v>237</v>
      </c>
      <c r="J22" s="14">
        <f t="shared" si="8"/>
        <v>40000.016384000002</v>
      </c>
      <c r="K22" s="1">
        <v>20</v>
      </c>
      <c r="L22" s="1">
        <f t="shared" si="9"/>
        <v>14.5</v>
      </c>
      <c r="M22" s="19">
        <f t="shared" si="10"/>
        <v>6.75</v>
      </c>
      <c r="N22" s="2">
        <f t="shared" si="11"/>
        <v>4</v>
      </c>
      <c r="O22" s="20">
        <f t="shared" si="12"/>
        <v>1.9</v>
      </c>
      <c r="P22" s="19">
        <f t="shared" si="13"/>
        <v>12.375</v>
      </c>
    </row>
    <row r="23" spans="1:16">
      <c r="A23" s="1">
        <v>21</v>
      </c>
      <c r="B23" s="12">
        <f t="shared" si="0"/>
        <v>186</v>
      </c>
      <c r="C23" s="13">
        <f t="shared" si="14"/>
        <v>61.92307692307692</v>
      </c>
      <c r="D23" s="12">
        <f t="shared" si="2"/>
        <v>148.25</v>
      </c>
      <c r="E23" s="13">
        <f t="shared" si="3"/>
        <v>80</v>
      </c>
      <c r="F23" s="12">
        <f t="shared" si="15"/>
        <v>125.2</v>
      </c>
      <c r="G23" s="13">
        <f t="shared" si="16"/>
        <v>141.25</v>
      </c>
      <c r="H23" s="12">
        <f t="shared" si="17"/>
        <v>79.099999999999994</v>
      </c>
      <c r="I23" s="13">
        <f t="shared" si="18"/>
        <v>258.5</v>
      </c>
      <c r="J23" s="14">
        <f t="shared" si="8"/>
        <v>44100.024451986115</v>
      </c>
      <c r="K23" s="1">
        <v>21</v>
      </c>
      <c r="L23" s="1">
        <f t="shared" si="9"/>
        <v>15</v>
      </c>
      <c r="M23" s="19">
        <f t="shared" si="10"/>
        <v>7</v>
      </c>
      <c r="N23" s="2">
        <f t="shared" si="11"/>
        <v>4.1666666666666661</v>
      </c>
      <c r="O23" s="20">
        <f t="shared" si="12"/>
        <v>2</v>
      </c>
      <c r="P23" s="19">
        <f t="shared" si="13"/>
        <v>12.5</v>
      </c>
    </row>
    <row r="24" spans="1:16">
      <c r="A24" s="1">
        <v>22</v>
      </c>
      <c r="B24" s="12">
        <f t="shared" si="0"/>
        <v>201.33333333333334</v>
      </c>
      <c r="C24" s="13">
        <f t="shared" si="14"/>
        <v>66.230769230769226</v>
      </c>
      <c r="D24" s="12">
        <f t="shared" si="2"/>
        <v>160</v>
      </c>
      <c r="E24" s="13">
        <f t="shared" si="3"/>
        <v>85.777777777777771</v>
      </c>
      <c r="F24" s="12">
        <f t="shared" si="15"/>
        <v>134.80000000000001</v>
      </c>
      <c r="G24" s="13">
        <f t="shared" si="16"/>
        <v>153</v>
      </c>
      <c r="H24" s="12">
        <f t="shared" si="17"/>
        <v>84.4</v>
      </c>
      <c r="I24" s="13">
        <f t="shared" si="18"/>
        <v>281</v>
      </c>
      <c r="J24" s="14">
        <f t="shared" si="8"/>
        <v>48400.036993363479</v>
      </c>
      <c r="K24" s="1">
        <v>22</v>
      </c>
      <c r="L24" s="1">
        <f t="shared" si="9"/>
        <v>15.5</v>
      </c>
      <c r="M24" s="19">
        <f t="shared" si="10"/>
        <v>7.25</v>
      </c>
      <c r="N24" s="2">
        <f t="shared" si="11"/>
        <v>4.3333333333333339</v>
      </c>
      <c r="O24" s="20">
        <f t="shared" si="12"/>
        <v>2.1</v>
      </c>
      <c r="P24" s="19">
        <f t="shared" si="13"/>
        <v>12.625</v>
      </c>
    </row>
    <row r="25" spans="1:16">
      <c r="A25" s="1">
        <v>23</v>
      </c>
      <c r="B25" s="12">
        <f t="shared" si="0"/>
        <v>217.33333333333334</v>
      </c>
      <c r="C25" s="13">
        <f t="shared" si="14"/>
        <v>70.692307692307693</v>
      </c>
      <c r="D25" s="12">
        <f t="shared" si="2"/>
        <v>172.25</v>
      </c>
      <c r="E25" s="13">
        <f t="shared" si="3"/>
        <v>91.777777777777771</v>
      </c>
      <c r="F25" s="12">
        <f t="shared" si="15"/>
        <v>144.80000000000001</v>
      </c>
      <c r="G25" s="13">
        <f t="shared" si="16"/>
        <v>165.25</v>
      </c>
      <c r="H25" s="12">
        <f t="shared" si="17"/>
        <v>89.9</v>
      </c>
      <c r="I25" s="13">
        <f t="shared" si="18"/>
        <v>304.5</v>
      </c>
      <c r="J25" s="14">
        <f t="shared" si="8"/>
        <v>52900.056666042648</v>
      </c>
      <c r="K25" s="1">
        <v>23</v>
      </c>
      <c r="L25" s="1">
        <f t="shared" si="9"/>
        <v>16</v>
      </c>
      <c r="M25" s="19">
        <f t="shared" si="10"/>
        <v>7.5</v>
      </c>
      <c r="N25" s="2">
        <f t="shared" si="11"/>
        <v>4.5</v>
      </c>
      <c r="O25" s="20">
        <f t="shared" si="12"/>
        <v>2.2000000000000002</v>
      </c>
      <c r="P25" s="19">
        <f t="shared" si="13"/>
        <v>12.75</v>
      </c>
    </row>
    <row r="26" spans="1:16">
      <c r="A26" s="1">
        <v>24</v>
      </c>
      <c r="B26" s="12">
        <f t="shared" si="0"/>
        <v>234</v>
      </c>
      <c r="C26" s="13">
        <f t="shared" si="14"/>
        <v>75.307692307692307</v>
      </c>
      <c r="D26" s="12">
        <f t="shared" si="2"/>
        <v>185</v>
      </c>
      <c r="E26" s="13">
        <f t="shared" si="3"/>
        <v>98</v>
      </c>
      <c r="F26" s="12">
        <f t="shared" si="15"/>
        <v>155.19999999999999</v>
      </c>
      <c r="G26" s="13">
        <f t="shared" si="16"/>
        <v>178</v>
      </c>
      <c r="H26" s="12">
        <f t="shared" si="17"/>
        <v>95.6</v>
      </c>
      <c r="I26" s="13">
        <f t="shared" si="18"/>
        <v>329</v>
      </c>
      <c r="J26" s="14">
        <f t="shared" si="8"/>
        <v>57600.0877914952</v>
      </c>
      <c r="K26" s="1">
        <v>24</v>
      </c>
      <c r="L26" s="1">
        <f t="shared" si="9"/>
        <v>16.5</v>
      </c>
      <c r="M26" s="19">
        <f t="shared" si="10"/>
        <v>7.75</v>
      </c>
      <c r="N26" s="2">
        <f t="shared" si="11"/>
        <v>4.6666666666666661</v>
      </c>
      <c r="O26" s="20">
        <f t="shared" si="12"/>
        <v>2.2999999999999998</v>
      </c>
      <c r="P26" s="19">
        <f t="shared" si="13"/>
        <v>12.875</v>
      </c>
    </row>
    <row r="27" spans="1:16">
      <c r="A27" s="1">
        <v>25</v>
      </c>
      <c r="B27" s="12">
        <f t="shared" si="0"/>
        <v>251.33333333333334</v>
      </c>
      <c r="C27" s="13">
        <f t="shared" si="14"/>
        <v>80.07692307692308</v>
      </c>
      <c r="D27" s="12">
        <f t="shared" si="2"/>
        <v>198.25</v>
      </c>
      <c r="E27" s="13">
        <f t="shared" si="3"/>
        <v>104.44444444444444</v>
      </c>
      <c r="F27" s="12">
        <f t="shared" si="15"/>
        <v>166</v>
      </c>
      <c r="G27" s="13">
        <f t="shared" si="16"/>
        <v>191.25</v>
      </c>
      <c r="H27" s="12">
        <f t="shared" si="17"/>
        <v>101.5</v>
      </c>
      <c r="I27" s="13">
        <f t="shared" si="18"/>
        <v>354.5</v>
      </c>
      <c r="J27" s="14">
        <f t="shared" si="8"/>
        <v>62500.137438953469</v>
      </c>
      <c r="K27" s="1">
        <v>25</v>
      </c>
      <c r="L27" s="1">
        <f t="shared" si="9"/>
        <v>17</v>
      </c>
      <c r="M27" s="19">
        <f t="shared" si="10"/>
        <v>8</v>
      </c>
      <c r="N27" s="2">
        <f t="shared" si="11"/>
        <v>4.8333333333333339</v>
      </c>
      <c r="O27" s="20">
        <f t="shared" si="12"/>
        <v>2.4</v>
      </c>
      <c r="P27" s="19">
        <f t="shared" si="13"/>
        <v>13</v>
      </c>
    </row>
    <row r="28" spans="1:16">
      <c r="A28" s="1">
        <v>26</v>
      </c>
      <c r="B28" s="12">
        <f t="shared" si="0"/>
        <v>269.33333333333337</v>
      </c>
      <c r="C28" s="13">
        <f t="shared" si="14"/>
        <v>85</v>
      </c>
      <c r="D28" s="12">
        <f t="shared" si="2"/>
        <v>212</v>
      </c>
      <c r="E28" s="13">
        <f t="shared" si="3"/>
        <v>111.11111111111111</v>
      </c>
      <c r="F28" s="12">
        <f t="shared" si="15"/>
        <v>177.2</v>
      </c>
      <c r="G28" s="13">
        <f t="shared" si="16"/>
        <v>205</v>
      </c>
      <c r="H28" s="12">
        <f t="shared" si="17"/>
        <v>107.6</v>
      </c>
      <c r="I28" s="13">
        <f t="shared" si="18"/>
        <v>381</v>
      </c>
      <c r="J28" s="14">
        <f t="shared" si="8"/>
        <v>67600.217240002661</v>
      </c>
      <c r="K28" s="1">
        <v>26</v>
      </c>
      <c r="L28" s="1">
        <f t="shared" si="9"/>
        <v>17.5</v>
      </c>
      <c r="M28" s="19">
        <f t="shared" si="10"/>
        <v>8.25</v>
      </c>
      <c r="N28" s="2">
        <f t="shared" si="11"/>
        <v>5</v>
      </c>
      <c r="O28" s="20">
        <f t="shared" si="12"/>
        <v>2.5</v>
      </c>
      <c r="P28" s="19">
        <f t="shared" si="13"/>
        <v>13.125</v>
      </c>
    </row>
    <row r="29" spans="1:16">
      <c r="A29" s="1">
        <v>27</v>
      </c>
      <c r="B29" s="12">
        <f t="shared" si="0"/>
        <v>288</v>
      </c>
      <c r="C29" s="13">
        <f t="shared" si="14"/>
        <v>90.07692307692308</v>
      </c>
      <c r="D29" s="12">
        <f t="shared" si="2"/>
        <v>226.25</v>
      </c>
      <c r="E29" s="13">
        <f t="shared" si="3"/>
        <v>118</v>
      </c>
      <c r="F29" s="12">
        <f t="shared" si="15"/>
        <v>188.8</v>
      </c>
      <c r="G29" s="13">
        <f t="shared" si="16"/>
        <v>219.25</v>
      </c>
      <c r="H29" s="12">
        <f t="shared" si="17"/>
        <v>113.9</v>
      </c>
      <c r="I29" s="13">
        <f t="shared" si="18"/>
        <v>408.5</v>
      </c>
      <c r="J29" s="14">
        <f t="shared" si="8"/>
        <v>72900.346439416113</v>
      </c>
      <c r="K29" s="1">
        <v>27</v>
      </c>
      <c r="L29" s="1">
        <f t="shared" si="9"/>
        <v>18</v>
      </c>
      <c r="M29" s="19">
        <f t="shared" si="10"/>
        <v>8.5</v>
      </c>
      <c r="N29" s="2">
        <f t="shared" si="11"/>
        <v>5.166666666666667</v>
      </c>
      <c r="O29" s="20">
        <f t="shared" si="12"/>
        <v>2.6</v>
      </c>
      <c r="P29" s="19">
        <f t="shared" si="13"/>
        <v>13.25</v>
      </c>
    </row>
    <row r="30" spans="1:16">
      <c r="A30" s="1">
        <v>28</v>
      </c>
      <c r="B30" s="12">
        <f t="shared" si="0"/>
        <v>307.33333333333331</v>
      </c>
      <c r="C30" s="13">
        <f t="shared" si="14"/>
        <v>95.307692307692307</v>
      </c>
      <c r="D30" s="12">
        <f t="shared" si="2"/>
        <v>241</v>
      </c>
      <c r="E30" s="13">
        <f t="shared" si="3"/>
        <v>125.11111111111111</v>
      </c>
      <c r="F30" s="12">
        <f t="shared" si="15"/>
        <v>200.8</v>
      </c>
      <c r="G30" s="13">
        <f t="shared" si="16"/>
        <v>234</v>
      </c>
      <c r="H30" s="12">
        <f t="shared" si="17"/>
        <v>120.4</v>
      </c>
      <c r="I30" s="13">
        <f t="shared" si="18"/>
        <v>437</v>
      </c>
      <c r="J30" s="14">
        <f t="shared" si="8"/>
        <v>78400.557046808724</v>
      </c>
      <c r="K30" s="1">
        <v>28</v>
      </c>
      <c r="L30" s="1">
        <f t="shared" si="9"/>
        <v>18.5</v>
      </c>
      <c r="M30" s="19">
        <f t="shared" si="10"/>
        <v>8.75</v>
      </c>
      <c r="N30" s="2">
        <f t="shared" si="11"/>
        <v>5.333333333333333</v>
      </c>
      <c r="O30" s="20">
        <f t="shared" si="12"/>
        <v>2.7</v>
      </c>
      <c r="P30" s="19">
        <f t="shared" si="13"/>
        <v>13.375</v>
      </c>
    </row>
    <row r="31" spans="1:16">
      <c r="A31" s="1">
        <v>29</v>
      </c>
      <c r="B31" s="12">
        <f t="shared" si="0"/>
        <v>327.33333333333331</v>
      </c>
      <c r="C31" s="13">
        <f t="shared" si="14"/>
        <v>100.69230769230769</v>
      </c>
      <c r="D31" s="12">
        <f t="shared" si="2"/>
        <v>256.25</v>
      </c>
      <c r="E31" s="13">
        <f t="shared" si="3"/>
        <v>132.44444444444446</v>
      </c>
      <c r="F31" s="12">
        <f t="shared" si="15"/>
        <v>213.2</v>
      </c>
      <c r="G31" s="13">
        <f t="shared" si="16"/>
        <v>249.25</v>
      </c>
      <c r="H31" s="12">
        <f t="shared" si="17"/>
        <v>127.1</v>
      </c>
      <c r="I31" s="13">
        <f t="shared" si="18"/>
        <v>466.5</v>
      </c>
      <c r="J31" s="14">
        <f t="shared" si="8"/>
        <v>84100.902572063074</v>
      </c>
      <c r="K31" s="1">
        <v>29</v>
      </c>
      <c r="L31" s="1">
        <f t="shared" si="9"/>
        <v>19</v>
      </c>
      <c r="M31" s="19">
        <f t="shared" si="10"/>
        <v>9</v>
      </c>
      <c r="N31" s="2">
        <f t="shared" si="11"/>
        <v>5.5</v>
      </c>
      <c r="O31" s="20">
        <f t="shared" si="12"/>
        <v>2.8</v>
      </c>
      <c r="P31" s="19">
        <f t="shared" si="13"/>
        <v>13.5</v>
      </c>
    </row>
    <row r="32" spans="1:16">
      <c r="A32" s="1">
        <v>30</v>
      </c>
      <c r="B32" s="12">
        <f t="shared" si="0"/>
        <v>348</v>
      </c>
      <c r="C32" s="13">
        <f t="shared" si="14"/>
        <v>106.23076923076923</v>
      </c>
      <c r="D32" s="12">
        <f t="shared" si="2"/>
        <v>272</v>
      </c>
      <c r="E32" s="13">
        <f t="shared" si="3"/>
        <v>140</v>
      </c>
      <c r="F32" s="12">
        <f t="shared" si="15"/>
        <v>226</v>
      </c>
      <c r="G32" s="13">
        <f t="shared" si="16"/>
        <v>265</v>
      </c>
      <c r="H32" s="12">
        <f t="shared" si="17"/>
        <v>134</v>
      </c>
      <c r="I32" s="13">
        <f t="shared" si="18"/>
        <v>497</v>
      </c>
      <c r="J32" s="14">
        <f t="shared" si="8"/>
        <v>90001.472896877909</v>
      </c>
      <c r="K32" s="1">
        <v>30</v>
      </c>
      <c r="L32" s="1">
        <f t="shared" si="9"/>
        <v>19.5</v>
      </c>
      <c r="M32" s="19">
        <f t="shared" si="10"/>
        <v>9.25</v>
      </c>
      <c r="N32" s="2">
        <f t="shared" si="11"/>
        <v>5.666666666666667</v>
      </c>
      <c r="O32" s="20">
        <f t="shared" si="12"/>
        <v>2.9</v>
      </c>
      <c r="P32" s="19">
        <f t="shared" si="13"/>
        <v>13.625</v>
      </c>
    </row>
    <row r="33" spans="1:16">
      <c r="A33" s="1">
        <v>31</v>
      </c>
      <c r="B33" s="12">
        <f t="shared" si="0"/>
        <v>369.33333333333331</v>
      </c>
      <c r="C33" s="13">
        <f t="shared" si="14"/>
        <v>111.92307692307692</v>
      </c>
      <c r="D33" s="12">
        <f t="shared" si="2"/>
        <v>288.25</v>
      </c>
      <c r="E33" s="13">
        <f t="shared" si="3"/>
        <v>147.77777777777777</v>
      </c>
      <c r="F33" s="12">
        <f t="shared" si="15"/>
        <v>239.2</v>
      </c>
      <c r="G33" s="13">
        <f t="shared" si="16"/>
        <v>281.25</v>
      </c>
      <c r="H33" s="12">
        <f t="shared" si="17"/>
        <v>141.1</v>
      </c>
      <c r="I33" s="13">
        <f t="shared" si="18"/>
        <v>528.5</v>
      </c>
      <c r="J33" s="14">
        <f t="shared" si="8"/>
        <v>96102.41968984915</v>
      </c>
      <c r="K33" s="1">
        <v>31</v>
      </c>
      <c r="L33" s="1">
        <f t="shared" si="9"/>
        <v>20</v>
      </c>
      <c r="M33" s="19">
        <f t="shared" si="10"/>
        <v>9.5</v>
      </c>
      <c r="N33" s="2">
        <f t="shared" si="11"/>
        <v>5.833333333333333</v>
      </c>
      <c r="O33" s="20">
        <f t="shared" si="12"/>
        <v>3</v>
      </c>
      <c r="P33" s="19">
        <f t="shared" si="13"/>
        <v>13.75</v>
      </c>
    </row>
    <row r="34" spans="1:16">
      <c r="A34" s="1">
        <v>32</v>
      </c>
      <c r="B34" s="12">
        <f t="shared" si="0"/>
        <v>391.33333333333331</v>
      </c>
      <c r="C34" s="13">
        <f t="shared" si="14"/>
        <v>117.76923076923077</v>
      </c>
      <c r="D34" s="12">
        <f t="shared" si="2"/>
        <v>305</v>
      </c>
      <c r="E34" s="13">
        <f t="shared" si="3"/>
        <v>155.77777777777777</v>
      </c>
      <c r="F34" s="12">
        <f t="shared" si="15"/>
        <v>252.8</v>
      </c>
      <c r="G34" s="13">
        <f t="shared" si="16"/>
        <v>298</v>
      </c>
      <c r="H34" s="12">
        <f t="shared" si="17"/>
        <v>148.4</v>
      </c>
      <c r="I34" s="13">
        <f t="shared" si="18"/>
        <v>561</v>
      </c>
      <c r="J34" s="14">
        <f t="shared" si="8"/>
        <v>102404</v>
      </c>
      <c r="K34" s="1">
        <v>32</v>
      </c>
      <c r="L34" s="1">
        <f t="shared" si="9"/>
        <v>20.5</v>
      </c>
      <c r="M34" s="19">
        <f t="shared" si="10"/>
        <v>9.75</v>
      </c>
      <c r="N34" s="2">
        <f t="shared" si="11"/>
        <v>6</v>
      </c>
      <c r="O34" s="20">
        <f t="shared" si="12"/>
        <v>3.1</v>
      </c>
      <c r="P34" s="19">
        <f t="shared" si="13"/>
        <v>13.875</v>
      </c>
    </row>
    <row r="35" spans="1:16">
      <c r="A35" s="1">
        <v>33</v>
      </c>
      <c r="B35" s="12">
        <f t="shared" si="0"/>
        <v>414</v>
      </c>
      <c r="C35" s="13">
        <f t="shared" si="14"/>
        <v>123.76923076923077</v>
      </c>
      <c r="D35" s="12">
        <f t="shared" si="2"/>
        <v>322.25</v>
      </c>
      <c r="E35" s="13">
        <f t="shared" si="3"/>
        <v>164</v>
      </c>
      <c r="F35" s="12">
        <f t="shared" si="15"/>
        <v>266.8</v>
      </c>
      <c r="G35" s="13">
        <f t="shared" si="16"/>
        <v>315.25</v>
      </c>
      <c r="H35" s="12">
        <f t="shared" ref="H35:H62" si="19">14+A35+A35^2/10</f>
        <v>155.9</v>
      </c>
      <c r="I35" s="13">
        <f t="shared" ref="I35:I62" si="20">16+A35+1+A35^2/2</f>
        <v>594.5</v>
      </c>
      <c r="J35" s="14">
        <f t="shared" si="8"/>
        <v>108906.65129511393</v>
      </c>
      <c r="K35" s="1">
        <v>33</v>
      </c>
      <c r="L35" s="1">
        <f t="shared" si="9"/>
        <v>21</v>
      </c>
      <c r="M35" s="19">
        <f t="shared" si="10"/>
        <v>10</v>
      </c>
      <c r="N35" s="2">
        <f t="shared" si="11"/>
        <v>6.166666666666667</v>
      </c>
      <c r="O35" s="20">
        <f t="shared" si="12"/>
        <v>3.2</v>
      </c>
      <c r="P35" s="19">
        <f t="shared" si="13"/>
        <v>14</v>
      </c>
    </row>
    <row r="36" spans="1:16">
      <c r="A36" s="1">
        <v>34</v>
      </c>
      <c r="B36" s="12">
        <f t="shared" si="0"/>
        <v>437.33333333333331</v>
      </c>
      <c r="C36" s="13">
        <f t="shared" si="14"/>
        <v>129.92307692307691</v>
      </c>
      <c r="D36" s="12">
        <f t="shared" si="2"/>
        <v>340</v>
      </c>
      <c r="E36" s="13">
        <f t="shared" si="3"/>
        <v>172.44444444444446</v>
      </c>
      <c r="F36" s="12">
        <f t="shared" si="15"/>
        <v>281.2</v>
      </c>
      <c r="G36" s="13">
        <f t="shared" si="16"/>
        <v>333</v>
      </c>
      <c r="H36" s="12">
        <f t="shared" si="19"/>
        <v>163.6</v>
      </c>
      <c r="I36" s="13">
        <f t="shared" si="20"/>
        <v>629</v>
      </c>
      <c r="J36" s="14">
        <f t="shared" si="8"/>
        <v>115611.12106426293</v>
      </c>
      <c r="K36" s="1">
        <v>34</v>
      </c>
      <c r="L36" s="1">
        <f t="shared" si="9"/>
        <v>21.5</v>
      </c>
      <c r="M36" s="19">
        <f t="shared" si="10"/>
        <v>10.25</v>
      </c>
      <c r="N36" s="2">
        <f t="shared" si="11"/>
        <v>6.333333333333333</v>
      </c>
      <c r="O36" s="20">
        <f t="shared" si="12"/>
        <v>3.3</v>
      </c>
      <c r="P36" s="19">
        <f t="shared" si="13"/>
        <v>14.125</v>
      </c>
    </row>
    <row r="37" spans="1:16">
      <c r="A37" s="1">
        <v>35</v>
      </c>
      <c r="B37" s="12">
        <f t="shared" si="0"/>
        <v>461.33333333333331</v>
      </c>
      <c r="C37" s="13">
        <f t="shared" si="14"/>
        <v>136.23076923076923</v>
      </c>
      <c r="D37" s="12">
        <f t="shared" si="2"/>
        <v>358.25</v>
      </c>
      <c r="E37" s="13">
        <f t="shared" si="3"/>
        <v>181.11111111111111</v>
      </c>
      <c r="F37" s="12">
        <f t="shared" si="15"/>
        <v>296</v>
      </c>
      <c r="G37" s="13">
        <f t="shared" si="16"/>
        <v>351.25</v>
      </c>
      <c r="H37" s="12">
        <f t="shared" si="19"/>
        <v>171.5</v>
      </c>
      <c r="I37" s="13">
        <f t="shared" si="20"/>
        <v>664.5</v>
      </c>
      <c r="J37" s="14">
        <f t="shared" si="8"/>
        <v>122518.69138926426</v>
      </c>
      <c r="K37" s="1">
        <v>35</v>
      </c>
      <c r="L37" s="1">
        <f t="shared" si="9"/>
        <v>22</v>
      </c>
      <c r="M37" s="19">
        <f t="shared" si="10"/>
        <v>10.5</v>
      </c>
      <c r="N37" s="2">
        <f t="shared" si="11"/>
        <v>6.5</v>
      </c>
      <c r="O37" s="20">
        <f t="shared" si="12"/>
        <v>3.4</v>
      </c>
      <c r="P37" s="19">
        <f t="shared" si="13"/>
        <v>14.25</v>
      </c>
    </row>
    <row r="38" spans="1:16">
      <c r="A38" s="1">
        <v>36</v>
      </c>
      <c r="B38" s="12">
        <f t="shared" si="0"/>
        <v>486</v>
      </c>
      <c r="C38" s="13">
        <f t="shared" si="14"/>
        <v>142.69230769230768</v>
      </c>
      <c r="D38" s="12">
        <f t="shared" si="2"/>
        <v>377</v>
      </c>
      <c r="E38" s="13">
        <f t="shared" si="3"/>
        <v>190</v>
      </c>
      <c r="F38" s="12">
        <f t="shared" si="15"/>
        <v>311.2</v>
      </c>
      <c r="G38" s="13">
        <f t="shared" si="16"/>
        <v>370</v>
      </c>
      <c r="H38" s="12">
        <f t="shared" si="19"/>
        <v>179.6</v>
      </c>
      <c r="I38" s="13">
        <f t="shared" si="20"/>
        <v>701</v>
      </c>
      <c r="J38" s="14">
        <f t="shared" si="8"/>
        <v>129631.56929179345</v>
      </c>
      <c r="K38" s="1">
        <v>36</v>
      </c>
      <c r="L38" s="1">
        <f t="shared" si="9"/>
        <v>22.5</v>
      </c>
      <c r="M38" s="19">
        <f t="shared" si="10"/>
        <v>10.75</v>
      </c>
      <c r="N38" s="2">
        <f t="shared" si="11"/>
        <v>6.666666666666667</v>
      </c>
      <c r="O38" s="20">
        <f t="shared" si="12"/>
        <v>3.5</v>
      </c>
      <c r="P38" s="19">
        <f t="shared" si="13"/>
        <v>14.375</v>
      </c>
    </row>
    <row r="39" spans="1:16">
      <c r="A39" s="1">
        <v>37</v>
      </c>
      <c r="B39" s="12">
        <f t="shared" si="0"/>
        <v>511.33333333333331</v>
      </c>
      <c r="C39" s="13">
        <f t="shared" si="14"/>
        <v>149.30769230769232</v>
      </c>
      <c r="D39" s="12">
        <f t="shared" si="2"/>
        <v>396.25</v>
      </c>
      <c r="E39" s="13">
        <f t="shared" si="3"/>
        <v>199.11111111111111</v>
      </c>
      <c r="F39" s="12">
        <f t="shared" si="15"/>
        <v>326.8</v>
      </c>
      <c r="G39" s="13">
        <f t="shared" si="16"/>
        <v>389.25</v>
      </c>
      <c r="H39" s="12">
        <f t="shared" si="19"/>
        <v>187.9</v>
      </c>
      <c r="I39" s="13">
        <f t="shared" si="20"/>
        <v>738.5</v>
      </c>
      <c r="J39" s="14">
        <f t="shared" si="8"/>
        <v>136953.56726772967</v>
      </c>
      <c r="K39" s="1">
        <v>37</v>
      </c>
      <c r="L39" s="1">
        <f t="shared" si="9"/>
        <v>23</v>
      </c>
      <c r="M39" s="19">
        <f t="shared" si="10"/>
        <v>11</v>
      </c>
      <c r="N39" s="2">
        <f t="shared" si="11"/>
        <v>6.833333333333333</v>
      </c>
      <c r="O39" s="20">
        <f t="shared" si="12"/>
        <v>3.6</v>
      </c>
      <c r="P39" s="19">
        <f t="shared" si="13"/>
        <v>14.5</v>
      </c>
    </row>
    <row r="40" spans="1:16">
      <c r="A40" s="1">
        <v>38</v>
      </c>
      <c r="B40" s="12">
        <f t="shared" si="0"/>
        <v>537.33333333333326</v>
      </c>
      <c r="C40" s="13">
        <f t="shared" si="14"/>
        <v>156.07692307692309</v>
      </c>
      <c r="D40" s="12">
        <f t="shared" si="2"/>
        <v>416</v>
      </c>
      <c r="E40" s="13">
        <f t="shared" si="3"/>
        <v>208.44444444444446</v>
      </c>
      <c r="F40" s="12">
        <f t="shared" si="15"/>
        <v>342.8</v>
      </c>
      <c r="G40" s="13">
        <f t="shared" si="16"/>
        <v>409</v>
      </c>
      <c r="H40" s="12">
        <f t="shared" si="19"/>
        <v>196.4</v>
      </c>
      <c r="I40" s="13">
        <f t="shared" si="20"/>
        <v>777</v>
      </c>
      <c r="J40" s="14">
        <f t="shared" si="8"/>
        <v>144491.29316328457</v>
      </c>
      <c r="K40" s="1">
        <v>38</v>
      </c>
      <c r="L40" s="1">
        <f t="shared" si="9"/>
        <v>23.5</v>
      </c>
      <c r="M40" s="19">
        <f t="shared" si="10"/>
        <v>11.25</v>
      </c>
      <c r="N40" s="2">
        <f t="shared" si="11"/>
        <v>7</v>
      </c>
      <c r="O40" s="20">
        <f t="shared" si="12"/>
        <v>3.7</v>
      </c>
      <c r="P40" s="19">
        <f t="shared" si="13"/>
        <v>14.625</v>
      </c>
    </row>
    <row r="41" spans="1:16">
      <c r="A41" s="1">
        <v>39</v>
      </c>
      <c r="B41" s="12">
        <f t="shared" si="0"/>
        <v>564</v>
      </c>
      <c r="C41" s="13">
        <f t="shared" si="14"/>
        <v>163</v>
      </c>
      <c r="D41" s="12">
        <f t="shared" si="2"/>
        <v>436.25</v>
      </c>
      <c r="E41" s="13">
        <f t="shared" si="3"/>
        <v>218</v>
      </c>
      <c r="F41" s="12">
        <f t="shared" si="15"/>
        <v>359.2</v>
      </c>
      <c r="G41" s="13">
        <f t="shared" si="16"/>
        <v>429.25</v>
      </c>
      <c r="H41" s="12">
        <f t="shared" si="19"/>
        <v>205.1</v>
      </c>
      <c r="I41" s="13">
        <f t="shared" si="20"/>
        <v>816.5</v>
      </c>
      <c r="J41" s="14">
        <f t="shared" si="8"/>
        <v>152256.2363875373</v>
      </c>
      <c r="K41" s="1">
        <v>39</v>
      </c>
      <c r="L41" s="1">
        <f t="shared" si="9"/>
        <v>24</v>
      </c>
      <c r="M41" s="19">
        <f t="shared" si="10"/>
        <v>11.5</v>
      </c>
      <c r="N41" s="2">
        <f t="shared" si="11"/>
        <v>7.166666666666667</v>
      </c>
      <c r="O41" s="20">
        <f t="shared" si="12"/>
        <v>3.8</v>
      </c>
      <c r="P41" s="19">
        <f t="shared" si="13"/>
        <v>14.75</v>
      </c>
    </row>
    <row r="42" spans="1:16">
      <c r="A42" s="1">
        <v>40</v>
      </c>
      <c r="B42" s="12">
        <f t="shared" si="0"/>
        <v>591.33333333333337</v>
      </c>
      <c r="C42" s="13">
        <f t="shared" si="14"/>
        <v>170.07692307692309</v>
      </c>
      <c r="D42" s="12">
        <f t="shared" si="2"/>
        <v>457</v>
      </c>
      <c r="E42" s="13">
        <f t="shared" si="3"/>
        <v>227.77777777777777</v>
      </c>
      <c r="F42" s="12">
        <f t="shared" si="15"/>
        <v>376</v>
      </c>
      <c r="G42" s="13">
        <f t="shared" si="16"/>
        <v>450</v>
      </c>
      <c r="H42" s="12">
        <f t="shared" si="19"/>
        <v>214</v>
      </c>
      <c r="I42" s="13">
        <f t="shared" si="20"/>
        <v>857</v>
      </c>
      <c r="J42" s="14">
        <f t="shared" si="8"/>
        <v>160268.43545600001</v>
      </c>
      <c r="K42" s="1">
        <v>40</v>
      </c>
      <c r="L42" s="1">
        <f t="shared" si="9"/>
        <v>24.5</v>
      </c>
      <c r="M42" s="19">
        <f t="shared" si="10"/>
        <v>11.75</v>
      </c>
      <c r="N42" s="2">
        <f t="shared" si="11"/>
        <v>7.333333333333333</v>
      </c>
      <c r="O42" s="20">
        <f t="shared" si="12"/>
        <v>3.9</v>
      </c>
      <c r="P42" s="19">
        <f t="shared" si="13"/>
        <v>14.875</v>
      </c>
    </row>
    <row r="43" spans="1:16">
      <c r="A43" s="1">
        <v>41</v>
      </c>
      <c r="B43" s="12">
        <f t="shared" si="0"/>
        <v>619.33333333333337</v>
      </c>
      <c r="C43" s="13">
        <f t="shared" si="14"/>
        <v>177.30769230769232</v>
      </c>
      <c r="D43" s="12">
        <f t="shared" si="2"/>
        <v>478.25</v>
      </c>
      <c r="E43" s="13">
        <f t="shared" si="3"/>
        <v>237.77777777777777</v>
      </c>
      <c r="F43" s="12">
        <f t="shared" si="15"/>
        <v>393.2</v>
      </c>
      <c r="G43" s="13">
        <f t="shared" si="16"/>
        <v>471.25</v>
      </c>
      <c r="H43" s="12">
        <f t="shared" si="19"/>
        <v>223.1</v>
      </c>
      <c r="I43" s="13">
        <f t="shared" si="20"/>
        <v>898.5</v>
      </c>
      <c r="J43" s="14">
        <f t="shared" si="8"/>
        <v>168562.94210484295</v>
      </c>
      <c r="K43" s="1">
        <v>41</v>
      </c>
      <c r="L43" s="1">
        <f t="shared" si="9"/>
        <v>25</v>
      </c>
      <c r="M43" s="19">
        <f t="shared" si="10"/>
        <v>12</v>
      </c>
      <c r="N43" s="2">
        <f t="shared" si="11"/>
        <v>7.5</v>
      </c>
      <c r="O43" s="20">
        <f t="shared" si="12"/>
        <v>4</v>
      </c>
      <c r="P43" s="19">
        <f t="shared" si="13"/>
        <v>15</v>
      </c>
    </row>
    <row r="44" spans="1:16">
      <c r="A44" s="1">
        <v>42</v>
      </c>
      <c r="B44" s="12">
        <f t="shared" si="0"/>
        <v>648</v>
      </c>
      <c r="C44" s="13">
        <f t="shared" si="14"/>
        <v>184.69230769230768</v>
      </c>
      <c r="D44" s="12">
        <f t="shared" si="2"/>
        <v>500</v>
      </c>
      <c r="E44" s="13">
        <f t="shared" si="3"/>
        <v>248</v>
      </c>
      <c r="F44" s="12">
        <f t="shared" si="15"/>
        <v>410.8</v>
      </c>
      <c r="G44" s="13">
        <f t="shared" si="16"/>
        <v>493</v>
      </c>
      <c r="H44" s="12">
        <f t="shared" si="19"/>
        <v>232.4</v>
      </c>
      <c r="I44" s="13">
        <f t="shared" si="20"/>
        <v>941</v>
      </c>
      <c r="J44" s="14">
        <f t="shared" si="8"/>
        <v>177201.24268108149</v>
      </c>
      <c r="K44" s="1">
        <v>42</v>
      </c>
      <c r="L44" s="1">
        <f t="shared" si="9"/>
        <v>25.5</v>
      </c>
      <c r="M44" s="19">
        <f t="shared" si="10"/>
        <v>12.25</v>
      </c>
      <c r="N44" s="2">
        <f t="shared" si="11"/>
        <v>7.666666666666667</v>
      </c>
      <c r="O44" s="20">
        <f t="shared" si="12"/>
        <v>4.0999999999999996</v>
      </c>
      <c r="P44" s="19">
        <f t="shared" si="13"/>
        <v>15.125</v>
      </c>
    </row>
    <row r="45" spans="1:16">
      <c r="A45" s="1">
        <v>43</v>
      </c>
      <c r="B45" s="12">
        <f t="shared" si="0"/>
        <v>677.33333333333337</v>
      </c>
      <c r="C45" s="13">
        <f t="shared" si="14"/>
        <v>192.23076923076923</v>
      </c>
      <c r="D45" s="12">
        <f t="shared" si="2"/>
        <v>522.25</v>
      </c>
      <c r="E45" s="13">
        <f t="shared" si="3"/>
        <v>258.44444444444446</v>
      </c>
      <c r="F45" s="12">
        <f t="shared" si="15"/>
        <v>428.8</v>
      </c>
      <c r="G45" s="13">
        <f t="shared" si="16"/>
        <v>515.25</v>
      </c>
      <c r="H45" s="12">
        <f t="shared" si="19"/>
        <v>241.9</v>
      </c>
      <c r="I45" s="13">
        <f t="shared" si="20"/>
        <v>984.5</v>
      </c>
      <c r="J45" s="14">
        <f t="shared" si="8"/>
        <v>186291.48676543732</v>
      </c>
      <c r="K45" s="1">
        <v>43</v>
      </c>
      <c r="L45" s="1">
        <f t="shared" si="9"/>
        <v>26</v>
      </c>
      <c r="M45" s="19">
        <f t="shared" si="10"/>
        <v>12.5</v>
      </c>
      <c r="N45" s="2">
        <f t="shared" si="11"/>
        <v>7.833333333333333</v>
      </c>
      <c r="O45" s="20">
        <f t="shared" si="12"/>
        <v>4.2</v>
      </c>
      <c r="P45" s="19">
        <f t="shared" si="13"/>
        <v>15.25</v>
      </c>
    </row>
    <row r="46" spans="1:16">
      <c r="A46" s="1">
        <v>44</v>
      </c>
      <c r="B46" s="12">
        <f t="shared" si="0"/>
        <v>707.33333333333337</v>
      </c>
      <c r="C46" s="13">
        <f t="shared" si="14"/>
        <v>199.92307692307693</v>
      </c>
      <c r="D46" s="12">
        <f t="shared" si="2"/>
        <v>545</v>
      </c>
      <c r="E46" s="13">
        <f t="shared" si="3"/>
        <v>269.11111111111109</v>
      </c>
      <c r="F46" s="12">
        <f t="shared" si="15"/>
        <v>447.2</v>
      </c>
      <c r="G46" s="13">
        <f t="shared" si="16"/>
        <v>538</v>
      </c>
      <c r="H46" s="12">
        <f t="shared" si="19"/>
        <v>251.6</v>
      </c>
      <c r="I46" s="13">
        <f t="shared" si="20"/>
        <v>1029</v>
      </c>
      <c r="J46" s="14">
        <f t="shared" si="8"/>
        <v>196024.39706902555</v>
      </c>
      <c r="K46" s="1">
        <v>44</v>
      </c>
      <c r="L46" s="1">
        <f t="shared" si="9"/>
        <v>26.5</v>
      </c>
      <c r="M46" s="19">
        <f t="shared" si="10"/>
        <v>12.75</v>
      </c>
      <c r="N46" s="2">
        <f t="shared" si="11"/>
        <v>8</v>
      </c>
      <c r="O46" s="20">
        <f t="shared" si="12"/>
        <v>4.3</v>
      </c>
      <c r="P46" s="19">
        <f t="shared" si="13"/>
        <v>15.375</v>
      </c>
    </row>
    <row r="47" spans="1:16">
      <c r="A47" s="1">
        <v>45</v>
      </c>
      <c r="B47" s="12">
        <f t="shared" si="0"/>
        <v>738</v>
      </c>
      <c r="C47" s="13">
        <f t="shared" si="14"/>
        <v>207.76923076923077</v>
      </c>
      <c r="D47" s="12">
        <f t="shared" si="2"/>
        <v>568.25</v>
      </c>
      <c r="E47" s="13">
        <f t="shared" si="3"/>
        <v>280</v>
      </c>
      <c r="F47" s="12">
        <f t="shared" si="15"/>
        <v>466</v>
      </c>
      <c r="G47" s="13">
        <f t="shared" si="16"/>
        <v>561.25</v>
      </c>
      <c r="H47" s="12">
        <f t="shared" si="19"/>
        <v>261.5</v>
      </c>
      <c r="I47" s="13">
        <f t="shared" si="20"/>
        <v>1074.5</v>
      </c>
      <c r="J47" s="14">
        <f t="shared" si="8"/>
        <v>206737.15861908518</v>
      </c>
      <c r="K47" s="1">
        <v>45</v>
      </c>
      <c r="L47" s="1">
        <f t="shared" si="9"/>
        <v>27</v>
      </c>
      <c r="M47" s="19">
        <f t="shared" si="10"/>
        <v>13</v>
      </c>
      <c r="N47" s="2">
        <f t="shared" si="11"/>
        <v>8.1666666666666679</v>
      </c>
      <c r="O47" s="20">
        <f t="shared" si="12"/>
        <v>4.4000000000000004</v>
      </c>
      <c r="P47" s="19">
        <f t="shared" si="13"/>
        <v>15.5</v>
      </c>
    </row>
    <row r="48" spans="1:16">
      <c r="A48" s="1">
        <v>46</v>
      </c>
      <c r="B48" s="12">
        <f t="shared" si="0"/>
        <v>769.33333333333337</v>
      </c>
      <c r="C48" s="13">
        <f t="shared" si="14"/>
        <v>215.76923076923077</v>
      </c>
      <c r="D48" s="12">
        <f t="shared" si="2"/>
        <v>592</v>
      </c>
      <c r="E48" s="13">
        <f t="shared" si="3"/>
        <v>291.11111111111109</v>
      </c>
      <c r="F48" s="12">
        <f t="shared" si="15"/>
        <v>485.2</v>
      </c>
      <c r="G48" s="13">
        <f t="shared" si="16"/>
        <v>585</v>
      </c>
      <c r="H48" s="12">
        <f t="shared" si="19"/>
        <v>271.60000000000002</v>
      </c>
      <c r="I48" s="13">
        <f t="shared" si="20"/>
        <v>1121</v>
      </c>
      <c r="J48" s="14">
        <f t="shared" si="8"/>
        <v>219027.33154239375</v>
      </c>
      <c r="K48" s="1">
        <v>46</v>
      </c>
      <c r="L48" s="1">
        <f t="shared" si="9"/>
        <v>27.5</v>
      </c>
      <c r="M48" s="19">
        <f t="shared" si="10"/>
        <v>13.25</v>
      </c>
      <c r="N48" s="2">
        <f t="shared" si="11"/>
        <v>8.3333333333333321</v>
      </c>
      <c r="O48" s="20">
        <f t="shared" si="12"/>
        <v>4.5</v>
      </c>
      <c r="P48" s="19">
        <f t="shared" si="13"/>
        <v>15.625</v>
      </c>
    </row>
    <row r="49" spans="1:16">
      <c r="A49" s="1">
        <v>47</v>
      </c>
      <c r="B49" s="12">
        <f t="shared" si="0"/>
        <v>801.33333333333337</v>
      </c>
      <c r="C49" s="13">
        <f t="shared" si="14"/>
        <v>223.92307692307693</v>
      </c>
      <c r="D49" s="12">
        <f t="shared" si="2"/>
        <v>616.25</v>
      </c>
      <c r="E49" s="13">
        <f t="shared" si="3"/>
        <v>302.44444444444446</v>
      </c>
      <c r="F49" s="12">
        <f t="shared" si="15"/>
        <v>504.8</v>
      </c>
      <c r="G49" s="13">
        <f t="shared" si="16"/>
        <v>609.25</v>
      </c>
      <c r="H49" s="12">
        <f t="shared" si="19"/>
        <v>281.89999999999998</v>
      </c>
      <c r="I49" s="13">
        <f t="shared" si="20"/>
        <v>1168.5</v>
      </c>
      <c r="J49" s="14">
        <f t="shared" si="8"/>
        <v>233956.37600324146</v>
      </c>
      <c r="K49" s="1">
        <v>47</v>
      </c>
      <c r="L49" s="1">
        <f t="shared" si="9"/>
        <v>28</v>
      </c>
      <c r="M49" s="19">
        <f t="shared" si="10"/>
        <v>13.5</v>
      </c>
      <c r="N49" s="2">
        <f t="shared" si="11"/>
        <v>8.5</v>
      </c>
      <c r="O49" s="20">
        <f t="shared" si="12"/>
        <v>4.5999999999999996</v>
      </c>
      <c r="P49" s="19">
        <f t="shared" si="13"/>
        <v>15.75</v>
      </c>
    </row>
    <row r="50" spans="1:16">
      <c r="A50" s="1">
        <v>48</v>
      </c>
      <c r="B50" s="12">
        <f t="shared" si="0"/>
        <v>834</v>
      </c>
      <c r="C50" s="13">
        <f t="shared" si="14"/>
        <v>232.23076923076923</v>
      </c>
      <c r="D50" s="12">
        <f t="shared" si="2"/>
        <v>641</v>
      </c>
      <c r="E50" s="13">
        <f t="shared" si="3"/>
        <v>314</v>
      </c>
      <c r="F50" s="12">
        <f t="shared" si="15"/>
        <v>524.79999999999995</v>
      </c>
      <c r="G50" s="13">
        <f t="shared" si="16"/>
        <v>634</v>
      </c>
      <c r="H50" s="12">
        <f t="shared" si="19"/>
        <v>292.39999999999998</v>
      </c>
      <c r="I50" s="13">
        <f t="shared" si="20"/>
        <v>1217</v>
      </c>
      <c r="J50" s="14">
        <f t="shared" si="8"/>
        <v>253414.01371742113</v>
      </c>
      <c r="K50" s="1">
        <v>48</v>
      </c>
      <c r="L50" s="1">
        <f t="shared" si="9"/>
        <v>28.5</v>
      </c>
      <c r="M50" s="19">
        <f t="shared" si="10"/>
        <v>13.75</v>
      </c>
      <c r="N50" s="2">
        <f t="shared" si="11"/>
        <v>8.6666666666666679</v>
      </c>
      <c r="O50" s="20">
        <f t="shared" si="12"/>
        <v>4.7</v>
      </c>
      <c r="P50" s="19">
        <f t="shared" si="13"/>
        <v>15.875</v>
      </c>
    </row>
    <row r="51" spans="1:16">
      <c r="A51" s="1">
        <v>49</v>
      </c>
      <c r="B51" s="12">
        <f t="shared" si="0"/>
        <v>867.33333333333337</v>
      </c>
      <c r="C51" s="13">
        <f t="shared" si="14"/>
        <v>240.69230769230768</v>
      </c>
      <c r="D51" s="12">
        <f t="shared" si="2"/>
        <v>666.25</v>
      </c>
      <c r="E51" s="13">
        <f t="shared" si="3"/>
        <v>325.77777777777777</v>
      </c>
      <c r="F51" s="12">
        <f t="shared" si="15"/>
        <v>545.20000000000005</v>
      </c>
      <c r="G51" s="13">
        <f t="shared" si="16"/>
        <v>659.25</v>
      </c>
      <c r="H51" s="12">
        <f t="shared" si="19"/>
        <v>303.10000000000002</v>
      </c>
      <c r="I51" s="13">
        <f t="shared" si="20"/>
        <v>1266.5</v>
      </c>
      <c r="J51" s="14">
        <f t="shared" si="8"/>
        <v>280771.79195448238</v>
      </c>
      <c r="K51" s="1">
        <v>49</v>
      </c>
      <c r="L51" s="1">
        <f t="shared" si="9"/>
        <v>29</v>
      </c>
      <c r="M51" s="19">
        <f t="shared" si="10"/>
        <v>14</v>
      </c>
      <c r="N51" s="2">
        <f t="shared" si="11"/>
        <v>8.8333333333333321</v>
      </c>
      <c r="O51" s="20">
        <f t="shared" si="12"/>
        <v>4.8</v>
      </c>
      <c r="P51" s="19">
        <f t="shared" si="13"/>
        <v>16</v>
      </c>
    </row>
    <row r="52" spans="1:16">
      <c r="A52" s="1">
        <v>50</v>
      </c>
      <c r="B52" s="12">
        <f t="shared" si="0"/>
        <v>901.33333333333337</v>
      </c>
      <c r="C52" s="13">
        <f t="shared" si="14"/>
        <v>249.30769230769232</v>
      </c>
      <c r="D52" s="12">
        <f t="shared" si="2"/>
        <v>692</v>
      </c>
      <c r="E52" s="13">
        <f t="shared" si="3"/>
        <v>337.77777777777777</v>
      </c>
      <c r="F52" s="12">
        <f t="shared" si="15"/>
        <v>566</v>
      </c>
      <c r="G52" s="13">
        <f t="shared" si="16"/>
        <v>685</v>
      </c>
      <c r="H52" s="12">
        <f t="shared" si="19"/>
        <v>314</v>
      </c>
      <c r="I52" s="13">
        <f t="shared" si="20"/>
        <v>1317</v>
      </c>
      <c r="J52" s="14">
        <f t="shared" si="8"/>
        <v>322057.59403792792</v>
      </c>
      <c r="K52" s="1">
        <v>50</v>
      </c>
      <c r="L52" s="1">
        <f t="shared" si="9"/>
        <v>29.5</v>
      </c>
      <c r="M52" s="19">
        <f t="shared" si="10"/>
        <v>14.25</v>
      </c>
      <c r="N52" s="2">
        <f t="shared" si="11"/>
        <v>9</v>
      </c>
      <c r="O52" s="20">
        <f t="shared" si="12"/>
        <v>4.9000000000000004</v>
      </c>
      <c r="P52" s="19">
        <f t="shared" si="13"/>
        <v>16.125</v>
      </c>
    </row>
    <row r="53" spans="1:16">
      <c r="A53" s="1">
        <v>51</v>
      </c>
      <c r="B53" s="12">
        <f t="shared" si="0"/>
        <v>936</v>
      </c>
      <c r="C53" s="13">
        <f t="shared" si="14"/>
        <v>258.07692307692309</v>
      </c>
      <c r="D53" s="12">
        <f t="shared" si="2"/>
        <v>718.25</v>
      </c>
      <c r="E53" s="13">
        <f t="shared" si="3"/>
        <v>350</v>
      </c>
      <c r="F53" s="12">
        <f t="shared" si="15"/>
        <v>587.20000000000005</v>
      </c>
      <c r="G53" s="13">
        <f t="shared" si="16"/>
        <v>711.25</v>
      </c>
      <c r="H53" s="12">
        <f t="shared" si="19"/>
        <v>325.10000000000002</v>
      </c>
      <c r="I53" s="13">
        <f t="shared" si="20"/>
        <v>1368.5</v>
      </c>
      <c r="J53" s="14">
        <f t="shared" si="8"/>
        <v>388070.16274974076</v>
      </c>
      <c r="K53" s="1">
        <v>51</v>
      </c>
      <c r="L53" s="1">
        <f t="shared" si="9"/>
        <v>30</v>
      </c>
      <c r="M53" s="19">
        <f t="shared" si="10"/>
        <v>14.5</v>
      </c>
      <c r="N53" s="2">
        <f t="shared" si="11"/>
        <v>9.1666666666666661</v>
      </c>
      <c r="O53" s="20">
        <f t="shared" si="12"/>
        <v>5</v>
      </c>
      <c r="P53" s="19">
        <f t="shared" si="13"/>
        <v>16.25</v>
      </c>
    </row>
    <row r="54" spans="1:16">
      <c r="A54" s="1">
        <v>52</v>
      </c>
      <c r="B54" s="12">
        <f t="shared" si="0"/>
        <v>971.33333333333337</v>
      </c>
      <c r="C54" s="13">
        <f t="shared" si="14"/>
        <v>267</v>
      </c>
      <c r="D54" s="12">
        <f t="shared" si="2"/>
        <v>745</v>
      </c>
      <c r="E54" s="13">
        <f t="shared" si="3"/>
        <v>362.44444444444446</v>
      </c>
      <c r="F54" s="12">
        <f t="shared" si="15"/>
        <v>608.79999999999995</v>
      </c>
      <c r="G54" s="13">
        <f t="shared" si="16"/>
        <v>738</v>
      </c>
      <c r="H54" s="12">
        <f t="shared" si="19"/>
        <v>336.4</v>
      </c>
      <c r="I54" s="13">
        <f t="shared" si="20"/>
        <v>1421</v>
      </c>
      <c r="J54" s="14">
        <f t="shared" si="8"/>
        <v>498192.65302936162</v>
      </c>
      <c r="K54" s="1">
        <v>52</v>
      </c>
      <c r="L54" s="1">
        <f t="shared" si="9"/>
        <v>30.5</v>
      </c>
      <c r="M54" s="19">
        <f t="shared" si="10"/>
        <v>14.75</v>
      </c>
      <c r="N54" s="2">
        <f t="shared" si="11"/>
        <v>9.3333333333333339</v>
      </c>
      <c r="O54" s="20">
        <f t="shared" si="12"/>
        <v>5.0999999999999996</v>
      </c>
      <c r="P54" s="19">
        <f t="shared" si="13"/>
        <v>16.375</v>
      </c>
    </row>
    <row r="55" spans="1:16">
      <c r="A55" s="1">
        <v>53</v>
      </c>
      <c r="B55" s="12">
        <f t="shared" si="0"/>
        <v>1007.3333333333334</v>
      </c>
      <c r="C55" s="13">
        <f t="shared" si="14"/>
        <v>276.07692307692309</v>
      </c>
      <c r="D55" s="12">
        <f t="shared" si="2"/>
        <v>772.25</v>
      </c>
      <c r="E55" s="13">
        <f t="shared" si="3"/>
        <v>375.11111111111109</v>
      </c>
      <c r="F55" s="12">
        <f t="shared" si="15"/>
        <v>630.79999999999995</v>
      </c>
      <c r="G55" s="13">
        <f t="shared" si="16"/>
        <v>765.25</v>
      </c>
      <c r="H55" s="12">
        <f t="shared" si="19"/>
        <v>347.9</v>
      </c>
      <c r="I55" s="13">
        <f t="shared" si="20"/>
        <v>1474.5</v>
      </c>
      <c r="J55" s="14">
        <f t="shared" si="8"/>
        <v>687282.08348608389</v>
      </c>
      <c r="K55" s="1">
        <v>53</v>
      </c>
      <c r="L55" s="1">
        <f t="shared" si="9"/>
        <v>31</v>
      </c>
      <c r="M55" s="19">
        <f t="shared" si="10"/>
        <v>15</v>
      </c>
      <c r="N55" s="2">
        <f t="shared" si="11"/>
        <v>9.5</v>
      </c>
      <c r="O55" s="20">
        <f t="shared" si="12"/>
        <v>5.2</v>
      </c>
      <c r="P55" s="19">
        <f t="shared" si="13"/>
        <v>16.5</v>
      </c>
    </row>
    <row r="56" spans="1:16">
      <c r="A56" s="1">
        <v>54</v>
      </c>
      <c r="B56" s="12">
        <f t="shared" si="0"/>
        <v>1044</v>
      </c>
      <c r="C56" s="13">
        <f t="shared" si="14"/>
        <v>285.30769230769232</v>
      </c>
      <c r="D56" s="12">
        <f t="shared" si="2"/>
        <v>800</v>
      </c>
      <c r="E56" s="13">
        <f t="shared" si="3"/>
        <v>388</v>
      </c>
      <c r="F56" s="12">
        <f t="shared" si="15"/>
        <v>653.20000000000005</v>
      </c>
      <c r="G56" s="13">
        <f t="shared" si="16"/>
        <v>793</v>
      </c>
      <c r="H56" s="12">
        <f t="shared" si="19"/>
        <v>359.6</v>
      </c>
      <c r="I56" s="13">
        <f t="shared" si="20"/>
        <v>1529</v>
      </c>
      <c r="J56" s="14">
        <f t="shared" si="8"/>
        <v>1018136.1143836045</v>
      </c>
      <c r="K56" s="1">
        <v>54</v>
      </c>
      <c r="L56" s="1">
        <f t="shared" si="9"/>
        <v>31.5</v>
      </c>
      <c r="M56" s="19">
        <f t="shared" si="10"/>
        <v>15.25</v>
      </c>
      <c r="N56" s="2">
        <f t="shared" si="11"/>
        <v>9.6666666666666661</v>
      </c>
      <c r="O56" s="20">
        <f t="shared" si="12"/>
        <v>5.3</v>
      </c>
      <c r="P56" s="19">
        <f t="shared" si="13"/>
        <v>16.625</v>
      </c>
    </row>
    <row r="57" spans="1:16">
      <c r="A57" s="1">
        <v>55</v>
      </c>
      <c r="B57" s="12">
        <f t="shared" si="0"/>
        <v>1081.3333333333335</v>
      </c>
      <c r="C57" s="13">
        <f t="shared" si="14"/>
        <v>294.69230769230768</v>
      </c>
      <c r="D57" s="12">
        <f t="shared" si="2"/>
        <v>828.25</v>
      </c>
      <c r="E57" s="13">
        <f t="shared" si="3"/>
        <v>401.11111111111109</v>
      </c>
      <c r="F57" s="12">
        <f t="shared" si="15"/>
        <v>676</v>
      </c>
      <c r="G57" s="13">
        <f t="shared" si="16"/>
        <v>821.25</v>
      </c>
      <c r="H57" s="12">
        <f t="shared" si="19"/>
        <v>371.5</v>
      </c>
      <c r="I57" s="13">
        <f t="shared" si="20"/>
        <v>1584.5</v>
      </c>
      <c r="J57" s="14">
        <f t="shared" si="8"/>
        <v>1604088.2654978824</v>
      </c>
      <c r="K57" s="1">
        <v>55</v>
      </c>
      <c r="L57" s="1">
        <f t="shared" si="9"/>
        <v>32</v>
      </c>
      <c r="M57" s="19">
        <f t="shared" si="10"/>
        <v>15.5</v>
      </c>
      <c r="N57" s="2">
        <f t="shared" si="11"/>
        <v>9.8333333333333339</v>
      </c>
      <c r="O57" s="20">
        <f t="shared" si="12"/>
        <v>5.4</v>
      </c>
      <c r="P57" s="19">
        <f t="shared" si="13"/>
        <v>16.75</v>
      </c>
    </row>
    <row r="58" spans="1:16">
      <c r="A58" s="1">
        <v>56</v>
      </c>
      <c r="B58" s="12">
        <f t="shared" si="0"/>
        <v>1119.3333333333333</v>
      </c>
      <c r="C58" s="13">
        <f t="shared" si="14"/>
        <v>304.23076923076923</v>
      </c>
      <c r="D58" s="12">
        <f t="shared" si="2"/>
        <v>857</v>
      </c>
      <c r="E58" s="13">
        <f t="shared" si="3"/>
        <v>414.44444444444446</v>
      </c>
      <c r="F58" s="12">
        <f t="shared" si="15"/>
        <v>699.2</v>
      </c>
      <c r="G58" s="13">
        <f t="shared" si="16"/>
        <v>850</v>
      </c>
      <c r="H58" s="12">
        <f t="shared" si="19"/>
        <v>383.6</v>
      </c>
      <c r="I58" s="13">
        <f t="shared" si="20"/>
        <v>1641</v>
      </c>
      <c r="J58" s="14">
        <f t="shared" si="8"/>
        <v>2650023.6580336425</v>
      </c>
      <c r="K58" s="1">
        <v>56</v>
      </c>
      <c r="L58" s="1">
        <f t="shared" si="9"/>
        <v>32.5</v>
      </c>
      <c r="M58" s="19">
        <f t="shared" si="10"/>
        <v>15.75</v>
      </c>
      <c r="N58" s="2">
        <f t="shared" si="11"/>
        <v>10</v>
      </c>
      <c r="O58" s="20">
        <f t="shared" si="12"/>
        <v>5.5</v>
      </c>
      <c r="P58" s="19">
        <f t="shared" si="13"/>
        <v>16.875</v>
      </c>
    </row>
    <row r="59" spans="1:16">
      <c r="A59" s="1">
        <v>57</v>
      </c>
      <c r="B59" s="12">
        <f t="shared" si="0"/>
        <v>1158</v>
      </c>
      <c r="C59" s="13">
        <f t="shared" si="14"/>
        <v>313.92307692307691</v>
      </c>
      <c r="D59" s="12">
        <f t="shared" si="2"/>
        <v>886.25</v>
      </c>
      <c r="E59" s="13">
        <f t="shared" si="3"/>
        <v>428</v>
      </c>
      <c r="F59" s="12">
        <f t="shared" si="15"/>
        <v>722.8</v>
      </c>
      <c r="G59" s="13">
        <f t="shared" si="16"/>
        <v>879.25</v>
      </c>
      <c r="H59" s="12">
        <f t="shared" si="19"/>
        <v>395.9</v>
      </c>
      <c r="I59" s="13">
        <f t="shared" si="20"/>
        <v>1698.5</v>
      </c>
      <c r="J59" s="14">
        <f t="shared" si="8"/>
        <v>4526944.2242762595</v>
      </c>
      <c r="K59" s="1">
        <v>57</v>
      </c>
      <c r="L59" s="1">
        <f t="shared" si="9"/>
        <v>33</v>
      </c>
      <c r="M59" s="19">
        <f t="shared" si="10"/>
        <v>16</v>
      </c>
      <c r="N59" s="2">
        <f t="shared" si="11"/>
        <v>10.166666666666666</v>
      </c>
      <c r="O59" s="20">
        <f t="shared" si="12"/>
        <v>5.6</v>
      </c>
      <c r="P59" s="19">
        <f t="shared" si="13"/>
        <v>17</v>
      </c>
    </row>
    <row r="60" spans="1:16">
      <c r="A60" s="1">
        <v>58</v>
      </c>
      <c r="B60" s="12">
        <f t="shared" si="0"/>
        <v>1197.3333333333333</v>
      </c>
      <c r="C60" s="13">
        <f t="shared" si="14"/>
        <v>323.76923076923077</v>
      </c>
      <c r="D60" s="12">
        <f t="shared" si="2"/>
        <v>916</v>
      </c>
      <c r="E60" s="13">
        <f t="shared" si="3"/>
        <v>441.77777777777777</v>
      </c>
      <c r="F60" s="12">
        <f t="shared" si="15"/>
        <v>746.8</v>
      </c>
      <c r="G60" s="13">
        <f t="shared" si="16"/>
        <v>909</v>
      </c>
      <c r="H60" s="12">
        <f t="shared" si="19"/>
        <v>408.4</v>
      </c>
      <c r="I60" s="13">
        <f t="shared" si="20"/>
        <v>1757</v>
      </c>
      <c r="J60" s="14">
        <f t="shared" si="8"/>
        <v>7907723.2288861386</v>
      </c>
      <c r="K60" s="1">
        <v>58</v>
      </c>
      <c r="L60" s="1">
        <f t="shared" si="9"/>
        <v>33.5</v>
      </c>
      <c r="M60" s="19">
        <f t="shared" si="10"/>
        <v>16.25</v>
      </c>
      <c r="N60" s="2">
        <f t="shared" si="11"/>
        <v>10.333333333333334</v>
      </c>
      <c r="O60" s="20">
        <f t="shared" si="12"/>
        <v>5.7</v>
      </c>
      <c r="P60" s="19">
        <f t="shared" si="13"/>
        <v>17.125</v>
      </c>
    </row>
    <row r="61" spans="1:16">
      <c r="A61" s="1">
        <v>59</v>
      </c>
      <c r="B61" s="12">
        <f t="shared" si="0"/>
        <v>1237.3333333333333</v>
      </c>
      <c r="C61" s="13">
        <f t="shared" si="14"/>
        <v>333.76923076923077</v>
      </c>
      <c r="D61" s="12">
        <f t="shared" si="2"/>
        <v>946.25</v>
      </c>
      <c r="E61" s="13">
        <f t="shared" si="3"/>
        <v>455.77777777777777</v>
      </c>
      <c r="F61" s="12">
        <f t="shared" si="15"/>
        <v>771.2</v>
      </c>
      <c r="G61" s="13">
        <f t="shared" si="16"/>
        <v>939.25</v>
      </c>
      <c r="H61" s="12">
        <f t="shared" si="19"/>
        <v>421.1</v>
      </c>
      <c r="I61" s="13">
        <f t="shared" si="20"/>
        <v>1816.5</v>
      </c>
      <c r="J61" s="14">
        <f t="shared" si="8"/>
        <v>14014611.600106845</v>
      </c>
      <c r="K61" s="1">
        <v>59</v>
      </c>
      <c r="L61" s="1">
        <f t="shared" si="9"/>
        <v>34</v>
      </c>
      <c r="M61" s="19">
        <f t="shared" si="10"/>
        <v>16.5</v>
      </c>
      <c r="N61" s="2">
        <f t="shared" si="11"/>
        <v>10.5</v>
      </c>
      <c r="O61" s="20">
        <f t="shared" si="12"/>
        <v>5.8</v>
      </c>
      <c r="P61" s="19">
        <f t="shared" si="13"/>
        <v>17.25</v>
      </c>
    </row>
    <row r="62" spans="1:16">
      <c r="A62" s="1">
        <v>60</v>
      </c>
      <c r="B62" s="12">
        <f t="shared" si="0"/>
        <v>1278</v>
      </c>
      <c r="C62" s="13">
        <f t="shared" si="14"/>
        <v>343.92307692307691</v>
      </c>
      <c r="D62" s="12">
        <f>17+A62+A62^2/4</f>
        <v>977</v>
      </c>
      <c r="E62" s="13">
        <f t="shared" si="3"/>
        <v>470</v>
      </c>
      <c r="F62" s="12">
        <f t="shared" si="15"/>
        <v>796</v>
      </c>
      <c r="G62" s="13">
        <f t="shared" si="16"/>
        <v>970</v>
      </c>
      <c r="H62" s="12">
        <f t="shared" si="19"/>
        <v>434</v>
      </c>
      <c r="I62" s="13">
        <f t="shared" si="20"/>
        <v>1877</v>
      </c>
      <c r="J62" s="14">
        <f t="shared" si="8"/>
        <v>25071109.06650478</v>
      </c>
      <c r="K62" s="1">
        <v>60</v>
      </c>
      <c r="L62" s="1">
        <f t="shared" si="9"/>
        <v>34.5</v>
      </c>
      <c r="M62" s="19">
        <f t="shared" si="10"/>
        <v>16.75</v>
      </c>
      <c r="N62" s="2">
        <f t="shared" si="11"/>
        <v>10.666666666666666</v>
      </c>
      <c r="O62" s="20">
        <f t="shared" si="12"/>
        <v>5.9</v>
      </c>
      <c r="P62" s="19">
        <f t="shared" si="13"/>
        <v>17.375</v>
      </c>
    </row>
    <row r="64" spans="1:16">
      <c r="L64" s="1" t="s">
        <v>14</v>
      </c>
      <c r="M64" s="19" t="s">
        <v>15</v>
      </c>
      <c r="N64" s="2" t="s">
        <v>16</v>
      </c>
      <c r="O64" s="20" t="s">
        <v>17</v>
      </c>
      <c r="P64" s="19" t="s">
        <v>16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Otago Boys' High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Yang</dc:creator>
  <cp:lastModifiedBy>Kevin Yang</cp:lastModifiedBy>
  <dcterms:created xsi:type="dcterms:W3CDTF">2014-04-05T10:51:16Z</dcterms:created>
  <dcterms:modified xsi:type="dcterms:W3CDTF">2014-12-17T08:45:09Z</dcterms:modified>
</cp:coreProperties>
</file>