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83de425f2d3b4b5/Documents/ipb capekk/robotik/F1401211027_Muhammad Nibroos Abrar_P2/"/>
    </mc:Choice>
  </mc:AlternateContent>
  <xr:revisionPtr revIDLastSave="315" documentId="13_ncr:1_{7087CD21-3FC1-48A5-881F-BF2F82C637CA}" xr6:coauthVersionLast="47" xr6:coauthVersionMax="47" xr10:uidLastSave="{0CFF8FA1-7777-4D1B-8494-8ABA21BB844D}"/>
  <bookViews>
    <workbookView xWindow="-108" yWindow="-108" windowWidth="23256" windowHeight="12456" tabRatio="813" activeTab="4" xr2:uid="{00000000-000D-0000-FFFF-FFFF00000000}"/>
  </bookViews>
  <sheets>
    <sheet name="Data LAB MATANG" sheetId="4" r:id="rId1"/>
    <sheet name="Data LAB MENTAH" sheetId="5" r:id="rId2"/>
    <sheet name="Data untuk Pemrograman" sheetId="3" r:id="rId3"/>
    <sheet name="Mayor, Minor, Luas" sheetId="2" r:id="rId4"/>
    <sheet name="Kemanisan" sheetId="6" r:id="rId5"/>
    <sheet name="Kekerasan" sheetId="8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2" l="1"/>
  <c r="F38" i="2"/>
  <c r="F40" i="2"/>
  <c r="F39" i="2"/>
  <c r="F37" i="2"/>
  <c r="F45" i="2"/>
  <c r="F46" i="2"/>
  <c r="F48" i="2"/>
  <c r="F49" i="2"/>
  <c r="F47" i="2"/>
  <c r="L6" i="4" l="1"/>
  <c r="L7" i="4"/>
  <c r="L8" i="4"/>
  <c r="L9" i="4"/>
  <c r="L10" i="4"/>
  <c r="L11" i="4"/>
  <c r="L12" i="4"/>
  <c r="L13" i="4"/>
  <c r="L14" i="4"/>
  <c r="L5" i="4"/>
  <c r="P15" i="4"/>
  <c r="P6" i="4"/>
  <c r="P7" i="4"/>
  <c r="P8" i="4"/>
  <c r="P9" i="4"/>
  <c r="P10" i="4"/>
  <c r="P11" i="4"/>
  <c r="P12" i="4"/>
  <c r="P13" i="4"/>
  <c r="P14" i="4"/>
  <c r="P5" i="4"/>
  <c r="Q34" i="5"/>
  <c r="M21" i="5"/>
  <c r="M22" i="5"/>
  <c r="M23" i="5"/>
  <c r="M24" i="5"/>
  <c r="M25" i="5"/>
  <c r="M26" i="5"/>
  <c r="M27" i="5"/>
  <c r="M28" i="5"/>
  <c r="M29" i="5"/>
  <c r="M20" i="5"/>
  <c r="E14" i="2"/>
  <c r="E9" i="2"/>
  <c r="E16" i="2"/>
  <c r="E10" i="2"/>
  <c r="E18" i="2"/>
  <c r="E15" i="2"/>
  <c r="E17" i="2"/>
  <c r="E20" i="2"/>
  <c r="E22" i="2"/>
  <c r="E21" i="2"/>
  <c r="P44" i="5"/>
  <c r="O44" i="5"/>
  <c r="N44" i="5"/>
  <c r="Q43" i="5"/>
  <c r="Q42" i="5"/>
  <c r="Q41" i="5"/>
  <c r="Q40" i="5"/>
  <c r="Q39" i="5"/>
  <c r="Q38" i="5"/>
  <c r="Q37" i="5"/>
  <c r="Q36" i="5"/>
  <c r="Q35" i="5"/>
  <c r="Q44" i="5"/>
  <c r="L30" i="5"/>
  <c r="K30" i="5"/>
  <c r="J30" i="5"/>
  <c r="I30" i="5"/>
  <c r="H30" i="5"/>
  <c r="G30" i="5"/>
  <c r="E16" i="5"/>
  <c r="C16" i="5"/>
  <c r="B16" i="5"/>
  <c r="D15" i="5"/>
  <c r="D14" i="5"/>
  <c r="D13" i="5"/>
  <c r="D12" i="5"/>
  <c r="D11" i="5"/>
  <c r="D10" i="5"/>
  <c r="D9" i="5"/>
  <c r="D8" i="5"/>
  <c r="D7" i="5"/>
  <c r="D6" i="5"/>
  <c r="D16" i="5" s="1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3" i="3"/>
  <c r="I5" i="3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3" i="3"/>
  <c r="G7" i="3"/>
  <c r="G5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3" i="3"/>
</calcChain>
</file>

<file path=xl/sharedStrings.xml><?xml version="1.0" encoding="utf-8"?>
<sst xmlns="http://schemas.openxmlformats.org/spreadsheetml/2006/main" count="379" uniqueCount="138">
  <si>
    <t>Kelas:</t>
  </si>
  <si>
    <t>TP2 (Kelompok Ganjil)</t>
  </si>
  <si>
    <t>Ket:</t>
  </si>
  <si>
    <t>1= Depan</t>
  </si>
  <si>
    <t>Jenis buah:</t>
  </si>
  <si>
    <t>Jeruk Matang</t>
  </si>
  <si>
    <t>2=Belakang</t>
  </si>
  <si>
    <t>Sampel</t>
  </si>
  <si>
    <t>Diameter (cm)</t>
  </si>
  <si>
    <t>Luas (cm2)</t>
  </si>
  <si>
    <t>Massa (g)</t>
  </si>
  <si>
    <t>Kekerasan (kg)</t>
  </si>
  <si>
    <t>TPT (brix)</t>
  </si>
  <si>
    <t>Gambar</t>
  </si>
  <si>
    <t>Mayor (panjang)</t>
  </si>
  <si>
    <t>Minor (lebar)</t>
  </si>
  <si>
    <t>T1</t>
  </si>
  <si>
    <t>T2</t>
  </si>
  <si>
    <t>T3</t>
  </si>
  <si>
    <t>T4</t>
  </si>
  <si>
    <t>T5</t>
  </si>
  <si>
    <t>T6</t>
  </si>
  <si>
    <t>U1</t>
  </si>
  <si>
    <t>U2</t>
  </si>
  <si>
    <t>U3</t>
  </si>
  <si>
    <t>Rata-Rata</t>
  </si>
  <si>
    <t>Hitam 1</t>
  </si>
  <si>
    <t>Hitam 2</t>
  </si>
  <si>
    <t>Putih 1</t>
  </si>
  <si>
    <t>Putih 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</si>
  <si>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</si>
  <si>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</si>
  <si>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</si>
  <si>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</si>
  <si>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</si>
  <si>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</si>
  <si>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</si>
  <si>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</si>
  <si>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</si>
  <si>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</si>
  <si>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Mode 20</t>
  </si>
  <si>
    <t>Max 10kg</t>
  </si>
  <si>
    <t>R/H Hold</t>
  </si>
  <si>
    <t>60 mm</t>
  </si>
  <si>
    <t>P/T Press</t>
  </si>
  <si>
    <t>20 mm/m</t>
  </si>
  <si>
    <t>Rep 1</t>
  </si>
  <si>
    <t>21h 0m 0s</t>
  </si>
  <si>
    <t>TP2 (Kelompok Genap)</t>
  </si>
  <si>
    <t>Jeruk Mentah</t>
  </si>
  <si>
    <t>Sampel Jeruk</t>
  </si>
  <si>
    <t xml:space="preserve">Minor (lebar)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</si>
  <si>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</si>
  <si>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</si>
  <si>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</si>
  <si>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</si>
  <si>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</si>
  <si>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</si>
  <si>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</si>
  <si>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</si>
  <si>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</si>
  <si>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</si>
  <si>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Rata-rata</t>
  </si>
  <si>
    <t>Nama Citra</t>
  </si>
  <si>
    <t>Kelompok</t>
  </si>
  <si>
    <t>Nilai R</t>
  </si>
  <si>
    <t>Nilai G</t>
  </si>
  <si>
    <t>Nilai B</t>
  </si>
  <si>
    <t>Piksel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</si>
  <si>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</si>
  <si>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</si>
  <si>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</si>
  <si>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</si>
  <si>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</si>
  <si>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</si>
  <si>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</si>
  <si>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</si>
  <si>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</si>
  <si>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</si>
  <si>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</si>
  <si>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</si>
  <si>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</si>
  <si>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</si>
  <si>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</si>
  <si>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</si>
  <si>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</si>
  <si>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</si>
  <si>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</si>
  <si>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</si>
  <si>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</si>
  <si>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</si>
  <si>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</si>
  <si>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</si>
  <si>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</si>
  <si>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</si>
  <si>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</si>
  <si>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</si>
  <si>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</si>
  <si>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</si>
  <si>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</si>
  <si>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</si>
  <si>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</si>
  <si>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</si>
  <si>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</si>
  <si>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</si>
  <si>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</si>
  <si>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</si>
  <si>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</si>
  <si>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</si>
  <si>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JERUK MENTAH</t>
  </si>
  <si>
    <t>JERUK MATANG</t>
  </si>
  <si>
    <t>MENTAH</t>
  </si>
  <si>
    <t>MATANG</t>
  </si>
  <si>
    <t>Rata-rata 
Kekerasan</t>
  </si>
  <si>
    <t>Pangkal 1</t>
  </si>
  <si>
    <t>Pangkal 2</t>
  </si>
  <si>
    <t>Tengah 1</t>
  </si>
  <si>
    <t>Tengah 2</t>
  </si>
  <si>
    <t>Ujung 1</t>
  </si>
  <si>
    <t>Ujung 2</t>
  </si>
  <si>
    <t>Ulangan 1</t>
  </si>
  <si>
    <t>Ulangan 2</t>
  </si>
  <si>
    <t>Ulangan 3</t>
  </si>
  <si>
    <t>Depan</t>
  </si>
  <si>
    <t>Belakang</t>
  </si>
  <si>
    <t>Nama sampel</t>
  </si>
  <si>
    <t>Mentah</t>
  </si>
  <si>
    <t>Matang</t>
  </si>
  <si>
    <t>Massa</t>
  </si>
  <si>
    <t>Mayor (panjang) cm</t>
  </si>
  <si>
    <t>Minor (lebar) cm</t>
  </si>
  <si>
    <t>RED</t>
  </si>
  <si>
    <t>GREEN</t>
  </si>
  <si>
    <t>BLUE</t>
  </si>
  <si>
    <t>Kemanisan (brix)</t>
  </si>
  <si>
    <t>SORT</t>
  </si>
  <si>
    <t>Kekerasan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</si>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</sst>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vertical="center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/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20" xfId="0" applyNumberFormat="1" applyFont="1" applyBorder="1" applyAlignment="1">
      <alignment horizontal="right" wrapText="1"/>
    </xf>
    <xf numFmtId="164" fontId="4" fillId="3" borderId="20" xfId="0" applyNumberFormat="1" applyFont="1" applyFill="1" applyBorder="1" applyAlignment="1">
      <alignment horizontal="right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/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/>
    <xf numFmtId="4" fontId="4" fillId="2" borderId="9" xfId="0" applyNumberFormat="1" applyFont="1" applyFill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/>
    <xf numFmtId="0" fontId="3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2" fontId="4" fillId="0" borderId="9" xfId="0" applyNumberFormat="1" applyFont="1" applyBorder="1" applyAlignment="1">
      <alignment vertical="center"/>
    </xf>
    <xf numFmtId="2" fontId="4" fillId="0" borderId="9" xfId="0" applyNumberFormat="1" applyFont="1" applyBorder="1"/>
    <xf numFmtId="2" fontId="4" fillId="0" borderId="0" xfId="0" applyNumberFormat="1" applyFont="1"/>
    <xf numFmtId="4" fontId="4" fillId="0" borderId="9" xfId="0" applyNumberFormat="1" applyFont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04768153980751"/>
                  <c:y val="-3.1259842519685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Luas'!$F$3:$F$22</c:f>
              <c:numCache>
                <c:formatCode>#,##0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48453</c:v>
                </c:pt>
                <c:pt idx="5">
                  <c:v>47876</c:v>
                </c:pt>
                <c:pt idx="6">
                  <c:v>49536.5</c:v>
                </c:pt>
                <c:pt idx="7">
                  <c:v>49652</c:v>
                </c:pt>
                <c:pt idx="8">
                  <c:v>52435.5</c:v>
                </c:pt>
                <c:pt idx="9">
                  <c:v>51843</c:v>
                </c:pt>
                <c:pt idx="10">
                  <c:v>52349</c:v>
                </c:pt>
                <c:pt idx="11">
                  <c:v>51767.5</c:v>
                </c:pt>
                <c:pt idx="12">
                  <c:v>52962.5</c:v>
                </c:pt>
                <c:pt idx="13">
                  <c:v>50251.5</c:v>
                </c:pt>
                <c:pt idx="14">
                  <c:v>54756.5</c:v>
                </c:pt>
                <c:pt idx="15">
                  <c:v>49383</c:v>
                </c:pt>
                <c:pt idx="16">
                  <c:v>61453</c:v>
                </c:pt>
                <c:pt idx="17">
                  <c:v>56223.5</c:v>
                </c:pt>
                <c:pt idx="18">
                  <c:v>55312.5</c:v>
                </c:pt>
                <c:pt idx="19">
                  <c:v>61180.5</c:v>
                </c:pt>
              </c:numCache>
            </c:numRef>
          </c:xVal>
          <c:yVal>
            <c:numRef>
              <c:f>'Mayor, Minor, Luas'!$C$3:$C$22</c:f>
              <c:numCache>
                <c:formatCode>#,##0.000</c:formatCode>
                <c:ptCount val="20"/>
                <c:pt idx="0">
                  <c:v>5.79</c:v>
                </c:pt>
                <c:pt idx="1">
                  <c:v>5.9450000000000003</c:v>
                </c:pt>
                <c:pt idx="2">
                  <c:v>5.9619999999999997</c:v>
                </c:pt>
                <c:pt idx="3">
                  <c:v>6.242</c:v>
                </c:pt>
                <c:pt idx="4">
                  <c:v>6.44</c:v>
                </c:pt>
                <c:pt idx="5">
                  <c:v>6.45</c:v>
                </c:pt>
                <c:pt idx="6">
                  <c:v>6.5250000000000004</c:v>
                </c:pt>
                <c:pt idx="7">
                  <c:v>6.61</c:v>
                </c:pt>
                <c:pt idx="8">
                  <c:v>6.6539999999999999</c:v>
                </c:pt>
                <c:pt idx="9">
                  <c:v>6.66</c:v>
                </c:pt>
                <c:pt idx="10">
                  <c:v>6.75</c:v>
                </c:pt>
                <c:pt idx="11">
                  <c:v>6.78</c:v>
                </c:pt>
                <c:pt idx="12">
                  <c:v>6.8049999999999997</c:v>
                </c:pt>
                <c:pt idx="13">
                  <c:v>6.87</c:v>
                </c:pt>
                <c:pt idx="14">
                  <c:v>6.9</c:v>
                </c:pt>
                <c:pt idx="15">
                  <c:v>6.9050000000000002</c:v>
                </c:pt>
                <c:pt idx="16">
                  <c:v>7.05</c:v>
                </c:pt>
                <c:pt idx="17">
                  <c:v>7.1749999999999998</c:v>
                </c:pt>
                <c:pt idx="18">
                  <c:v>7.2249999999999996</c:v>
                </c:pt>
                <c:pt idx="19">
                  <c:v>7.2249999999999996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9-451E-A662-BF5E0D18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47903"/>
        <c:axId val="1669249823"/>
      </c:scatterChart>
      <c:valAx>
        <c:axId val="16692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9823"/>
        <c:crosses val="autoZero"/>
        <c:crossBetween val="midCat"/>
      </c:valAx>
      <c:valAx>
        <c:axId val="16692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Kemanisan</a:t>
            </a:r>
            <a:r>
              <a:rPr lang="en-ID" baseline="0"/>
              <a:t> vs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32720022573242"/>
                  <c:y val="-3.0503423914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Kemanisan!$D$4:$D$23</c:f>
              <c:numCache>
                <c:formatCode>0.000</c:formatCode>
                <c:ptCount val="20"/>
                <c:pt idx="0">
                  <c:v>0.36588999999999999</c:v>
                </c:pt>
                <c:pt idx="1">
                  <c:v>0.38039499999999998</c:v>
                </c:pt>
                <c:pt idx="2">
                  <c:v>0.39713500000000002</c:v>
                </c:pt>
                <c:pt idx="3">
                  <c:v>0.39884500000000001</c:v>
                </c:pt>
                <c:pt idx="4">
                  <c:v>0.39886500000000003</c:v>
                </c:pt>
                <c:pt idx="5">
                  <c:v>0.40096999999999999</c:v>
                </c:pt>
                <c:pt idx="6">
                  <c:v>0.40378999999999998</c:v>
                </c:pt>
                <c:pt idx="7">
                  <c:v>0.40437000000000001</c:v>
                </c:pt>
                <c:pt idx="8">
                  <c:v>0.40937500000000004</c:v>
                </c:pt>
                <c:pt idx="9">
                  <c:v>0.41050500000000001</c:v>
                </c:pt>
                <c:pt idx="10">
                  <c:v>0.44600499999999998</c:v>
                </c:pt>
                <c:pt idx="11">
                  <c:v>0.44737499999999997</c:v>
                </c:pt>
                <c:pt idx="12">
                  <c:v>0.45311499999999999</c:v>
                </c:pt>
                <c:pt idx="13">
                  <c:v>0.45540000000000003</c:v>
                </c:pt>
                <c:pt idx="14">
                  <c:v>0.45626500000000003</c:v>
                </c:pt>
                <c:pt idx="15">
                  <c:v>0.45779499999999995</c:v>
                </c:pt>
                <c:pt idx="16">
                  <c:v>0.45808499999999996</c:v>
                </c:pt>
                <c:pt idx="17">
                  <c:v>0.46387</c:v>
                </c:pt>
                <c:pt idx="18">
                  <c:v>0.46499499999999999</c:v>
                </c:pt>
                <c:pt idx="19">
                  <c:v>0.473775</c:v>
                </c:pt>
              </c:numCache>
            </c:numRef>
          </c:xVal>
          <c:yVal>
            <c:numRef>
              <c:f>Kemanisan!$F$4:$F$23</c:f>
              <c:numCache>
                <c:formatCode>0.000</c:formatCode>
                <c:ptCount val="20"/>
                <c:pt idx="0">
                  <c:v>7.833333333333333</c:v>
                </c:pt>
                <c:pt idx="1">
                  <c:v>7.833333333333333</c:v>
                </c:pt>
                <c:pt idx="2">
                  <c:v>7.8666666666666671</c:v>
                </c:pt>
                <c:pt idx="3">
                  <c:v>8.2333333333333325</c:v>
                </c:pt>
                <c:pt idx="4">
                  <c:v>8.4666666666666703</c:v>
                </c:pt>
                <c:pt idx="5">
                  <c:v>8.6333333333333329</c:v>
                </c:pt>
                <c:pt idx="6">
                  <c:v>8.7000000000000011</c:v>
                </c:pt>
                <c:pt idx="7">
                  <c:v>8.7333333333333325</c:v>
                </c:pt>
                <c:pt idx="8">
                  <c:v>8.9333333333333336</c:v>
                </c:pt>
                <c:pt idx="9">
                  <c:v>9.0333333333333332</c:v>
                </c:pt>
                <c:pt idx="10">
                  <c:v>9.1</c:v>
                </c:pt>
                <c:pt idx="11">
                  <c:v>9.1333333333333329</c:v>
                </c:pt>
                <c:pt idx="12">
                  <c:v>9.1333333333333329</c:v>
                </c:pt>
                <c:pt idx="13">
                  <c:v>9.2333333333333343</c:v>
                </c:pt>
                <c:pt idx="14">
                  <c:v>9.4</c:v>
                </c:pt>
                <c:pt idx="15">
                  <c:v>9.5</c:v>
                </c:pt>
                <c:pt idx="16">
                  <c:v>9.5666666666666664</c:v>
                </c:pt>
                <c:pt idx="17">
                  <c:v>9.6999999999999993</c:v>
                </c:pt>
                <c:pt idx="18">
                  <c:v>9.8666666666666671</c:v>
                </c:pt>
                <c:pt idx="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45FF-A6FA-0B06D92EC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72175"/>
        <c:axId val="1799802543"/>
      </c:scatterChart>
      <c:valAx>
        <c:axId val="17920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2543"/>
        <c:crosses val="autoZero"/>
        <c:crossBetween val="midCat"/>
      </c:valAx>
      <c:valAx>
        <c:axId val="17998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Kemanisan vs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8051181102362"/>
                  <c:y val="-4.5596748323126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Kemanisan!$E$4:$E$23</c:f>
              <c:numCache>
                <c:formatCode>0.000</c:formatCode>
                <c:ptCount val="20"/>
                <c:pt idx="0">
                  <c:v>0.11234</c:v>
                </c:pt>
                <c:pt idx="1">
                  <c:v>0.11652499999999999</c:v>
                </c:pt>
                <c:pt idx="2">
                  <c:v>0.11858</c:v>
                </c:pt>
                <c:pt idx="3">
                  <c:v>0.12174500000000001</c:v>
                </c:pt>
                <c:pt idx="4">
                  <c:v>0.12456</c:v>
                </c:pt>
                <c:pt idx="5">
                  <c:v>0.129605</c:v>
                </c:pt>
                <c:pt idx="6">
                  <c:v>0.13197500000000001</c:v>
                </c:pt>
                <c:pt idx="7">
                  <c:v>0.132135</c:v>
                </c:pt>
                <c:pt idx="8">
                  <c:v>0.14045000000000002</c:v>
                </c:pt>
                <c:pt idx="9">
                  <c:v>0.14241999999999999</c:v>
                </c:pt>
                <c:pt idx="10">
                  <c:v>0.16139999999999999</c:v>
                </c:pt>
                <c:pt idx="11">
                  <c:v>0.162575</c:v>
                </c:pt>
                <c:pt idx="12">
                  <c:v>0.16757</c:v>
                </c:pt>
                <c:pt idx="13">
                  <c:v>0.18038999999999999</c:v>
                </c:pt>
                <c:pt idx="14">
                  <c:v>0.18190000000000001</c:v>
                </c:pt>
                <c:pt idx="15">
                  <c:v>0.18583</c:v>
                </c:pt>
                <c:pt idx="16">
                  <c:v>0.18987500000000002</c:v>
                </c:pt>
                <c:pt idx="17">
                  <c:v>0.19197999999999998</c:v>
                </c:pt>
                <c:pt idx="18">
                  <c:v>0.193465</c:v>
                </c:pt>
                <c:pt idx="19">
                  <c:v>0.20646999999999999</c:v>
                </c:pt>
              </c:numCache>
            </c:numRef>
          </c:xVal>
          <c:yVal>
            <c:numRef>
              <c:f>Kemanisan!$F$4:$F$23</c:f>
              <c:numCache>
                <c:formatCode>0.000</c:formatCode>
                <c:ptCount val="20"/>
                <c:pt idx="0">
                  <c:v>7.833333333333333</c:v>
                </c:pt>
                <c:pt idx="1">
                  <c:v>7.833333333333333</c:v>
                </c:pt>
                <c:pt idx="2">
                  <c:v>7.8666666666666671</c:v>
                </c:pt>
                <c:pt idx="3">
                  <c:v>8.2333333333333325</c:v>
                </c:pt>
                <c:pt idx="4">
                  <c:v>8.4666666666666703</c:v>
                </c:pt>
                <c:pt idx="5">
                  <c:v>8.6333333333333329</c:v>
                </c:pt>
                <c:pt idx="6">
                  <c:v>8.7000000000000011</c:v>
                </c:pt>
                <c:pt idx="7">
                  <c:v>8.7333333333333325</c:v>
                </c:pt>
                <c:pt idx="8">
                  <c:v>8.9333333333333336</c:v>
                </c:pt>
                <c:pt idx="9">
                  <c:v>9.0333333333333332</c:v>
                </c:pt>
                <c:pt idx="10">
                  <c:v>9.1</c:v>
                </c:pt>
                <c:pt idx="11">
                  <c:v>9.1333333333333329</c:v>
                </c:pt>
                <c:pt idx="12">
                  <c:v>9.1333333333333329</c:v>
                </c:pt>
                <c:pt idx="13">
                  <c:v>9.2333333333333343</c:v>
                </c:pt>
                <c:pt idx="14">
                  <c:v>9.4</c:v>
                </c:pt>
                <c:pt idx="15">
                  <c:v>9.5</c:v>
                </c:pt>
                <c:pt idx="16">
                  <c:v>9.5666666666666664</c:v>
                </c:pt>
                <c:pt idx="17">
                  <c:v>9.6999999999999993</c:v>
                </c:pt>
                <c:pt idx="18">
                  <c:v>9.8666666666666671</c:v>
                </c:pt>
                <c:pt idx="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55-AD14-F918800C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8015"/>
        <c:axId val="2023002335"/>
      </c:scatterChart>
      <c:valAx>
        <c:axId val="20229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02335"/>
        <c:crosses val="autoZero"/>
        <c:crossBetween val="midCat"/>
      </c:valAx>
      <c:valAx>
        <c:axId val="2023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84164479440073"/>
                  <c:y val="-8.1114027413240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Kemanisan!$B$31:$B$50</c:f>
              <c:numCache>
                <c:formatCode>0.00</c:formatCode>
                <c:ptCount val="20"/>
                <c:pt idx="0">
                  <c:v>0.33573500000000001</c:v>
                </c:pt>
                <c:pt idx="1">
                  <c:v>0.34040000000000004</c:v>
                </c:pt>
                <c:pt idx="2">
                  <c:v>0.342665</c:v>
                </c:pt>
                <c:pt idx="3">
                  <c:v>0.35204000000000002</c:v>
                </c:pt>
                <c:pt idx="4">
                  <c:v>0.36064499999999999</c:v>
                </c:pt>
                <c:pt idx="5">
                  <c:v>0.36183500000000002</c:v>
                </c:pt>
                <c:pt idx="6">
                  <c:v>0.37360499999999996</c:v>
                </c:pt>
                <c:pt idx="7">
                  <c:v>0.37360499999999996</c:v>
                </c:pt>
                <c:pt idx="8">
                  <c:v>0.37931499999999996</c:v>
                </c:pt>
                <c:pt idx="9">
                  <c:v>0.382025</c:v>
                </c:pt>
                <c:pt idx="10">
                  <c:v>0.44820500000000002</c:v>
                </c:pt>
                <c:pt idx="11">
                  <c:v>0.44904500000000003</c:v>
                </c:pt>
                <c:pt idx="12">
                  <c:v>0.46423000000000003</c:v>
                </c:pt>
                <c:pt idx="13">
                  <c:v>0.46901999999999999</c:v>
                </c:pt>
                <c:pt idx="14">
                  <c:v>0.47326000000000001</c:v>
                </c:pt>
                <c:pt idx="15">
                  <c:v>0.48044500000000001</c:v>
                </c:pt>
                <c:pt idx="16">
                  <c:v>0.48329500000000003</c:v>
                </c:pt>
                <c:pt idx="17">
                  <c:v>0.48460500000000001</c:v>
                </c:pt>
                <c:pt idx="18">
                  <c:v>0.49785999999999997</c:v>
                </c:pt>
                <c:pt idx="19">
                  <c:v>0.50954499999999991</c:v>
                </c:pt>
              </c:numCache>
            </c:numRef>
          </c:xVal>
          <c:yVal>
            <c:numRef>
              <c:f>Kemanisan!$C$31:$C$50</c:f>
              <c:numCache>
                <c:formatCode>0.00</c:formatCode>
                <c:ptCount val="20"/>
                <c:pt idx="0">
                  <c:v>7.833333333333333</c:v>
                </c:pt>
                <c:pt idx="1">
                  <c:v>9.5</c:v>
                </c:pt>
                <c:pt idx="2">
                  <c:v>8.9333333333333336</c:v>
                </c:pt>
                <c:pt idx="3">
                  <c:v>9.1333333333333329</c:v>
                </c:pt>
                <c:pt idx="4">
                  <c:v>7.833333333333333</c:v>
                </c:pt>
                <c:pt idx="5">
                  <c:v>9.4</c:v>
                </c:pt>
                <c:pt idx="6">
                  <c:v>8.6333333333333329</c:v>
                </c:pt>
                <c:pt idx="7">
                  <c:v>9.1</c:v>
                </c:pt>
                <c:pt idx="8">
                  <c:v>8.4666666666666668</c:v>
                </c:pt>
                <c:pt idx="9">
                  <c:v>9.2333333333333343</c:v>
                </c:pt>
                <c:pt idx="10">
                  <c:v>9.1333333333333329</c:v>
                </c:pt>
                <c:pt idx="11">
                  <c:v>9.5666666666666664</c:v>
                </c:pt>
                <c:pt idx="12">
                  <c:v>8.7000000000000011</c:v>
                </c:pt>
                <c:pt idx="13">
                  <c:v>9.6999999999999993</c:v>
                </c:pt>
                <c:pt idx="14">
                  <c:v>9.0333333333333332</c:v>
                </c:pt>
                <c:pt idx="15">
                  <c:v>7.8666666666666671</c:v>
                </c:pt>
                <c:pt idx="16">
                  <c:v>9.9</c:v>
                </c:pt>
                <c:pt idx="17">
                  <c:v>9.8666666666666671</c:v>
                </c:pt>
                <c:pt idx="18">
                  <c:v>8.7333333333333325</c:v>
                </c:pt>
                <c:pt idx="19">
                  <c:v>8.2333333333333325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6-4907-A4FF-C640E098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52400"/>
        <c:axId val="820745680"/>
      </c:scatterChart>
      <c:valAx>
        <c:axId val="8207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Indeks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warna merah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5680"/>
        <c:crosses val="autoZero"/>
        <c:crossBetween val="midCat"/>
      </c:valAx>
      <c:valAx>
        <c:axId val="820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Kemanisan</a:t>
                </a:r>
                <a:r>
                  <a:rPr lang="en-ID"/>
                  <a:t> (%</a:t>
                </a:r>
                <a:r>
                  <a:rPr lang="en-ID" baseline="0"/>
                  <a:t> brix)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7672790901137"/>
                  <c:y val="-8.4307378244386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Kemanisan!$B$53:$B$72</c:f>
              <c:numCache>
                <c:formatCode>0.00</c:formatCode>
                <c:ptCount val="20"/>
                <c:pt idx="0">
                  <c:v>0.36588999999999999</c:v>
                </c:pt>
                <c:pt idx="1">
                  <c:v>0.38039499999999998</c:v>
                </c:pt>
                <c:pt idx="2">
                  <c:v>0.39713500000000002</c:v>
                </c:pt>
                <c:pt idx="3">
                  <c:v>0.39884500000000001</c:v>
                </c:pt>
                <c:pt idx="4">
                  <c:v>0.39886500000000003</c:v>
                </c:pt>
                <c:pt idx="5">
                  <c:v>0.40096999999999999</c:v>
                </c:pt>
                <c:pt idx="6">
                  <c:v>0.40378999999999998</c:v>
                </c:pt>
                <c:pt idx="7">
                  <c:v>0.40437000000000001</c:v>
                </c:pt>
                <c:pt idx="8">
                  <c:v>0.40937500000000004</c:v>
                </c:pt>
                <c:pt idx="9">
                  <c:v>0.41050500000000001</c:v>
                </c:pt>
                <c:pt idx="10">
                  <c:v>0.44600499999999998</c:v>
                </c:pt>
                <c:pt idx="11">
                  <c:v>0.44737499999999997</c:v>
                </c:pt>
                <c:pt idx="12">
                  <c:v>0.45311499999999999</c:v>
                </c:pt>
                <c:pt idx="13">
                  <c:v>0.45540000000000003</c:v>
                </c:pt>
                <c:pt idx="14">
                  <c:v>0.45626500000000003</c:v>
                </c:pt>
                <c:pt idx="15">
                  <c:v>0.45779499999999995</c:v>
                </c:pt>
                <c:pt idx="16">
                  <c:v>0.45808499999999996</c:v>
                </c:pt>
                <c:pt idx="17">
                  <c:v>0.46387</c:v>
                </c:pt>
                <c:pt idx="18">
                  <c:v>0.46499499999999999</c:v>
                </c:pt>
                <c:pt idx="19">
                  <c:v>0.473775</c:v>
                </c:pt>
              </c:numCache>
            </c:numRef>
          </c:xVal>
          <c:yVal>
            <c:numRef>
              <c:f>Kemanisan!$C$53:$C$72</c:f>
              <c:numCache>
                <c:formatCode>0.00</c:formatCode>
                <c:ptCount val="20"/>
                <c:pt idx="0">
                  <c:v>8.2333333333333325</c:v>
                </c:pt>
                <c:pt idx="1">
                  <c:v>8.7333333333333325</c:v>
                </c:pt>
                <c:pt idx="2">
                  <c:v>9.0333333333333332</c:v>
                </c:pt>
                <c:pt idx="3">
                  <c:v>9.6999999999999993</c:v>
                </c:pt>
                <c:pt idx="4">
                  <c:v>9.8666666666666671</c:v>
                </c:pt>
                <c:pt idx="5">
                  <c:v>7.8666666666666671</c:v>
                </c:pt>
                <c:pt idx="6">
                  <c:v>8.7000000000000011</c:v>
                </c:pt>
                <c:pt idx="7">
                  <c:v>9.9</c:v>
                </c:pt>
                <c:pt idx="8">
                  <c:v>9.1333333333333329</c:v>
                </c:pt>
                <c:pt idx="9">
                  <c:v>9.5666666666666664</c:v>
                </c:pt>
                <c:pt idx="10">
                  <c:v>9.1</c:v>
                </c:pt>
                <c:pt idx="11">
                  <c:v>7.833333333333333</c:v>
                </c:pt>
                <c:pt idx="12">
                  <c:v>8.4666666666666668</c:v>
                </c:pt>
                <c:pt idx="13">
                  <c:v>9.2333333333333343</c:v>
                </c:pt>
                <c:pt idx="14">
                  <c:v>9.4</c:v>
                </c:pt>
                <c:pt idx="15">
                  <c:v>7.833333333333333</c:v>
                </c:pt>
                <c:pt idx="16">
                  <c:v>9.1333333333333329</c:v>
                </c:pt>
                <c:pt idx="17">
                  <c:v>8.9333333333333336</c:v>
                </c:pt>
                <c:pt idx="18">
                  <c:v>8.6333333333333329</c:v>
                </c:pt>
                <c:pt idx="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C-4263-82A2-BC1B06AC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81456"/>
        <c:axId val="1139770896"/>
      </c:scatterChart>
      <c:valAx>
        <c:axId val="1139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Indeks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warna hijau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0896"/>
        <c:crosses val="autoZero"/>
        <c:crossBetween val="midCat"/>
      </c:valAx>
      <c:valAx>
        <c:axId val="11397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Kemanisan (%brix)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182414698163"/>
                  <c:y val="-0.10385243511227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Kemanisan!$B$75:$B$94</c:f>
              <c:numCache>
                <c:formatCode>0.00</c:formatCode>
                <c:ptCount val="20"/>
                <c:pt idx="0">
                  <c:v>0.11234</c:v>
                </c:pt>
                <c:pt idx="1">
                  <c:v>0.11652499999999999</c:v>
                </c:pt>
                <c:pt idx="2">
                  <c:v>0.11858</c:v>
                </c:pt>
                <c:pt idx="3">
                  <c:v>0.12174500000000001</c:v>
                </c:pt>
                <c:pt idx="4">
                  <c:v>0.12456</c:v>
                </c:pt>
                <c:pt idx="5">
                  <c:v>0.129605</c:v>
                </c:pt>
                <c:pt idx="6">
                  <c:v>0.13197500000000001</c:v>
                </c:pt>
                <c:pt idx="7">
                  <c:v>0.132135</c:v>
                </c:pt>
                <c:pt idx="8">
                  <c:v>0.14045000000000002</c:v>
                </c:pt>
                <c:pt idx="9">
                  <c:v>0.14241999999999999</c:v>
                </c:pt>
                <c:pt idx="10">
                  <c:v>0.16139999999999999</c:v>
                </c:pt>
                <c:pt idx="11">
                  <c:v>0.162575</c:v>
                </c:pt>
                <c:pt idx="12">
                  <c:v>0.16757</c:v>
                </c:pt>
                <c:pt idx="13">
                  <c:v>0.18038999999999999</c:v>
                </c:pt>
                <c:pt idx="14">
                  <c:v>0.18190000000000001</c:v>
                </c:pt>
                <c:pt idx="15">
                  <c:v>0.18583</c:v>
                </c:pt>
                <c:pt idx="16">
                  <c:v>0.18987500000000002</c:v>
                </c:pt>
                <c:pt idx="17">
                  <c:v>0.19197999999999998</c:v>
                </c:pt>
                <c:pt idx="18">
                  <c:v>0.193465</c:v>
                </c:pt>
                <c:pt idx="19">
                  <c:v>0.20646999999999999</c:v>
                </c:pt>
              </c:numCache>
            </c:numRef>
          </c:xVal>
          <c:yVal>
            <c:numRef>
              <c:f>Kemanisan!$C$75:$C$94</c:f>
              <c:numCache>
                <c:formatCode>0.00</c:formatCode>
                <c:ptCount val="20"/>
                <c:pt idx="0">
                  <c:v>9.9</c:v>
                </c:pt>
                <c:pt idx="1">
                  <c:v>9.8666666666666671</c:v>
                </c:pt>
                <c:pt idx="2">
                  <c:v>7.8666666666666671</c:v>
                </c:pt>
                <c:pt idx="3">
                  <c:v>8.7333333333333325</c:v>
                </c:pt>
                <c:pt idx="4">
                  <c:v>8.2333333333333325</c:v>
                </c:pt>
                <c:pt idx="5">
                  <c:v>9.0333333333333332</c:v>
                </c:pt>
                <c:pt idx="6">
                  <c:v>8.7000000000000011</c:v>
                </c:pt>
                <c:pt idx="7">
                  <c:v>9.6999999999999993</c:v>
                </c:pt>
                <c:pt idx="8">
                  <c:v>9.5666666666666664</c:v>
                </c:pt>
                <c:pt idx="9">
                  <c:v>9.1333333333333329</c:v>
                </c:pt>
                <c:pt idx="10">
                  <c:v>8.6333333333333329</c:v>
                </c:pt>
                <c:pt idx="11">
                  <c:v>9.2333333333333343</c:v>
                </c:pt>
                <c:pt idx="12">
                  <c:v>8.4666666666666668</c:v>
                </c:pt>
                <c:pt idx="13">
                  <c:v>9.1</c:v>
                </c:pt>
                <c:pt idx="14">
                  <c:v>9.4</c:v>
                </c:pt>
                <c:pt idx="15">
                  <c:v>9.5</c:v>
                </c:pt>
                <c:pt idx="16">
                  <c:v>9.1333333333333329</c:v>
                </c:pt>
                <c:pt idx="17">
                  <c:v>7.833333333333333</c:v>
                </c:pt>
                <c:pt idx="18">
                  <c:v>8.9333333333333336</c:v>
                </c:pt>
                <c:pt idx="19">
                  <c:v>7.833333333333333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C-400C-8966-3B35810E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32784"/>
        <c:axId val="1161234224"/>
      </c:scatterChart>
      <c:valAx>
        <c:axId val="11612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Indeks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warna biru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4224"/>
        <c:crosses val="autoZero"/>
        <c:crossBetween val="midCat"/>
      </c:valAx>
      <c:valAx>
        <c:axId val="1161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Kemanisan (%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brix)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Kekerasan vs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49138084434359"/>
                  <c:y val="-2.9390681003584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Kekerasan!$C$4:$C$23</c:f>
              <c:numCache>
                <c:formatCode>0.000</c:formatCode>
                <c:ptCount val="20"/>
                <c:pt idx="0">
                  <c:v>0.33573500000000001</c:v>
                </c:pt>
                <c:pt idx="1">
                  <c:v>0.34040000000000004</c:v>
                </c:pt>
                <c:pt idx="2">
                  <c:v>0.342665</c:v>
                </c:pt>
                <c:pt idx="3">
                  <c:v>0.35204000000000002</c:v>
                </c:pt>
                <c:pt idx="4">
                  <c:v>0.36064499999999999</c:v>
                </c:pt>
                <c:pt idx="5">
                  <c:v>0.36183500000000002</c:v>
                </c:pt>
                <c:pt idx="6">
                  <c:v>0.37360499999999996</c:v>
                </c:pt>
                <c:pt idx="7">
                  <c:v>0.37360499999999996</c:v>
                </c:pt>
                <c:pt idx="8">
                  <c:v>0.37931499999999996</c:v>
                </c:pt>
                <c:pt idx="9">
                  <c:v>0.382025</c:v>
                </c:pt>
                <c:pt idx="10">
                  <c:v>0.44820500000000002</c:v>
                </c:pt>
                <c:pt idx="11">
                  <c:v>0.44904500000000003</c:v>
                </c:pt>
                <c:pt idx="12">
                  <c:v>0.46423000000000003</c:v>
                </c:pt>
                <c:pt idx="13">
                  <c:v>0.46901999999999999</c:v>
                </c:pt>
                <c:pt idx="14">
                  <c:v>0.47326000000000001</c:v>
                </c:pt>
                <c:pt idx="15">
                  <c:v>0.48044500000000001</c:v>
                </c:pt>
                <c:pt idx="16">
                  <c:v>0.48329500000000003</c:v>
                </c:pt>
                <c:pt idx="17">
                  <c:v>0.48460500000000001</c:v>
                </c:pt>
                <c:pt idx="18">
                  <c:v>0.49785999999999997</c:v>
                </c:pt>
                <c:pt idx="19">
                  <c:v>0.50954499999999991</c:v>
                </c:pt>
              </c:numCache>
            </c:numRef>
          </c:xVal>
          <c:yVal>
            <c:numRef>
              <c:f>Kekerasan!$F$4:$F$23</c:f>
              <c:numCache>
                <c:formatCode>0.000</c:formatCode>
                <c:ptCount val="20"/>
                <c:pt idx="0">
                  <c:v>1.3716666666666668</c:v>
                </c:pt>
                <c:pt idx="1">
                  <c:v>1.5333333333333332</c:v>
                </c:pt>
                <c:pt idx="2">
                  <c:v>1.5366666666666664</c:v>
                </c:pt>
                <c:pt idx="3">
                  <c:v>1.7133333333333336</c:v>
                </c:pt>
                <c:pt idx="4">
                  <c:v>1.7816666666666665</c:v>
                </c:pt>
                <c:pt idx="5">
                  <c:v>1.8100000000000003</c:v>
                </c:pt>
                <c:pt idx="6">
                  <c:v>1.8583333333333334</c:v>
                </c:pt>
                <c:pt idx="7">
                  <c:v>1.8766666666666667</c:v>
                </c:pt>
                <c:pt idx="8">
                  <c:v>1.8783333333333332</c:v>
                </c:pt>
                <c:pt idx="9">
                  <c:v>1.8916666666666666</c:v>
                </c:pt>
                <c:pt idx="10">
                  <c:v>1.8949999999999998</c:v>
                </c:pt>
                <c:pt idx="11">
                  <c:v>1.92</c:v>
                </c:pt>
                <c:pt idx="12">
                  <c:v>1.9416666666666667</c:v>
                </c:pt>
                <c:pt idx="13">
                  <c:v>1.9866666666666666</c:v>
                </c:pt>
                <c:pt idx="14">
                  <c:v>2.0133333333333332</c:v>
                </c:pt>
                <c:pt idx="15">
                  <c:v>2.0433333333333334</c:v>
                </c:pt>
                <c:pt idx="16">
                  <c:v>2.1549999999999998</c:v>
                </c:pt>
                <c:pt idx="17">
                  <c:v>2.1550000000000002</c:v>
                </c:pt>
                <c:pt idx="18">
                  <c:v>2.19</c:v>
                </c:pt>
                <c:pt idx="19">
                  <c:v>2.2266666666666666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8-4F67-8CE4-09F3EDE6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70367"/>
        <c:axId val="1798871807"/>
      </c:scatterChart>
      <c:valAx>
        <c:axId val="17988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71807"/>
        <c:crosses val="autoZero"/>
        <c:crossBetween val="midCat"/>
      </c:valAx>
      <c:valAx>
        <c:axId val="17988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Kekerasan</a:t>
            </a:r>
            <a:r>
              <a:rPr lang="en-ID" baseline="0"/>
              <a:t> vs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32720022573242"/>
                  <c:y val="-3.0503423914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Kekerasan!$D$4:$D$23</c:f>
              <c:numCache>
                <c:formatCode>0.000</c:formatCode>
                <c:ptCount val="20"/>
                <c:pt idx="0">
                  <c:v>0.36588999999999999</c:v>
                </c:pt>
                <c:pt idx="1">
                  <c:v>0.38039499999999998</c:v>
                </c:pt>
                <c:pt idx="2">
                  <c:v>0.39713500000000002</c:v>
                </c:pt>
                <c:pt idx="3">
                  <c:v>0.39884500000000001</c:v>
                </c:pt>
                <c:pt idx="4">
                  <c:v>0.39886500000000003</c:v>
                </c:pt>
                <c:pt idx="5">
                  <c:v>0.40096999999999999</c:v>
                </c:pt>
                <c:pt idx="6">
                  <c:v>0.40378999999999998</c:v>
                </c:pt>
                <c:pt idx="7">
                  <c:v>0.40437000000000001</c:v>
                </c:pt>
                <c:pt idx="8">
                  <c:v>0.40937500000000004</c:v>
                </c:pt>
                <c:pt idx="9">
                  <c:v>0.41050500000000001</c:v>
                </c:pt>
                <c:pt idx="10">
                  <c:v>0.44600499999999998</c:v>
                </c:pt>
                <c:pt idx="11">
                  <c:v>0.44737499999999997</c:v>
                </c:pt>
                <c:pt idx="12">
                  <c:v>0.45311499999999999</c:v>
                </c:pt>
                <c:pt idx="13">
                  <c:v>0.45540000000000003</c:v>
                </c:pt>
                <c:pt idx="14">
                  <c:v>0.45626500000000003</c:v>
                </c:pt>
                <c:pt idx="15">
                  <c:v>0.45779499999999995</c:v>
                </c:pt>
                <c:pt idx="16">
                  <c:v>0.45808499999999996</c:v>
                </c:pt>
                <c:pt idx="17">
                  <c:v>0.46387</c:v>
                </c:pt>
                <c:pt idx="18">
                  <c:v>0.46499499999999999</c:v>
                </c:pt>
                <c:pt idx="19">
                  <c:v>0.473775</c:v>
                </c:pt>
              </c:numCache>
            </c:numRef>
          </c:xVal>
          <c:yVal>
            <c:numRef>
              <c:f>Kekerasan!$F$4:$F$23</c:f>
              <c:numCache>
                <c:formatCode>0.000</c:formatCode>
                <c:ptCount val="20"/>
                <c:pt idx="0">
                  <c:v>1.3716666666666668</c:v>
                </c:pt>
                <c:pt idx="1">
                  <c:v>1.5333333333333332</c:v>
                </c:pt>
                <c:pt idx="2">
                  <c:v>1.5366666666666664</c:v>
                </c:pt>
                <c:pt idx="3">
                  <c:v>1.7133333333333336</c:v>
                </c:pt>
                <c:pt idx="4">
                  <c:v>1.7816666666666665</c:v>
                </c:pt>
                <c:pt idx="5">
                  <c:v>1.8100000000000003</c:v>
                </c:pt>
                <c:pt idx="6">
                  <c:v>1.8583333333333334</c:v>
                </c:pt>
                <c:pt idx="7">
                  <c:v>1.8766666666666667</c:v>
                </c:pt>
                <c:pt idx="8">
                  <c:v>1.8783333333333332</c:v>
                </c:pt>
                <c:pt idx="9">
                  <c:v>1.8916666666666666</c:v>
                </c:pt>
                <c:pt idx="10">
                  <c:v>1.8949999999999998</c:v>
                </c:pt>
                <c:pt idx="11">
                  <c:v>1.92</c:v>
                </c:pt>
                <c:pt idx="12">
                  <c:v>1.9416666666666667</c:v>
                </c:pt>
                <c:pt idx="13">
                  <c:v>1.9866666666666666</c:v>
                </c:pt>
                <c:pt idx="14">
                  <c:v>2.0133333333333332</c:v>
                </c:pt>
                <c:pt idx="15">
                  <c:v>2.0433333333333334</c:v>
                </c:pt>
                <c:pt idx="16">
                  <c:v>2.1549999999999998</c:v>
                </c:pt>
                <c:pt idx="17">
                  <c:v>2.1550000000000002</c:v>
                </c:pt>
                <c:pt idx="18">
                  <c:v>2.19</c:v>
                </c:pt>
                <c:pt idx="19">
                  <c:v>2.2266666666666666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4-4F16-865D-CA161FD6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72175"/>
        <c:axId val="1799802543"/>
      </c:scatterChart>
      <c:valAx>
        <c:axId val="17920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2543"/>
        <c:crosses val="autoZero"/>
        <c:crossBetween val="midCat"/>
      </c:valAx>
      <c:valAx>
        <c:axId val="17998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Kekerasan vs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27954337033174"/>
                  <c:y val="-3.849765258215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Kekerasan!$E$4:$E$23</c:f>
              <c:numCache>
                <c:formatCode>0.000</c:formatCode>
                <c:ptCount val="20"/>
                <c:pt idx="0">
                  <c:v>0.11234</c:v>
                </c:pt>
                <c:pt idx="1">
                  <c:v>0.11652499999999999</c:v>
                </c:pt>
                <c:pt idx="2">
                  <c:v>0.11858</c:v>
                </c:pt>
                <c:pt idx="3">
                  <c:v>0.12174500000000001</c:v>
                </c:pt>
                <c:pt idx="4">
                  <c:v>0.12456</c:v>
                </c:pt>
                <c:pt idx="5">
                  <c:v>0.129605</c:v>
                </c:pt>
                <c:pt idx="6">
                  <c:v>0.13197500000000001</c:v>
                </c:pt>
                <c:pt idx="7">
                  <c:v>0.132135</c:v>
                </c:pt>
                <c:pt idx="8">
                  <c:v>0.14045000000000002</c:v>
                </c:pt>
                <c:pt idx="9">
                  <c:v>0.14241999999999999</c:v>
                </c:pt>
                <c:pt idx="10">
                  <c:v>0.16139999999999999</c:v>
                </c:pt>
                <c:pt idx="11">
                  <c:v>0.162575</c:v>
                </c:pt>
                <c:pt idx="12">
                  <c:v>0.16757</c:v>
                </c:pt>
                <c:pt idx="13">
                  <c:v>0.18038999999999999</c:v>
                </c:pt>
                <c:pt idx="14">
                  <c:v>0.18190000000000001</c:v>
                </c:pt>
                <c:pt idx="15">
                  <c:v>0.18583</c:v>
                </c:pt>
                <c:pt idx="16">
                  <c:v>0.18987500000000002</c:v>
                </c:pt>
                <c:pt idx="17">
                  <c:v>0.19197999999999998</c:v>
                </c:pt>
                <c:pt idx="18">
                  <c:v>0.193465</c:v>
                </c:pt>
                <c:pt idx="19">
                  <c:v>0.20646999999999999</c:v>
                </c:pt>
              </c:numCache>
            </c:numRef>
          </c:xVal>
          <c:yVal>
            <c:numRef>
              <c:f>Kekerasan!$F$4:$F$23</c:f>
              <c:numCache>
                <c:formatCode>0.000</c:formatCode>
                <c:ptCount val="20"/>
                <c:pt idx="0">
                  <c:v>1.3716666666666668</c:v>
                </c:pt>
                <c:pt idx="1">
                  <c:v>1.5333333333333332</c:v>
                </c:pt>
                <c:pt idx="2">
                  <c:v>1.5366666666666664</c:v>
                </c:pt>
                <c:pt idx="3">
                  <c:v>1.7133333333333336</c:v>
                </c:pt>
                <c:pt idx="4">
                  <c:v>1.7816666666666665</c:v>
                </c:pt>
                <c:pt idx="5">
                  <c:v>1.8100000000000003</c:v>
                </c:pt>
                <c:pt idx="6">
                  <c:v>1.8583333333333334</c:v>
                </c:pt>
                <c:pt idx="7">
                  <c:v>1.8766666666666667</c:v>
                </c:pt>
                <c:pt idx="8">
                  <c:v>1.8783333333333332</c:v>
                </c:pt>
                <c:pt idx="9">
                  <c:v>1.8916666666666666</c:v>
                </c:pt>
                <c:pt idx="10">
                  <c:v>1.8949999999999998</c:v>
                </c:pt>
                <c:pt idx="11">
                  <c:v>1.92</c:v>
                </c:pt>
                <c:pt idx="12">
                  <c:v>1.9416666666666667</c:v>
                </c:pt>
                <c:pt idx="13">
                  <c:v>1.9866666666666666</c:v>
                </c:pt>
                <c:pt idx="14">
                  <c:v>2.0133333333333332</c:v>
                </c:pt>
                <c:pt idx="15">
                  <c:v>2.0433333333333334</c:v>
                </c:pt>
                <c:pt idx="16">
                  <c:v>2.1549999999999998</c:v>
                </c:pt>
                <c:pt idx="17">
                  <c:v>2.1550000000000002</c:v>
                </c:pt>
                <c:pt idx="18">
                  <c:v>2.19</c:v>
                </c:pt>
                <c:pt idx="19">
                  <c:v>2.2266666666666666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0-48CD-A070-921994F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8015"/>
        <c:axId val="2023002335"/>
      </c:scatterChart>
      <c:valAx>
        <c:axId val="20229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02335"/>
        <c:crosses val="autoZero"/>
        <c:crossBetween val="midCat"/>
      </c:valAx>
      <c:valAx>
        <c:axId val="2023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96806649168856"/>
                  <c:y val="-4.5240959463400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Kekerasan!$C$33:$C$52</c:f>
              <c:numCache>
                <c:formatCode>0.00</c:formatCode>
                <c:ptCount val="20"/>
                <c:pt idx="0">
                  <c:v>0.33573500000000001</c:v>
                </c:pt>
                <c:pt idx="1">
                  <c:v>0.34040000000000004</c:v>
                </c:pt>
                <c:pt idx="2">
                  <c:v>0.342665</c:v>
                </c:pt>
                <c:pt idx="3">
                  <c:v>0.35204000000000002</c:v>
                </c:pt>
                <c:pt idx="4">
                  <c:v>0.36064499999999999</c:v>
                </c:pt>
                <c:pt idx="5">
                  <c:v>0.36183500000000002</c:v>
                </c:pt>
                <c:pt idx="6">
                  <c:v>0.37360499999999996</c:v>
                </c:pt>
                <c:pt idx="7">
                  <c:v>0.37360499999999996</c:v>
                </c:pt>
                <c:pt idx="8">
                  <c:v>0.37931499999999996</c:v>
                </c:pt>
                <c:pt idx="9">
                  <c:v>0.382025</c:v>
                </c:pt>
                <c:pt idx="10">
                  <c:v>0.44820500000000002</c:v>
                </c:pt>
                <c:pt idx="11">
                  <c:v>0.44904500000000003</c:v>
                </c:pt>
                <c:pt idx="12">
                  <c:v>0.46423000000000003</c:v>
                </c:pt>
                <c:pt idx="13">
                  <c:v>0.46901999999999999</c:v>
                </c:pt>
                <c:pt idx="14">
                  <c:v>0.47326000000000001</c:v>
                </c:pt>
                <c:pt idx="15">
                  <c:v>0.48044500000000001</c:v>
                </c:pt>
                <c:pt idx="16">
                  <c:v>0.48329500000000003</c:v>
                </c:pt>
                <c:pt idx="17">
                  <c:v>0.48460500000000001</c:v>
                </c:pt>
                <c:pt idx="18">
                  <c:v>0.49785999999999997</c:v>
                </c:pt>
                <c:pt idx="19">
                  <c:v>0.50954499999999991</c:v>
                </c:pt>
              </c:numCache>
            </c:numRef>
          </c:xVal>
          <c:yVal>
            <c:numRef>
              <c:f>Kekerasan!$D$33:$D$52</c:f>
              <c:numCache>
                <c:formatCode>0.00</c:formatCode>
                <c:ptCount val="20"/>
                <c:pt idx="0">
                  <c:v>2.0133333333333332</c:v>
                </c:pt>
                <c:pt idx="1">
                  <c:v>1.8783333333333332</c:v>
                </c:pt>
                <c:pt idx="2">
                  <c:v>1.7816666666666665</c:v>
                </c:pt>
                <c:pt idx="3">
                  <c:v>1.9416666666666667</c:v>
                </c:pt>
                <c:pt idx="4">
                  <c:v>2.0433333333333334</c:v>
                </c:pt>
                <c:pt idx="5">
                  <c:v>1.5366666666666664</c:v>
                </c:pt>
                <c:pt idx="6">
                  <c:v>2.1550000000000002</c:v>
                </c:pt>
                <c:pt idx="7">
                  <c:v>1.8766666666666667</c:v>
                </c:pt>
                <c:pt idx="8">
                  <c:v>1.8916666666666666</c:v>
                </c:pt>
                <c:pt idx="9">
                  <c:v>1.9866666666666666</c:v>
                </c:pt>
                <c:pt idx="10">
                  <c:v>1.92</c:v>
                </c:pt>
                <c:pt idx="11">
                  <c:v>1.8100000000000003</c:v>
                </c:pt>
                <c:pt idx="12">
                  <c:v>2.1549999999999998</c:v>
                </c:pt>
                <c:pt idx="13">
                  <c:v>1.8583333333333334</c:v>
                </c:pt>
                <c:pt idx="14">
                  <c:v>1.7133333333333336</c:v>
                </c:pt>
                <c:pt idx="15">
                  <c:v>1.8949999999999998</c:v>
                </c:pt>
                <c:pt idx="16">
                  <c:v>1.5333333333333332</c:v>
                </c:pt>
                <c:pt idx="17">
                  <c:v>1.3716666666666668</c:v>
                </c:pt>
                <c:pt idx="18">
                  <c:v>2.19</c:v>
                </c:pt>
                <c:pt idx="19">
                  <c:v>2.2266666666666666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E-4109-998C-A38DE2AB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4192"/>
        <c:axId val="820736992"/>
      </c:scatterChart>
      <c:valAx>
        <c:axId val="820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Indeks warna merah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36992"/>
        <c:crosses val="autoZero"/>
        <c:crossBetween val="midCat"/>
      </c:valAx>
      <c:valAx>
        <c:axId val="820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Kekerasan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(kgf)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498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83683289588802"/>
                  <c:y val="-1.1845290172061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Kekerasan!$C$55:$C$74</c:f>
              <c:numCache>
                <c:formatCode>0.00</c:formatCode>
                <c:ptCount val="20"/>
                <c:pt idx="0">
                  <c:v>0.36588999999999999</c:v>
                </c:pt>
                <c:pt idx="1">
                  <c:v>0.38039499999999998</c:v>
                </c:pt>
                <c:pt idx="2">
                  <c:v>0.39713500000000002</c:v>
                </c:pt>
                <c:pt idx="3">
                  <c:v>0.39884500000000001</c:v>
                </c:pt>
                <c:pt idx="4">
                  <c:v>0.39886500000000003</c:v>
                </c:pt>
                <c:pt idx="5">
                  <c:v>0.40096999999999999</c:v>
                </c:pt>
                <c:pt idx="6">
                  <c:v>0.40378999999999998</c:v>
                </c:pt>
                <c:pt idx="7">
                  <c:v>0.40437000000000001</c:v>
                </c:pt>
                <c:pt idx="8">
                  <c:v>0.40937500000000004</c:v>
                </c:pt>
                <c:pt idx="9">
                  <c:v>0.41050500000000001</c:v>
                </c:pt>
                <c:pt idx="10">
                  <c:v>0.44600499999999998</c:v>
                </c:pt>
                <c:pt idx="11">
                  <c:v>0.44737499999999997</c:v>
                </c:pt>
                <c:pt idx="12">
                  <c:v>0.45311499999999999</c:v>
                </c:pt>
                <c:pt idx="13">
                  <c:v>0.45540000000000003</c:v>
                </c:pt>
                <c:pt idx="14">
                  <c:v>0.45626500000000003</c:v>
                </c:pt>
                <c:pt idx="15">
                  <c:v>0.45779499999999995</c:v>
                </c:pt>
                <c:pt idx="16">
                  <c:v>0.45808499999999996</c:v>
                </c:pt>
                <c:pt idx="17">
                  <c:v>0.46387</c:v>
                </c:pt>
                <c:pt idx="18">
                  <c:v>0.46499499999999999</c:v>
                </c:pt>
                <c:pt idx="19">
                  <c:v>0.473775</c:v>
                </c:pt>
              </c:numCache>
            </c:numRef>
          </c:xVal>
          <c:yVal>
            <c:numRef>
              <c:f>Kekerasan!$D$55:$D$74</c:f>
              <c:numCache>
                <c:formatCode>0.00</c:formatCode>
                <c:ptCount val="20"/>
                <c:pt idx="0">
                  <c:v>2.2266666666666666</c:v>
                </c:pt>
                <c:pt idx="1">
                  <c:v>2.19</c:v>
                </c:pt>
                <c:pt idx="2">
                  <c:v>1.7133333333333336</c:v>
                </c:pt>
                <c:pt idx="3">
                  <c:v>1.8583333333333334</c:v>
                </c:pt>
                <c:pt idx="4">
                  <c:v>1.3716666666666668</c:v>
                </c:pt>
                <c:pt idx="5">
                  <c:v>1.8949999999999998</c:v>
                </c:pt>
                <c:pt idx="6">
                  <c:v>2.1549999999999998</c:v>
                </c:pt>
                <c:pt idx="7">
                  <c:v>1.5333333333333332</c:v>
                </c:pt>
                <c:pt idx="8">
                  <c:v>1.92</c:v>
                </c:pt>
                <c:pt idx="9">
                  <c:v>1.8100000000000003</c:v>
                </c:pt>
                <c:pt idx="10">
                  <c:v>1.8766666666666667</c:v>
                </c:pt>
                <c:pt idx="11">
                  <c:v>2.0433333333333334</c:v>
                </c:pt>
                <c:pt idx="12">
                  <c:v>1.8916666666666666</c:v>
                </c:pt>
                <c:pt idx="13">
                  <c:v>1.9866666666666666</c:v>
                </c:pt>
                <c:pt idx="14">
                  <c:v>1.5366666666666664</c:v>
                </c:pt>
                <c:pt idx="15">
                  <c:v>2.0133333333333332</c:v>
                </c:pt>
                <c:pt idx="16">
                  <c:v>1.9416666666666667</c:v>
                </c:pt>
                <c:pt idx="17">
                  <c:v>1.7816666666666665</c:v>
                </c:pt>
                <c:pt idx="18">
                  <c:v>2.1550000000000002</c:v>
                </c:pt>
                <c:pt idx="19">
                  <c:v>1.8783333333333332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3-4C3C-9326-76522A45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77312"/>
        <c:axId val="1517376832"/>
      </c:scatterChart>
      <c:valAx>
        <c:axId val="15173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Indeks warna hijau</a:t>
                </a:r>
              </a:p>
            </c:rich>
          </c:tx>
          <c:layout>
            <c:manualLayout>
              <c:xMode val="edge"/>
              <c:yMode val="edge"/>
              <c:x val="0.42142716535433078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6832"/>
        <c:crosses val="autoZero"/>
        <c:crossBetween val="midCat"/>
      </c:valAx>
      <c:valAx>
        <c:axId val="15173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Kekerasan (kgf)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35761154855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Minor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37848658748164"/>
                  <c:y val="6.71140939597315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Luas'!$F$3:$F$22</c:f>
              <c:numCache>
                <c:formatCode>#,##0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48453</c:v>
                </c:pt>
                <c:pt idx="5">
                  <c:v>47876</c:v>
                </c:pt>
                <c:pt idx="6">
                  <c:v>49536.5</c:v>
                </c:pt>
                <c:pt idx="7">
                  <c:v>49652</c:v>
                </c:pt>
                <c:pt idx="8">
                  <c:v>52435.5</c:v>
                </c:pt>
                <c:pt idx="9">
                  <c:v>51843</c:v>
                </c:pt>
                <c:pt idx="10">
                  <c:v>52349</c:v>
                </c:pt>
                <c:pt idx="11">
                  <c:v>51767.5</c:v>
                </c:pt>
                <c:pt idx="12">
                  <c:v>52962.5</c:v>
                </c:pt>
                <c:pt idx="13">
                  <c:v>50251.5</c:v>
                </c:pt>
                <c:pt idx="14">
                  <c:v>54756.5</c:v>
                </c:pt>
                <c:pt idx="15">
                  <c:v>49383</c:v>
                </c:pt>
                <c:pt idx="16">
                  <c:v>61453</c:v>
                </c:pt>
                <c:pt idx="17">
                  <c:v>56223.5</c:v>
                </c:pt>
                <c:pt idx="18">
                  <c:v>55312.5</c:v>
                </c:pt>
                <c:pt idx="19">
                  <c:v>61180.5</c:v>
                </c:pt>
              </c:numCache>
            </c:numRef>
          </c:xVal>
          <c:yVal>
            <c:numRef>
              <c:f>'Mayor, Minor, Luas'!$D$3:$D$22</c:f>
              <c:numCache>
                <c:formatCode>#,##0.000</c:formatCode>
                <c:ptCount val="20"/>
                <c:pt idx="0">
                  <c:v>5.31</c:v>
                </c:pt>
                <c:pt idx="1">
                  <c:v>5.55</c:v>
                </c:pt>
                <c:pt idx="2">
                  <c:v>5.58</c:v>
                </c:pt>
                <c:pt idx="3">
                  <c:v>5.0620000000000003</c:v>
                </c:pt>
                <c:pt idx="4">
                  <c:v>5.5350000000000001</c:v>
                </c:pt>
                <c:pt idx="5">
                  <c:v>5.87</c:v>
                </c:pt>
                <c:pt idx="6">
                  <c:v>6.26</c:v>
                </c:pt>
                <c:pt idx="7">
                  <c:v>6.1</c:v>
                </c:pt>
                <c:pt idx="8">
                  <c:v>6.04</c:v>
                </c:pt>
                <c:pt idx="9">
                  <c:v>5.7779999999999996</c:v>
                </c:pt>
                <c:pt idx="10">
                  <c:v>6.12</c:v>
                </c:pt>
                <c:pt idx="11">
                  <c:v>6</c:v>
                </c:pt>
                <c:pt idx="12">
                  <c:v>6.415</c:v>
                </c:pt>
                <c:pt idx="13">
                  <c:v>6.4249999999999998</c:v>
                </c:pt>
                <c:pt idx="14">
                  <c:v>6.15</c:v>
                </c:pt>
                <c:pt idx="15">
                  <c:v>5.9749999999999996</c:v>
                </c:pt>
                <c:pt idx="16">
                  <c:v>6.58</c:v>
                </c:pt>
                <c:pt idx="17">
                  <c:v>6.3250000000000002</c:v>
                </c:pt>
                <c:pt idx="18">
                  <c:v>6.125</c:v>
                </c:pt>
                <c:pt idx="19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A-4706-8684-025606A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44063"/>
        <c:axId val="1669235903"/>
      </c:scatterChart>
      <c:valAx>
        <c:axId val="16692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35903"/>
        <c:crosses val="autoZero"/>
        <c:crossBetween val="midCat"/>
      </c:valAx>
      <c:valAx>
        <c:axId val="1669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4199475065616"/>
          <c:y val="5.0925925925925923E-2"/>
          <c:w val="0.79357611548556428"/>
          <c:h val="0.766296296296296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2147856517935"/>
                  <c:y val="-1.751676873724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Kekerasan!$C$78:$C$97</c:f>
              <c:numCache>
                <c:formatCode>0.00</c:formatCode>
                <c:ptCount val="20"/>
                <c:pt idx="0">
                  <c:v>0.11234</c:v>
                </c:pt>
                <c:pt idx="1">
                  <c:v>0.11652499999999999</c:v>
                </c:pt>
                <c:pt idx="2">
                  <c:v>0.11858</c:v>
                </c:pt>
                <c:pt idx="3">
                  <c:v>0.12174500000000001</c:v>
                </c:pt>
                <c:pt idx="4">
                  <c:v>0.12456</c:v>
                </c:pt>
                <c:pt idx="5">
                  <c:v>0.129605</c:v>
                </c:pt>
                <c:pt idx="6">
                  <c:v>0.13197500000000001</c:v>
                </c:pt>
                <c:pt idx="7">
                  <c:v>0.132135</c:v>
                </c:pt>
                <c:pt idx="8">
                  <c:v>0.14045000000000002</c:v>
                </c:pt>
                <c:pt idx="9">
                  <c:v>0.14241999999999999</c:v>
                </c:pt>
                <c:pt idx="10">
                  <c:v>0.16139999999999999</c:v>
                </c:pt>
                <c:pt idx="11">
                  <c:v>0.162575</c:v>
                </c:pt>
                <c:pt idx="12">
                  <c:v>0.16757</c:v>
                </c:pt>
                <c:pt idx="13">
                  <c:v>0.18038999999999999</c:v>
                </c:pt>
                <c:pt idx="14">
                  <c:v>0.18190000000000001</c:v>
                </c:pt>
                <c:pt idx="15">
                  <c:v>0.18583</c:v>
                </c:pt>
                <c:pt idx="16">
                  <c:v>0.18987500000000002</c:v>
                </c:pt>
                <c:pt idx="17">
                  <c:v>0.19197999999999998</c:v>
                </c:pt>
                <c:pt idx="18">
                  <c:v>0.193465</c:v>
                </c:pt>
                <c:pt idx="19">
                  <c:v>0.20646999999999999</c:v>
                </c:pt>
              </c:numCache>
            </c:numRef>
          </c:xVal>
          <c:yVal>
            <c:numRef>
              <c:f>Kekerasan!$D$78:$D$97</c:f>
              <c:numCache>
                <c:formatCode>0.00</c:formatCode>
                <c:ptCount val="20"/>
                <c:pt idx="0">
                  <c:v>1.5333333333333332</c:v>
                </c:pt>
                <c:pt idx="1">
                  <c:v>1.3716666666666668</c:v>
                </c:pt>
                <c:pt idx="2">
                  <c:v>1.8949999999999998</c:v>
                </c:pt>
                <c:pt idx="3">
                  <c:v>2.19</c:v>
                </c:pt>
                <c:pt idx="4">
                  <c:v>2.2266666666666666</c:v>
                </c:pt>
                <c:pt idx="5">
                  <c:v>1.7133333333333336</c:v>
                </c:pt>
                <c:pt idx="6">
                  <c:v>2.1549999999999998</c:v>
                </c:pt>
                <c:pt idx="7">
                  <c:v>1.8583333333333334</c:v>
                </c:pt>
                <c:pt idx="8">
                  <c:v>1.8100000000000003</c:v>
                </c:pt>
                <c:pt idx="9">
                  <c:v>1.92</c:v>
                </c:pt>
                <c:pt idx="10">
                  <c:v>2.1550000000000002</c:v>
                </c:pt>
                <c:pt idx="11">
                  <c:v>1.9866666666666666</c:v>
                </c:pt>
                <c:pt idx="12">
                  <c:v>1.8916666666666666</c:v>
                </c:pt>
                <c:pt idx="13">
                  <c:v>1.8766666666666667</c:v>
                </c:pt>
                <c:pt idx="14">
                  <c:v>1.5366666666666664</c:v>
                </c:pt>
                <c:pt idx="15">
                  <c:v>1.8783333333333332</c:v>
                </c:pt>
                <c:pt idx="16">
                  <c:v>1.9416666666666667</c:v>
                </c:pt>
                <c:pt idx="17">
                  <c:v>2.0433333333333334</c:v>
                </c:pt>
                <c:pt idx="18">
                  <c:v>1.7816666666666665</c:v>
                </c:pt>
                <c:pt idx="19">
                  <c:v>2.0133333333333332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0-48BC-AB5F-C54076E4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75872"/>
        <c:axId val="1517388832"/>
      </c:scatterChart>
      <c:valAx>
        <c:axId val="15173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Indeks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warna biru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03856080489939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88832"/>
        <c:crosses val="autoZero"/>
        <c:crossBetween val="midCat"/>
      </c:valAx>
      <c:valAx>
        <c:axId val="15173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Kekerasan (kgf)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35761154855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58508311461069"/>
                  <c:y val="4.16666666666666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Luas'!$F$3:$F$22</c:f>
              <c:numCache>
                <c:formatCode>#,##0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48453</c:v>
                </c:pt>
                <c:pt idx="5">
                  <c:v>47876</c:v>
                </c:pt>
                <c:pt idx="6">
                  <c:v>49536.5</c:v>
                </c:pt>
                <c:pt idx="7">
                  <c:v>49652</c:v>
                </c:pt>
                <c:pt idx="8">
                  <c:v>52435.5</c:v>
                </c:pt>
                <c:pt idx="9">
                  <c:v>51843</c:v>
                </c:pt>
                <c:pt idx="10">
                  <c:v>52349</c:v>
                </c:pt>
                <c:pt idx="11">
                  <c:v>51767.5</c:v>
                </c:pt>
                <c:pt idx="12">
                  <c:v>52962.5</c:v>
                </c:pt>
                <c:pt idx="13">
                  <c:v>50251.5</c:v>
                </c:pt>
                <c:pt idx="14">
                  <c:v>54756.5</c:v>
                </c:pt>
                <c:pt idx="15">
                  <c:v>49383</c:v>
                </c:pt>
                <c:pt idx="16">
                  <c:v>61453</c:v>
                </c:pt>
                <c:pt idx="17">
                  <c:v>56223.5</c:v>
                </c:pt>
                <c:pt idx="18">
                  <c:v>55312.5</c:v>
                </c:pt>
                <c:pt idx="19">
                  <c:v>61180.5</c:v>
                </c:pt>
              </c:numCache>
            </c:numRef>
          </c:xVal>
          <c:yVal>
            <c:numRef>
              <c:f>'Mayor, Minor, Luas'!$E$3:$E$22</c:f>
              <c:numCache>
                <c:formatCode>#,##0.000</c:formatCode>
                <c:ptCount val="20"/>
                <c:pt idx="0">
                  <c:v>48.268999999999998</c:v>
                </c:pt>
                <c:pt idx="1">
                  <c:v>51.802</c:v>
                </c:pt>
                <c:pt idx="2">
                  <c:v>52.231000000000002</c:v>
                </c:pt>
                <c:pt idx="3">
                  <c:v>49.606999999999999</c:v>
                </c:pt>
                <c:pt idx="4">
                  <c:v>55.963000000000001</c:v>
                </c:pt>
                <c:pt idx="5">
                  <c:v>59.442999999999998</c:v>
                </c:pt>
                <c:pt idx="6">
                  <c:v>64.129005000000006</c:v>
                </c:pt>
                <c:pt idx="7">
                  <c:v>63.30397</c:v>
                </c:pt>
                <c:pt idx="8">
                  <c:v>63.098999999999997</c:v>
                </c:pt>
                <c:pt idx="9">
                  <c:v>60.415999999999997</c:v>
                </c:pt>
                <c:pt idx="10">
                  <c:v>64.856999999999999</c:v>
                </c:pt>
                <c:pt idx="11">
                  <c:v>63.867600000000003</c:v>
                </c:pt>
                <c:pt idx="12">
                  <c:v>68.536897749999994</c:v>
                </c:pt>
                <c:pt idx="13">
                  <c:v>69.299407500000001</c:v>
                </c:pt>
                <c:pt idx="14">
                  <c:v>66.622950000000003</c:v>
                </c:pt>
                <c:pt idx="15">
                  <c:v>64.774078750000001</c:v>
                </c:pt>
                <c:pt idx="16">
                  <c:v>72.831000000000003</c:v>
                </c:pt>
                <c:pt idx="17">
                  <c:v>71.249543750000001</c:v>
                </c:pt>
                <c:pt idx="18">
                  <c:v>69.477406250000001</c:v>
                </c:pt>
                <c:pt idx="19">
                  <c:v>70.555014999999997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3-42EC-B765-3EBEE382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49343"/>
        <c:axId val="1669242143"/>
      </c:scatterChart>
      <c:valAx>
        <c:axId val="166924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2143"/>
        <c:crosses val="autoZero"/>
        <c:crossBetween val="midCat"/>
      </c:valAx>
      <c:valAx>
        <c:axId val="16692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Massa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96500437445325"/>
                  <c:y val="-5.4705818022747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Luas'!$F$3:$F$22</c:f>
              <c:numCache>
                <c:formatCode>#,##0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48453</c:v>
                </c:pt>
                <c:pt idx="5">
                  <c:v>47876</c:v>
                </c:pt>
                <c:pt idx="6">
                  <c:v>49536.5</c:v>
                </c:pt>
                <c:pt idx="7">
                  <c:v>49652</c:v>
                </c:pt>
                <c:pt idx="8">
                  <c:v>52435.5</c:v>
                </c:pt>
                <c:pt idx="9">
                  <c:v>51843</c:v>
                </c:pt>
                <c:pt idx="10">
                  <c:v>52349</c:v>
                </c:pt>
                <c:pt idx="11">
                  <c:v>51767.5</c:v>
                </c:pt>
                <c:pt idx="12">
                  <c:v>52962.5</c:v>
                </c:pt>
                <c:pt idx="13">
                  <c:v>50251.5</c:v>
                </c:pt>
                <c:pt idx="14">
                  <c:v>54756.5</c:v>
                </c:pt>
                <c:pt idx="15">
                  <c:v>49383</c:v>
                </c:pt>
                <c:pt idx="16">
                  <c:v>61453</c:v>
                </c:pt>
                <c:pt idx="17">
                  <c:v>56223.5</c:v>
                </c:pt>
                <c:pt idx="18">
                  <c:v>55312.5</c:v>
                </c:pt>
                <c:pt idx="19">
                  <c:v>61180.5</c:v>
                </c:pt>
              </c:numCache>
            </c:numRef>
          </c:xVal>
          <c:yVal>
            <c:numRef>
              <c:f>'Mayor, Minor, Luas'!$G$3:$G$22</c:f>
              <c:numCache>
                <c:formatCode>#,##0.000</c:formatCode>
                <c:ptCount val="20"/>
                <c:pt idx="0">
                  <c:v>108.81</c:v>
                </c:pt>
                <c:pt idx="1">
                  <c:v>119.59</c:v>
                </c:pt>
                <c:pt idx="2">
                  <c:v>122.24</c:v>
                </c:pt>
                <c:pt idx="3">
                  <c:v>122.45</c:v>
                </c:pt>
                <c:pt idx="4">
                  <c:v>137.82</c:v>
                </c:pt>
                <c:pt idx="5">
                  <c:v>141.28</c:v>
                </c:pt>
                <c:pt idx="6">
                  <c:v>149.03</c:v>
                </c:pt>
                <c:pt idx="7">
                  <c:v>150.29</c:v>
                </c:pt>
                <c:pt idx="8">
                  <c:v>153.88</c:v>
                </c:pt>
                <c:pt idx="9">
                  <c:v>154.86000000000001</c:v>
                </c:pt>
                <c:pt idx="10">
                  <c:v>154.88999999999999</c:v>
                </c:pt>
                <c:pt idx="11">
                  <c:v>155.88999999999999</c:v>
                </c:pt>
                <c:pt idx="12">
                  <c:v>156.77000000000001</c:v>
                </c:pt>
                <c:pt idx="13">
                  <c:v>160.09</c:v>
                </c:pt>
                <c:pt idx="14">
                  <c:v>161.32</c:v>
                </c:pt>
                <c:pt idx="15">
                  <c:v>164.15</c:v>
                </c:pt>
                <c:pt idx="16">
                  <c:v>166.66</c:v>
                </c:pt>
                <c:pt idx="17">
                  <c:v>170.89</c:v>
                </c:pt>
                <c:pt idx="18">
                  <c:v>189.14</c:v>
                </c:pt>
                <c:pt idx="19">
                  <c:v>190.75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0-4069-BCFD-1203CC3A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37887"/>
        <c:axId val="1101238367"/>
      </c:scatterChart>
      <c:valAx>
        <c:axId val="11012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8367"/>
        <c:crosses val="autoZero"/>
        <c:crossBetween val="midCat"/>
      </c:valAx>
      <c:valAx>
        <c:axId val="11012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84699198784361"/>
                  <c:y val="4.0160642570281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Luas'!$C$31:$C$50</c:f>
              <c:numCache>
                <c:formatCode>General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47876</c:v>
                </c:pt>
                <c:pt idx="5">
                  <c:v>48453</c:v>
                </c:pt>
                <c:pt idx="6">
                  <c:v>49383</c:v>
                </c:pt>
                <c:pt idx="7">
                  <c:v>49536.5</c:v>
                </c:pt>
                <c:pt idx="8">
                  <c:v>49652</c:v>
                </c:pt>
                <c:pt idx="9">
                  <c:v>50251.5</c:v>
                </c:pt>
                <c:pt idx="10">
                  <c:v>51767.5</c:v>
                </c:pt>
                <c:pt idx="11">
                  <c:v>51843</c:v>
                </c:pt>
                <c:pt idx="12">
                  <c:v>52349</c:v>
                </c:pt>
                <c:pt idx="13">
                  <c:v>52435.5</c:v>
                </c:pt>
                <c:pt idx="14">
                  <c:v>52962.5</c:v>
                </c:pt>
                <c:pt idx="15">
                  <c:v>54756.5</c:v>
                </c:pt>
                <c:pt idx="16">
                  <c:v>55312.5</c:v>
                </c:pt>
                <c:pt idx="17">
                  <c:v>56223.5</c:v>
                </c:pt>
                <c:pt idx="18">
                  <c:v>61180.5</c:v>
                </c:pt>
                <c:pt idx="19">
                  <c:v>61453</c:v>
                </c:pt>
              </c:numCache>
            </c:numRef>
          </c:xVal>
          <c:yVal>
            <c:numRef>
              <c:f>'Mayor, Minor, Luas'!$D$31:$D$50</c:f>
              <c:numCache>
                <c:formatCode>#,##0.00</c:formatCode>
                <c:ptCount val="20"/>
                <c:pt idx="0">
                  <c:v>5.79</c:v>
                </c:pt>
                <c:pt idx="1">
                  <c:v>5.9450000000000003</c:v>
                </c:pt>
                <c:pt idx="2">
                  <c:v>5.9619999999999997</c:v>
                </c:pt>
                <c:pt idx="3">
                  <c:v>6.242</c:v>
                </c:pt>
                <c:pt idx="4">
                  <c:v>6.45</c:v>
                </c:pt>
                <c:pt idx="5">
                  <c:v>6.44</c:v>
                </c:pt>
                <c:pt idx="6">
                  <c:v>6.9050000000000002</c:v>
                </c:pt>
                <c:pt idx="7">
                  <c:v>6.5250000000000004</c:v>
                </c:pt>
                <c:pt idx="8">
                  <c:v>6.61</c:v>
                </c:pt>
                <c:pt idx="9">
                  <c:v>6.87</c:v>
                </c:pt>
                <c:pt idx="10">
                  <c:v>6.78</c:v>
                </c:pt>
                <c:pt idx="11">
                  <c:v>6.66</c:v>
                </c:pt>
                <c:pt idx="12">
                  <c:v>6.75</c:v>
                </c:pt>
                <c:pt idx="13">
                  <c:v>6.6539999999999999</c:v>
                </c:pt>
                <c:pt idx="14">
                  <c:v>6.8049999999999997</c:v>
                </c:pt>
                <c:pt idx="15">
                  <c:v>6.9</c:v>
                </c:pt>
                <c:pt idx="16">
                  <c:v>7.2249999999999996</c:v>
                </c:pt>
                <c:pt idx="17">
                  <c:v>7.1749999999999998</c:v>
                </c:pt>
                <c:pt idx="18">
                  <c:v>7.2249999999999996</c:v>
                </c:pt>
                <c:pt idx="19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D-41F5-9FEC-70FA61CB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35952"/>
        <c:axId val="824338352"/>
      </c:scatterChart>
      <c:valAx>
        <c:axId val="8243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Jumlah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piksel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41090792927207"/>
              <c:y val="0.85670774669649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38352"/>
        <c:crosses val="autoZero"/>
        <c:crossBetween val="midCat"/>
      </c:valAx>
      <c:valAx>
        <c:axId val="824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Diameter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mayor (cm)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29824561403508E-2"/>
              <c:y val="8.770786181847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56549356371641"/>
                  <c:y val="-1.5184381778741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Luas'!$C$31:$C$50</c:f>
              <c:numCache>
                <c:formatCode>General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47876</c:v>
                </c:pt>
                <c:pt idx="5">
                  <c:v>48453</c:v>
                </c:pt>
                <c:pt idx="6">
                  <c:v>49383</c:v>
                </c:pt>
                <c:pt idx="7">
                  <c:v>49536.5</c:v>
                </c:pt>
                <c:pt idx="8">
                  <c:v>49652</c:v>
                </c:pt>
                <c:pt idx="9">
                  <c:v>50251.5</c:v>
                </c:pt>
                <c:pt idx="10">
                  <c:v>51767.5</c:v>
                </c:pt>
                <c:pt idx="11">
                  <c:v>51843</c:v>
                </c:pt>
                <c:pt idx="12">
                  <c:v>52349</c:v>
                </c:pt>
                <c:pt idx="13">
                  <c:v>52435.5</c:v>
                </c:pt>
                <c:pt idx="14">
                  <c:v>52962.5</c:v>
                </c:pt>
                <c:pt idx="15">
                  <c:v>54756.5</c:v>
                </c:pt>
                <c:pt idx="16">
                  <c:v>55312.5</c:v>
                </c:pt>
                <c:pt idx="17">
                  <c:v>56223.5</c:v>
                </c:pt>
                <c:pt idx="18">
                  <c:v>61180.5</c:v>
                </c:pt>
                <c:pt idx="19">
                  <c:v>61453</c:v>
                </c:pt>
              </c:numCache>
            </c:numRef>
          </c:xVal>
          <c:yVal>
            <c:numRef>
              <c:f>'Mayor, Minor, Luas'!$E$31:$E$50</c:f>
              <c:numCache>
                <c:formatCode>#,##0.00</c:formatCode>
                <c:ptCount val="20"/>
                <c:pt idx="0">
                  <c:v>5.31</c:v>
                </c:pt>
                <c:pt idx="1">
                  <c:v>5.55</c:v>
                </c:pt>
                <c:pt idx="2">
                  <c:v>5.58</c:v>
                </c:pt>
                <c:pt idx="3">
                  <c:v>5.0620000000000003</c:v>
                </c:pt>
                <c:pt idx="4">
                  <c:v>5.87</c:v>
                </c:pt>
                <c:pt idx="5">
                  <c:v>5.5350000000000001</c:v>
                </c:pt>
                <c:pt idx="6">
                  <c:v>5.9749999999999996</c:v>
                </c:pt>
                <c:pt idx="7">
                  <c:v>6.26</c:v>
                </c:pt>
                <c:pt idx="8">
                  <c:v>6.1</c:v>
                </c:pt>
                <c:pt idx="9">
                  <c:v>6.4249999999999998</c:v>
                </c:pt>
                <c:pt idx="10">
                  <c:v>6</c:v>
                </c:pt>
                <c:pt idx="11">
                  <c:v>5.7779999999999996</c:v>
                </c:pt>
                <c:pt idx="12">
                  <c:v>6.12</c:v>
                </c:pt>
                <c:pt idx="13">
                  <c:v>6.04</c:v>
                </c:pt>
                <c:pt idx="14">
                  <c:v>6.415</c:v>
                </c:pt>
                <c:pt idx="15">
                  <c:v>6.15</c:v>
                </c:pt>
                <c:pt idx="16">
                  <c:v>6.125</c:v>
                </c:pt>
                <c:pt idx="17">
                  <c:v>6.3250000000000002</c:v>
                </c:pt>
                <c:pt idx="18">
                  <c:v>6.22</c:v>
                </c:pt>
                <c:pt idx="19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9-4E62-8CC6-80B767F2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11712"/>
        <c:axId val="820742752"/>
      </c:scatterChart>
      <c:valAx>
        <c:axId val="7626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Jumlah piksel</a:t>
                </a:r>
              </a:p>
            </c:rich>
          </c:tx>
          <c:layout>
            <c:manualLayout>
              <c:xMode val="edge"/>
              <c:yMode val="edge"/>
              <c:x val="0.44331768042997921"/>
              <c:y val="0.878431372549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2752"/>
        <c:crosses val="autoZero"/>
        <c:crossBetween val="midCat"/>
      </c:valAx>
      <c:valAx>
        <c:axId val="820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Diameter</a:t>
                </a:r>
                <a:r>
                  <a:rPr lang="en-ID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minor (cm)</a:t>
                </a:r>
                <a:endParaRPr lang="en-ID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711696869851731E-2"/>
              <c:y val="0.15261000463177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50524934383202"/>
                  <c:y val="2.731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Luas'!$C$31:$C$50</c:f>
              <c:numCache>
                <c:formatCode>General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47876</c:v>
                </c:pt>
                <c:pt idx="5">
                  <c:v>48453</c:v>
                </c:pt>
                <c:pt idx="6">
                  <c:v>49383</c:v>
                </c:pt>
                <c:pt idx="7">
                  <c:v>49536.5</c:v>
                </c:pt>
                <c:pt idx="8">
                  <c:v>49652</c:v>
                </c:pt>
                <c:pt idx="9">
                  <c:v>50251.5</c:v>
                </c:pt>
                <c:pt idx="10">
                  <c:v>51767.5</c:v>
                </c:pt>
                <c:pt idx="11">
                  <c:v>51843</c:v>
                </c:pt>
                <c:pt idx="12">
                  <c:v>52349</c:v>
                </c:pt>
                <c:pt idx="13">
                  <c:v>52435.5</c:v>
                </c:pt>
                <c:pt idx="14">
                  <c:v>52962.5</c:v>
                </c:pt>
                <c:pt idx="15">
                  <c:v>54756.5</c:v>
                </c:pt>
                <c:pt idx="16">
                  <c:v>55312.5</c:v>
                </c:pt>
                <c:pt idx="17">
                  <c:v>56223.5</c:v>
                </c:pt>
                <c:pt idx="18">
                  <c:v>61180.5</c:v>
                </c:pt>
                <c:pt idx="19">
                  <c:v>61453</c:v>
                </c:pt>
              </c:numCache>
            </c:numRef>
          </c:xVal>
          <c:yVal>
            <c:numRef>
              <c:f>'Mayor, Minor, Luas'!$F$31:$F$50</c:f>
              <c:numCache>
                <c:formatCode>#,##0.00</c:formatCode>
                <c:ptCount val="20"/>
                <c:pt idx="0">
                  <c:v>48.268999999999998</c:v>
                </c:pt>
                <c:pt idx="1">
                  <c:v>51.802</c:v>
                </c:pt>
                <c:pt idx="2">
                  <c:v>52.231000000000002</c:v>
                </c:pt>
                <c:pt idx="3">
                  <c:v>49.606999999999999</c:v>
                </c:pt>
                <c:pt idx="4">
                  <c:v>59.442999999999998</c:v>
                </c:pt>
                <c:pt idx="5">
                  <c:v>55.963000000000001</c:v>
                </c:pt>
                <c:pt idx="6">
                  <c:v>64.774078750000001</c:v>
                </c:pt>
                <c:pt idx="7">
                  <c:v>64.129005000000006</c:v>
                </c:pt>
                <c:pt idx="8">
                  <c:v>63.30397</c:v>
                </c:pt>
                <c:pt idx="9">
                  <c:v>69.299407500000001</c:v>
                </c:pt>
                <c:pt idx="10">
                  <c:v>63.867600000000003</c:v>
                </c:pt>
                <c:pt idx="11">
                  <c:v>60.415999999999997</c:v>
                </c:pt>
                <c:pt idx="12">
                  <c:v>64.856999999999999</c:v>
                </c:pt>
                <c:pt idx="13">
                  <c:v>63.098999999999997</c:v>
                </c:pt>
                <c:pt idx="14">
                  <c:v>68.536897749999994</c:v>
                </c:pt>
                <c:pt idx="15">
                  <c:v>66.622950000000003</c:v>
                </c:pt>
                <c:pt idx="16">
                  <c:v>69.477406250000001</c:v>
                </c:pt>
                <c:pt idx="17">
                  <c:v>71.249543750000001</c:v>
                </c:pt>
                <c:pt idx="18">
                  <c:v>70.555014999999997</c:v>
                </c:pt>
                <c:pt idx="19">
                  <c:v>72.831000000000003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D-4A0B-A081-270C7AD3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11232"/>
        <c:axId val="762616032"/>
      </c:scatterChart>
      <c:valAx>
        <c:axId val="7626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Jumlah piksel</a:t>
                </a:r>
              </a:p>
            </c:rich>
          </c:tx>
          <c:layout>
            <c:manualLayout>
              <c:xMode val="edge"/>
              <c:yMode val="edge"/>
              <c:x val="0.45123338413343494"/>
              <c:y val="0.86794462193823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6032"/>
        <c:crosses val="autoZero"/>
        <c:crossBetween val="midCat"/>
      </c:valAx>
      <c:valAx>
        <c:axId val="7626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Luas (</a:t>
                </a:r>
                <a:r>
                  <a:rPr lang="en-ID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cm^2)</a:t>
                </a:r>
                <a:endParaRPr lang="en-ID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817204301075269E-2"/>
              <c:y val="0.23273418698062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41623609433295"/>
                  <c:y val="1.1731239560963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'Mayor, Minor, Luas'!$C$31:$C$50</c:f>
              <c:numCache>
                <c:formatCode>General</c:formatCode>
                <c:ptCount val="20"/>
                <c:pt idx="0">
                  <c:v>38431</c:v>
                </c:pt>
                <c:pt idx="1">
                  <c:v>41152.5</c:v>
                </c:pt>
                <c:pt idx="2">
                  <c:v>42709</c:v>
                </c:pt>
                <c:pt idx="3">
                  <c:v>43800.5</c:v>
                </c:pt>
                <c:pt idx="4">
                  <c:v>47876</c:v>
                </c:pt>
                <c:pt idx="5">
                  <c:v>48453</c:v>
                </c:pt>
                <c:pt idx="6">
                  <c:v>49383</c:v>
                </c:pt>
                <c:pt idx="7">
                  <c:v>49536.5</c:v>
                </c:pt>
                <c:pt idx="8">
                  <c:v>49652</c:v>
                </c:pt>
                <c:pt idx="9">
                  <c:v>50251.5</c:v>
                </c:pt>
                <c:pt idx="10">
                  <c:v>51767.5</c:v>
                </c:pt>
                <c:pt idx="11">
                  <c:v>51843</c:v>
                </c:pt>
                <c:pt idx="12">
                  <c:v>52349</c:v>
                </c:pt>
                <c:pt idx="13">
                  <c:v>52435.5</c:v>
                </c:pt>
                <c:pt idx="14">
                  <c:v>52962.5</c:v>
                </c:pt>
                <c:pt idx="15">
                  <c:v>54756.5</c:v>
                </c:pt>
                <c:pt idx="16">
                  <c:v>55312.5</c:v>
                </c:pt>
                <c:pt idx="17">
                  <c:v>56223.5</c:v>
                </c:pt>
                <c:pt idx="18">
                  <c:v>61180.5</c:v>
                </c:pt>
                <c:pt idx="19">
                  <c:v>61453</c:v>
                </c:pt>
              </c:numCache>
            </c:numRef>
          </c:xVal>
          <c:yVal>
            <c:numRef>
              <c:f>'Mayor, Minor, Luas'!$G$31:$G$50</c:f>
              <c:numCache>
                <c:formatCode>#,##0.00</c:formatCode>
                <c:ptCount val="20"/>
                <c:pt idx="0">
                  <c:v>108.81</c:v>
                </c:pt>
                <c:pt idx="1">
                  <c:v>119.59</c:v>
                </c:pt>
                <c:pt idx="2">
                  <c:v>122.45</c:v>
                </c:pt>
                <c:pt idx="3">
                  <c:v>122.24</c:v>
                </c:pt>
                <c:pt idx="4">
                  <c:v>137.82</c:v>
                </c:pt>
                <c:pt idx="5">
                  <c:v>141.28</c:v>
                </c:pt>
                <c:pt idx="6">
                  <c:v>156.77000000000001</c:v>
                </c:pt>
                <c:pt idx="7">
                  <c:v>150.29</c:v>
                </c:pt>
                <c:pt idx="8">
                  <c:v>149.03</c:v>
                </c:pt>
                <c:pt idx="9">
                  <c:v>161.32</c:v>
                </c:pt>
                <c:pt idx="10">
                  <c:v>154.88999999999999</c:v>
                </c:pt>
                <c:pt idx="11">
                  <c:v>155.88999999999999</c:v>
                </c:pt>
                <c:pt idx="12">
                  <c:v>153.88</c:v>
                </c:pt>
                <c:pt idx="13">
                  <c:v>154.86000000000001</c:v>
                </c:pt>
                <c:pt idx="14">
                  <c:v>164.15</c:v>
                </c:pt>
                <c:pt idx="15">
                  <c:v>166.66</c:v>
                </c:pt>
                <c:pt idx="16">
                  <c:v>160.09</c:v>
                </c:pt>
                <c:pt idx="17">
                  <c:v>170.89</c:v>
                </c:pt>
                <c:pt idx="18">
                  <c:v>190.75</c:v>
                </c:pt>
                <c:pt idx="19">
                  <c:v>189.14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1-4CDC-94DB-A32DA96C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672"/>
        <c:axId val="1161079392"/>
      </c:scatterChart>
      <c:valAx>
        <c:axId val="11610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Jumlah piksel</a:t>
                </a:r>
              </a:p>
            </c:rich>
          </c:tx>
          <c:layout>
            <c:manualLayout>
              <c:xMode val="edge"/>
              <c:yMode val="edge"/>
              <c:x val="0.45875880427921195"/>
              <c:y val="0.8798449612403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79392"/>
        <c:crosses val="autoZero"/>
        <c:crossBetween val="midCat"/>
      </c:valAx>
      <c:valAx>
        <c:axId val="1161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Massa (gram)</a:t>
                </a:r>
              </a:p>
            </c:rich>
          </c:tx>
          <c:layout>
            <c:manualLayout>
              <c:xMode val="edge"/>
              <c:yMode val="edge"/>
              <c:x val="2.6371308016877638E-2"/>
              <c:y val="0.2430110480375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Kemanisan vs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49138084434359"/>
                  <c:y val="-2.9390681003584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Kemanisan!$C$4:$C$23</c:f>
              <c:numCache>
                <c:formatCode>0.000</c:formatCode>
                <c:ptCount val="20"/>
                <c:pt idx="0">
                  <c:v>0.33573500000000001</c:v>
                </c:pt>
                <c:pt idx="1">
                  <c:v>0.34040000000000004</c:v>
                </c:pt>
                <c:pt idx="2">
                  <c:v>0.342665</c:v>
                </c:pt>
                <c:pt idx="3">
                  <c:v>0.35204000000000002</c:v>
                </c:pt>
                <c:pt idx="4">
                  <c:v>0.36064499999999999</c:v>
                </c:pt>
                <c:pt idx="5">
                  <c:v>0.36183500000000002</c:v>
                </c:pt>
                <c:pt idx="6">
                  <c:v>0.37360499999999996</c:v>
                </c:pt>
                <c:pt idx="7">
                  <c:v>0.37360499999999996</c:v>
                </c:pt>
                <c:pt idx="8">
                  <c:v>0.37931499999999996</c:v>
                </c:pt>
                <c:pt idx="9">
                  <c:v>0.382025</c:v>
                </c:pt>
                <c:pt idx="10">
                  <c:v>0.44820500000000002</c:v>
                </c:pt>
                <c:pt idx="11">
                  <c:v>0.44904500000000003</c:v>
                </c:pt>
                <c:pt idx="12">
                  <c:v>0.46423000000000003</c:v>
                </c:pt>
                <c:pt idx="13">
                  <c:v>0.46901999999999999</c:v>
                </c:pt>
                <c:pt idx="14">
                  <c:v>0.47326000000000001</c:v>
                </c:pt>
                <c:pt idx="15">
                  <c:v>0.48044500000000001</c:v>
                </c:pt>
                <c:pt idx="16">
                  <c:v>0.48329500000000003</c:v>
                </c:pt>
                <c:pt idx="17">
                  <c:v>0.48460500000000001</c:v>
                </c:pt>
                <c:pt idx="18">
                  <c:v>0.49785999999999997</c:v>
                </c:pt>
                <c:pt idx="19">
                  <c:v>0.50954499999999991</c:v>
                </c:pt>
              </c:numCache>
            </c:numRef>
          </c:xVal>
          <c:yVal>
            <c:numRef>
              <c:f>Kemanisan!$F$4:$F$23</c:f>
              <c:numCache>
                <c:formatCode>0.000</c:formatCode>
                <c:ptCount val="20"/>
                <c:pt idx="0">
                  <c:v>7.833333333333333</c:v>
                </c:pt>
                <c:pt idx="1">
                  <c:v>7.833333333333333</c:v>
                </c:pt>
                <c:pt idx="2">
                  <c:v>7.8666666666666671</c:v>
                </c:pt>
                <c:pt idx="3">
                  <c:v>8.2333333333333325</c:v>
                </c:pt>
                <c:pt idx="4">
                  <c:v>8.4666666666666703</c:v>
                </c:pt>
                <c:pt idx="5">
                  <c:v>8.6333333333333329</c:v>
                </c:pt>
                <c:pt idx="6">
                  <c:v>8.7000000000000011</c:v>
                </c:pt>
                <c:pt idx="7">
                  <c:v>8.7333333333333325</c:v>
                </c:pt>
                <c:pt idx="8">
                  <c:v>8.9333333333333336</c:v>
                </c:pt>
                <c:pt idx="9">
                  <c:v>9.0333333333333332</c:v>
                </c:pt>
                <c:pt idx="10">
                  <c:v>9.1</c:v>
                </c:pt>
                <c:pt idx="11">
                  <c:v>9.1333333333333329</c:v>
                </c:pt>
                <c:pt idx="12">
                  <c:v>9.1333333333333329</c:v>
                </c:pt>
                <c:pt idx="13">
                  <c:v>9.2333333333333343</c:v>
                </c:pt>
                <c:pt idx="14">
                  <c:v>9.4</c:v>
                </c:pt>
                <c:pt idx="15">
                  <c:v>9.5</c:v>
                </c:pt>
                <c:pt idx="16">
                  <c:v>9.5666666666666664</c:v>
                </c:pt>
                <c:pt idx="17">
                  <c:v>9.6999999999999993</c:v>
                </c:pt>
                <c:pt idx="18">
                  <c:v>9.8666666666666671</c:v>
                </c:pt>
                <c:pt idx="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F-42A7-90B0-CF83663B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70367"/>
        <c:axId val="1798871807"/>
      </c:scatterChart>
      <c:valAx>
        <c:axId val="17988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71807"/>
        <c:crosses val="autoZero"/>
        <c:crossBetween val="midCat"/>
      </c:valAx>
      <c:valAx>
        <c:axId val="17988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34290</xdr:rowOff>
    </xdr:from>
    <xdr:to>
      <xdr:col>14</xdr:col>
      <xdr:colOff>548640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042BA-59A5-1DF2-EA71-09390AA4C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</xdr:row>
      <xdr:rowOff>87630</xdr:rowOff>
    </xdr:from>
    <xdr:to>
      <xdr:col>15</xdr:col>
      <xdr:colOff>251460</xdr:colOff>
      <xdr:row>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0EE253-DE4C-16C2-CFE6-4AEB7F7A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236220</xdr:colOff>
      <xdr:row>1</xdr:row>
      <xdr:rowOff>49530</xdr:rowOff>
    </xdr:from>
    <xdr:to>
      <xdr:col>23</xdr:col>
      <xdr:colOff>106680</xdr:colOff>
      <xdr:row>8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092690-3153-C3DB-6916-07B075DBB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9</xdr:row>
      <xdr:rowOff>118110</xdr:rowOff>
    </xdr:from>
    <xdr:to>
      <xdr:col>22</xdr:col>
      <xdr:colOff>342900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325B76-B91C-1CC1-7420-B27E87509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350520</xdr:colOff>
      <xdr:row>25</xdr:row>
      <xdr:rowOff>140970</xdr:rowOff>
    </xdr:from>
    <xdr:to>
      <xdr:col>14</xdr:col>
      <xdr:colOff>541020</xdr:colOff>
      <xdr:row>40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3821D-147D-4A7D-B90F-2C7148A0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335280</xdr:colOff>
      <xdr:row>41</xdr:row>
      <xdr:rowOff>7620</xdr:rowOff>
    </xdr:from>
    <xdr:to>
      <xdr:col>14</xdr:col>
      <xdr:colOff>518160</xdr:colOff>
      <xdr:row>54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E89EC-662C-E5EE-0552-8855530D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487680</xdr:colOff>
      <xdr:row>24</xdr:row>
      <xdr:rowOff>137160</xdr:rowOff>
    </xdr:from>
    <xdr:to>
      <xdr:col>23</xdr:col>
      <xdr:colOff>335280</xdr:colOff>
      <xdr:row>40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EE924-8AAF-3897-C97A-6D9A7C74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426720</xdr:colOff>
      <xdr:row>40</xdr:row>
      <xdr:rowOff>152400</xdr:rowOff>
    </xdr:from>
    <xdr:to>
      <xdr:col>23</xdr:col>
      <xdr:colOff>365760</xdr:colOff>
      <xdr:row>54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DF0744-9AC1-BF0D-F502-3B01CFD3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87630</xdr:rowOff>
    </xdr:from>
    <xdr:to>
      <xdr:col>12</xdr:col>
      <xdr:colOff>472440</xdr:colOff>
      <xdr:row>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0DFB0-DC20-DCF1-9DC0-1E471A6C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8</xdr:row>
      <xdr:rowOff>41910</xdr:rowOff>
    </xdr:from>
    <xdr:to>
      <xdr:col>13</xdr:col>
      <xdr:colOff>7620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5AAE5-9BAB-4834-B028-4D8ADCBC0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16</xdr:row>
      <xdr:rowOff>57150</xdr:rowOff>
    </xdr:from>
    <xdr:to>
      <xdr:col>13</xdr:col>
      <xdr:colOff>22860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88C6A-DDA4-A53A-B3C6-E8113151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30</xdr:row>
      <xdr:rowOff>72390</xdr:rowOff>
    </xdr:from>
    <xdr:to>
      <xdr:col>10</xdr:col>
      <xdr:colOff>411480</xdr:colOff>
      <xdr:row>46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0DBDAE-A040-406F-3411-DB3BA14B9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739140</xdr:colOff>
      <xdr:row>50</xdr:row>
      <xdr:rowOff>125730</xdr:rowOff>
    </xdr:from>
    <xdr:to>
      <xdr:col>11</xdr:col>
      <xdr:colOff>15240</xdr:colOff>
      <xdr:row>63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C18DF-3E41-CA70-8002-6393C389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701040</xdr:colOff>
      <xdr:row>74</xdr:row>
      <xdr:rowOff>102870</xdr:rowOff>
    </xdr:from>
    <xdr:to>
      <xdr:col>10</xdr:col>
      <xdr:colOff>556260</xdr:colOff>
      <xdr:row>88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83457-18AA-95E1-92BF-781A5425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87630</xdr:rowOff>
    </xdr:from>
    <xdr:to>
      <xdr:col>12</xdr:col>
      <xdr:colOff>472440</xdr:colOff>
      <xdr:row>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55C75-3614-4470-A75C-3321CF498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8</xdr:row>
      <xdr:rowOff>41910</xdr:rowOff>
    </xdr:from>
    <xdr:to>
      <xdr:col>13</xdr:col>
      <xdr:colOff>7620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16DDF-B431-4732-AFD9-472DF4E7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16</xdr:row>
      <xdr:rowOff>57150</xdr:rowOff>
    </xdr:from>
    <xdr:to>
      <xdr:col>13</xdr:col>
      <xdr:colOff>22860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A7916-DCEE-4AF6-A836-E9A32F7C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32</xdr:row>
      <xdr:rowOff>163830</xdr:rowOff>
    </xdr:from>
    <xdr:to>
      <xdr:col>12</xdr:col>
      <xdr:colOff>396240</xdr:colOff>
      <xdr:row>48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D0F5B-9380-11CB-3F00-8A1A9C7FA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57</xdr:row>
      <xdr:rowOff>186690</xdr:rowOff>
    </xdr:from>
    <xdr:to>
      <xdr:col>12</xdr:col>
      <xdr:colOff>434340</xdr:colOff>
      <xdr:row>71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5A341-FACF-991F-6903-F3584203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312420</xdr:colOff>
      <xdr:row>81</xdr:row>
      <xdr:rowOff>3810</xdr:rowOff>
    </xdr:from>
    <xdr:to>
      <xdr:col>12</xdr:col>
      <xdr:colOff>403860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9E1037-BD9F-1C8F-031E-8707225C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E7BF-6BA8-46C3-8B94-F221A656BF53}">
  <dimension ref="A1:AI998"/>
  <sheetViews>
    <sheetView topLeftCell="M2" workbookViewId="0">
      <selection activeCell="B5" sqref="B5"/>
    </sheetView>
  </sheetViews>
  <sheetFormatPr defaultRowHeight="13.2" x14ac:dyDescent="0.25"/>
  <cols>
    <col min="2" max="4" width="9" bestFit="1" customWidth="1"/>
    <col min="5" max="5" width="9.33203125" bestFit="1" customWidth="1"/>
    <col min="6" max="16" width="9" bestFit="1" customWidth="1"/>
  </cols>
  <sheetData>
    <row r="1" spans="1:35" ht="31.8" thickBot="1" x14ac:dyDescent="0.35">
      <c r="A1" s="6"/>
      <c r="B1" s="7" t="s">
        <v>1</v>
      </c>
      <c r="C1" s="8"/>
      <c r="D1" s="8"/>
      <c r="E1" s="8"/>
      <c r="F1" s="6" t="s">
        <v>2</v>
      </c>
      <c r="G1" s="6" t="s">
        <v>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31.8" thickBot="1" x14ac:dyDescent="0.35">
      <c r="A2" s="6" t="s">
        <v>4</v>
      </c>
      <c r="B2" s="7" t="s">
        <v>5</v>
      </c>
      <c r="C2" s="8"/>
      <c r="D2" s="8"/>
      <c r="E2" s="8"/>
      <c r="F2" s="8"/>
      <c r="G2" s="6" t="s">
        <v>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6.2" thickBot="1" x14ac:dyDescent="0.3">
      <c r="A3" s="59" t="s">
        <v>7</v>
      </c>
      <c r="B3" s="56" t="s">
        <v>8</v>
      </c>
      <c r="C3" s="58"/>
      <c r="D3" s="59" t="s">
        <v>9</v>
      </c>
      <c r="E3" s="59" t="s">
        <v>10</v>
      </c>
      <c r="F3" s="56" t="s">
        <v>11</v>
      </c>
      <c r="G3" s="57"/>
      <c r="H3" s="57"/>
      <c r="I3" s="57"/>
      <c r="J3" s="57"/>
      <c r="K3" s="58"/>
      <c r="L3" s="9"/>
      <c r="M3" s="56" t="s">
        <v>12</v>
      </c>
      <c r="N3" s="57"/>
      <c r="O3" s="57"/>
      <c r="P3" s="58"/>
      <c r="Q3" s="56" t="s">
        <v>13</v>
      </c>
      <c r="R3" s="57"/>
      <c r="S3" s="57"/>
      <c r="T3" s="5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63" thickBot="1" x14ac:dyDescent="0.3">
      <c r="A4" s="60"/>
      <c r="B4" s="10" t="s">
        <v>14</v>
      </c>
      <c r="C4" s="10" t="s">
        <v>15</v>
      </c>
      <c r="D4" s="60"/>
      <c r="E4" s="60"/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113</v>
      </c>
      <c r="M4" s="10" t="s">
        <v>22</v>
      </c>
      <c r="N4" s="10" t="s">
        <v>23</v>
      </c>
      <c r="O4" s="10" t="s">
        <v>24</v>
      </c>
      <c r="P4" s="10" t="s">
        <v>25</v>
      </c>
      <c r="Q4" s="11" t="s">
        <v>26</v>
      </c>
      <c r="R4" s="11" t="s">
        <v>27</v>
      </c>
      <c r="S4" s="11" t="s">
        <v>28</v>
      </c>
      <c r="T4" s="11" t="s">
        <v>29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6.2" thickBot="1" x14ac:dyDescent="0.35">
      <c r="A5" s="12" t="s">
        <v>30</v>
      </c>
      <c r="B5" s="36">
        <v>6.45</v>
      </c>
      <c r="C5" s="36">
        <v>5.87</v>
      </c>
      <c r="D5" s="37">
        <v>59.442999999999998</v>
      </c>
      <c r="E5" s="36">
        <v>137.82</v>
      </c>
      <c r="F5" s="36">
        <v>2.0099999999999998</v>
      </c>
      <c r="G5" s="36">
        <v>1.91</v>
      </c>
      <c r="H5" s="36">
        <v>2.86</v>
      </c>
      <c r="I5" s="36">
        <v>2.09</v>
      </c>
      <c r="J5" s="36">
        <v>2.4</v>
      </c>
      <c r="K5" s="36">
        <v>2.09</v>
      </c>
      <c r="L5" s="36">
        <f>AVERAGE(F5:K5)</f>
        <v>2.2266666666666666</v>
      </c>
      <c r="M5" s="36">
        <v>8.1999999999999993</v>
      </c>
      <c r="N5" s="36">
        <v>8.1</v>
      </c>
      <c r="O5" s="36">
        <v>8.4</v>
      </c>
      <c r="P5" s="36">
        <f>AVERAGE(M5:O5)</f>
        <v>8.2333333333333325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16.2" thickBot="1" x14ac:dyDescent="0.35">
      <c r="A6" s="12" t="s">
        <v>31</v>
      </c>
      <c r="B6" s="36">
        <v>7.05</v>
      </c>
      <c r="C6" s="36">
        <v>6.58</v>
      </c>
      <c r="D6" s="37">
        <v>72.831000000000003</v>
      </c>
      <c r="E6" s="36">
        <v>189.14</v>
      </c>
      <c r="F6" s="36">
        <v>2.58</v>
      </c>
      <c r="G6" s="36">
        <v>1.84</v>
      </c>
      <c r="H6" s="36">
        <v>2.0699999999999998</v>
      </c>
      <c r="I6" s="36">
        <v>2.2599999999999998</v>
      </c>
      <c r="J6" s="36">
        <v>2.13</v>
      </c>
      <c r="K6" s="36">
        <v>2.0499999999999998</v>
      </c>
      <c r="L6" s="36">
        <f t="shared" ref="L6:L14" si="0">AVERAGE(F6:K6)</f>
        <v>2.1549999999999998</v>
      </c>
      <c r="M6" s="36">
        <v>8.6999999999999993</v>
      </c>
      <c r="N6" s="36">
        <v>8.8000000000000007</v>
      </c>
      <c r="O6" s="36">
        <v>8.6</v>
      </c>
      <c r="P6" s="36">
        <f t="shared" ref="P6:P14" si="1">AVERAGE(M6:O6)</f>
        <v>8.7000000000000011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16.2" thickBot="1" x14ac:dyDescent="0.35">
      <c r="A7" s="12" t="s">
        <v>32</v>
      </c>
      <c r="B7" s="36">
        <v>6.66</v>
      </c>
      <c r="C7" s="36">
        <v>5.7779999999999996</v>
      </c>
      <c r="D7" s="37">
        <v>60.415999999999997</v>
      </c>
      <c r="E7" s="36">
        <v>155.88999999999999</v>
      </c>
      <c r="F7" s="36">
        <v>2.31</v>
      </c>
      <c r="G7" s="36">
        <v>2</v>
      </c>
      <c r="H7" s="36">
        <v>2.2599999999999998</v>
      </c>
      <c r="I7" s="36">
        <v>2.08</v>
      </c>
      <c r="J7" s="36">
        <v>2.0099999999999998</v>
      </c>
      <c r="K7" s="36">
        <v>2.48</v>
      </c>
      <c r="L7" s="36">
        <f t="shared" si="0"/>
        <v>2.19</v>
      </c>
      <c r="M7" s="36">
        <v>8.6999999999999993</v>
      </c>
      <c r="N7" s="36">
        <v>8.6999999999999993</v>
      </c>
      <c r="O7" s="36">
        <v>8.8000000000000007</v>
      </c>
      <c r="P7" s="36">
        <f t="shared" si="1"/>
        <v>8.7333333333333325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6.2" thickBot="1" x14ac:dyDescent="0.35">
      <c r="A8" s="12" t="s">
        <v>33</v>
      </c>
      <c r="B8" s="36">
        <v>6.242</v>
      </c>
      <c r="C8" s="36">
        <v>5.0620000000000003</v>
      </c>
      <c r="D8" s="37">
        <v>49.606999999999999</v>
      </c>
      <c r="E8" s="36">
        <v>122.24</v>
      </c>
      <c r="F8" s="36">
        <v>1.68</v>
      </c>
      <c r="G8" s="36">
        <v>1.88</v>
      </c>
      <c r="H8" s="36">
        <v>1.75</v>
      </c>
      <c r="I8" s="36">
        <v>1.76</v>
      </c>
      <c r="J8" s="36">
        <v>2.16</v>
      </c>
      <c r="K8" s="36">
        <v>1.92</v>
      </c>
      <c r="L8" s="36">
        <f t="shared" si="0"/>
        <v>1.8583333333333334</v>
      </c>
      <c r="M8" s="36">
        <v>9.6999999999999993</v>
      </c>
      <c r="N8" s="36">
        <v>9.6999999999999993</v>
      </c>
      <c r="O8" s="36">
        <v>9.6999999999999993</v>
      </c>
      <c r="P8" s="36">
        <f t="shared" si="1"/>
        <v>9.6999999999999993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6.2" thickBot="1" x14ac:dyDescent="0.35">
      <c r="A9" s="12" t="s">
        <v>34</v>
      </c>
      <c r="B9" s="36">
        <v>6.75</v>
      </c>
      <c r="C9" s="36">
        <v>6.12</v>
      </c>
      <c r="D9" s="37">
        <v>64.856999999999999</v>
      </c>
      <c r="E9" s="36">
        <v>153.88</v>
      </c>
      <c r="F9" s="36">
        <v>1.83</v>
      </c>
      <c r="G9" s="36">
        <v>1.74</v>
      </c>
      <c r="H9" s="36">
        <v>1.78</v>
      </c>
      <c r="I9" s="36">
        <v>1.61</v>
      </c>
      <c r="J9" s="36">
        <v>2</v>
      </c>
      <c r="K9" s="36">
        <v>1.9</v>
      </c>
      <c r="L9" s="36">
        <f t="shared" si="0"/>
        <v>1.8100000000000003</v>
      </c>
      <c r="M9" s="36">
        <v>9.6</v>
      </c>
      <c r="N9" s="36">
        <v>9.4</v>
      </c>
      <c r="O9" s="36">
        <v>9.6999999999999993</v>
      </c>
      <c r="P9" s="36">
        <f t="shared" si="1"/>
        <v>9.5666666666666664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6.2" thickBot="1" x14ac:dyDescent="0.35">
      <c r="A10" s="12" t="s">
        <v>35</v>
      </c>
      <c r="B10" s="36">
        <v>5.9619999999999997</v>
      </c>
      <c r="C10" s="36">
        <v>5.58</v>
      </c>
      <c r="D10" s="37">
        <v>52.231000000000002</v>
      </c>
      <c r="E10" s="36">
        <v>122.45</v>
      </c>
      <c r="F10" s="36">
        <v>1.55</v>
      </c>
      <c r="G10" s="36">
        <v>1.37</v>
      </c>
      <c r="H10" s="36">
        <v>1.57</v>
      </c>
      <c r="I10" s="36">
        <v>1.72</v>
      </c>
      <c r="J10" s="36">
        <v>1.98</v>
      </c>
      <c r="K10" s="36">
        <v>1.01</v>
      </c>
      <c r="L10" s="36">
        <f t="shared" si="0"/>
        <v>1.5333333333333332</v>
      </c>
      <c r="M10" s="36">
        <v>10</v>
      </c>
      <c r="N10" s="36">
        <v>9.8000000000000007</v>
      </c>
      <c r="O10" s="36">
        <v>9.9</v>
      </c>
      <c r="P10" s="36">
        <f t="shared" si="1"/>
        <v>9.9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6.2" thickBot="1" x14ac:dyDescent="0.35">
      <c r="A11" s="12" t="s">
        <v>36</v>
      </c>
      <c r="B11" s="36">
        <v>5.9450000000000003</v>
      </c>
      <c r="C11" s="36">
        <v>5.55</v>
      </c>
      <c r="D11" s="37">
        <v>51.802</v>
      </c>
      <c r="E11" s="36">
        <v>119.59</v>
      </c>
      <c r="F11" s="36">
        <v>1.26</v>
      </c>
      <c r="G11" s="36">
        <v>1.1200000000000001</v>
      </c>
      <c r="H11" s="36">
        <v>1.5</v>
      </c>
      <c r="I11" s="36">
        <v>1.22</v>
      </c>
      <c r="J11" s="36">
        <v>1.76</v>
      </c>
      <c r="K11" s="36">
        <v>1.37</v>
      </c>
      <c r="L11" s="36">
        <f t="shared" si="0"/>
        <v>1.3716666666666668</v>
      </c>
      <c r="M11" s="36">
        <v>10</v>
      </c>
      <c r="N11" s="36">
        <v>9.8000000000000007</v>
      </c>
      <c r="O11" s="36">
        <v>9.8000000000000007</v>
      </c>
      <c r="P11" s="36">
        <f t="shared" si="1"/>
        <v>9.8666666666666671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6.2" thickBot="1" x14ac:dyDescent="0.35">
      <c r="A12" s="12" t="s">
        <v>37</v>
      </c>
      <c r="B12" s="36">
        <v>6.6539999999999999</v>
      </c>
      <c r="C12" s="36">
        <v>6.04</v>
      </c>
      <c r="D12" s="37">
        <v>63.098999999999997</v>
      </c>
      <c r="E12" s="36">
        <v>154.86000000000001</v>
      </c>
      <c r="F12" s="36">
        <v>2.02</v>
      </c>
      <c r="G12" s="36">
        <v>1.86</v>
      </c>
      <c r="H12" s="36">
        <v>2.06</v>
      </c>
      <c r="I12" s="36">
        <v>1.78</v>
      </c>
      <c r="J12" s="36">
        <v>2.21</v>
      </c>
      <c r="K12" s="36">
        <v>1.59</v>
      </c>
      <c r="L12" s="36">
        <f t="shared" si="0"/>
        <v>1.92</v>
      </c>
      <c r="M12" s="36">
        <v>9.1</v>
      </c>
      <c r="N12" s="36">
        <v>9.1999999999999993</v>
      </c>
      <c r="O12" s="36">
        <v>9.1</v>
      </c>
      <c r="P12" s="36">
        <f t="shared" si="1"/>
        <v>9.1333333333333329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6.2" thickBot="1" x14ac:dyDescent="0.35">
      <c r="A13" s="12" t="s">
        <v>38</v>
      </c>
      <c r="B13" s="36">
        <v>6.44</v>
      </c>
      <c r="C13" s="36">
        <v>5.5350000000000001</v>
      </c>
      <c r="D13" s="37">
        <v>55.963000000000001</v>
      </c>
      <c r="E13" s="36">
        <v>141.28</v>
      </c>
      <c r="F13" s="36">
        <v>1.75</v>
      </c>
      <c r="G13" s="36">
        <v>1.8</v>
      </c>
      <c r="H13" s="36">
        <v>2.0299999999999998</v>
      </c>
      <c r="I13" s="36">
        <v>1.66</v>
      </c>
      <c r="J13" s="36">
        <v>1.55</v>
      </c>
      <c r="K13" s="36">
        <v>1.49</v>
      </c>
      <c r="L13" s="36">
        <f t="shared" si="0"/>
        <v>1.7133333333333336</v>
      </c>
      <c r="M13" s="36">
        <v>9</v>
      </c>
      <c r="N13" s="36">
        <v>9</v>
      </c>
      <c r="O13" s="36">
        <v>9.1</v>
      </c>
      <c r="P13" s="36">
        <f t="shared" si="1"/>
        <v>9.0333333333333332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6.2" thickBot="1" x14ac:dyDescent="0.35">
      <c r="A14" s="13" t="s">
        <v>39</v>
      </c>
      <c r="B14" s="36">
        <v>5.79</v>
      </c>
      <c r="C14" s="36">
        <v>5.31</v>
      </c>
      <c r="D14" s="37">
        <v>48.268999999999998</v>
      </c>
      <c r="E14" s="36">
        <v>108.81</v>
      </c>
      <c r="F14" s="36">
        <v>1.56</v>
      </c>
      <c r="G14" s="36">
        <v>1.38</v>
      </c>
      <c r="H14" s="36">
        <v>2</v>
      </c>
      <c r="I14" s="36">
        <v>2.52</v>
      </c>
      <c r="J14" s="36">
        <v>2.0699999999999998</v>
      </c>
      <c r="K14" s="36">
        <v>1.84</v>
      </c>
      <c r="L14" s="36">
        <f t="shared" si="0"/>
        <v>1.8949999999999998</v>
      </c>
      <c r="M14" s="36">
        <v>7.8</v>
      </c>
      <c r="N14" s="36">
        <v>7.9</v>
      </c>
      <c r="O14" s="36">
        <v>7.9</v>
      </c>
      <c r="P14" s="36">
        <f t="shared" si="1"/>
        <v>7.8666666666666671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31.8" thickBot="1" x14ac:dyDescent="0.35">
      <c r="A15" s="14" t="s">
        <v>25</v>
      </c>
      <c r="B15" s="36">
        <v>6.3940000000000001</v>
      </c>
      <c r="C15" s="36">
        <v>5.7430000000000003</v>
      </c>
      <c r="D15" s="37">
        <v>57.649000000000001</v>
      </c>
      <c r="E15" s="36">
        <v>140.596</v>
      </c>
      <c r="F15" s="36">
        <v>1.86</v>
      </c>
      <c r="G15" s="36">
        <v>1.69</v>
      </c>
      <c r="H15" s="36">
        <v>1.99</v>
      </c>
      <c r="I15" s="36">
        <v>1.87</v>
      </c>
      <c r="J15" s="36">
        <v>2.0299999999999998</v>
      </c>
      <c r="K15" s="36">
        <v>1.77</v>
      </c>
      <c r="L15" s="36">
        <v>1.87</v>
      </c>
      <c r="M15" s="36">
        <v>9.08</v>
      </c>
      <c r="N15" s="36">
        <v>9.0399999999999991</v>
      </c>
      <c r="O15" s="36">
        <v>9.1</v>
      </c>
      <c r="P15" s="36">
        <f>AVERAGE(M15:O15)</f>
        <v>9.0733333333333324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3.8" thickBot="1" x14ac:dyDescent="0.3">
      <c r="A16" s="15"/>
      <c r="B16" s="1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31.8" thickBot="1" x14ac:dyDescent="0.35">
      <c r="A17" s="16" t="s">
        <v>40</v>
      </c>
      <c r="B17" s="17" t="s">
        <v>41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31.8" thickBot="1" x14ac:dyDescent="0.35">
      <c r="A18" s="16" t="s">
        <v>42</v>
      </c>
      <c r="B18" s="17" t="s">
        <v>43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31.8" thickBot="1" x14ac:dyDescent="0.35">
      <c r="A19" s="16" t="s">
        <v>44</v>
      </c>
      <c r="B19" s="17" t="s">
        <v>45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31.8" thickBot="1" x14ac:dyDescent="0.35">
      <c r="A20" s="16" t="s">
        <v>46</v>
      </c>
      <c r="B20" s="17" t="s">
        <v>47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3.8" thickBo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3.8" thickBo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3.8" thickBo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3.8" thickBo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3.8" thickBo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3.8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3.8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3.8" thickBo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3.8" thickBo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3.8" thickBo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3.8" thickBo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3.8" thickBo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3.8" thickBo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3.8" thickBo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3.8" thickBo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3.8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3.8" thickBo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3.8" thickBo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3.8" thickBo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3.8" thickBo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3.8" thickBo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3.8" thickBo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3.8" thickBo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3.8" thickBo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3.8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3.8" thickBo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3.8" thickBo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3.8" thickBo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3.8" thickBo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3.8" thickBo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3.8" thickBo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3.8" thickBo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3.8" thickBo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3.8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3.8" thickBo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3.8" thickBo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3.8" thickBo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3.8" thickBo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3.8" thickBo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3.8" thickBo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3.8" thickBo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3.8" thickBo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3.8" thickBo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3.8" thickBo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3.8" thickBo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3.8" thickBo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3.8" thickBo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3.8" thickBo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3.8" thickBo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3.8" thickBo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3.8" thickBo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3.8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3.8" thickBo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3.8" thickBo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3.8" thickBo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3.8" thickBo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3.8" thickBo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3.8" thickBo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3.8" thickBo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3.8" thickBo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3.8" thickBo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3.8" thickBo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3.8" thickBo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3.8" thickBo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3.8" thickBo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3.8" thickBo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3.8" thickBo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3.8" thickBo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3.8" thickBo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3.8" thickBo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3.8" thickBo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3.8" thickBo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3.8" thickBo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3.8" thickBo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3.8" thickBo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3.8" thickBo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3.8" thickBo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3.8" thickBo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3.8" thickBo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3.8" thickBo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3.8" thickBo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3.8" thickBo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3.8" thickBo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3.8" thickBo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3.8" thickBo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3.8" thickBo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3.8" thickBo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3.8" thickBo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3.8" thickBo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3.8" thickBo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3.8" thickBo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3.8" thickBo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3.8" thickBo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3.8" thickBo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3.8" thickBo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3.8" thickBo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13.8" thickBo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3.8" thickBo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3.8" thickBo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3.8" thickBo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3.8" thickBo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3.8" thickBo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3.8" thickBo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3.8" thickBo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3.8" thickBo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3.8" thickBo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3.8" thickBo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3.8" thickBo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3.8" thickBo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3.8" thickBo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3.8" thickBo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3.8" thickBo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3.8" thickBo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3.8" thickBo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3.8" thickBo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3.8" thickBo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3.8" thickBo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3.8" thickBo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3.8" thickBo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3.8" thickBo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3.8" thickBo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3.8" thickBo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3.8" thickBo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3.8" thickBo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3.8" thickBo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3.8" thickBo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3.8" thickBo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3.8" thickBo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3.8" thickBo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3.8" thickBo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3.8" thickBo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3.8" thickBo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3.8" thickBo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3.8" thickBo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3.8" thickBo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3.8" thickBo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3.8" thickBo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3.8" thickBo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3.8" thickBo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3.8" thickBo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3.8" thickBo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3.8" thickBo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3.8" thickBo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3.8" thickBo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3.8" thickBo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3.8" thickBo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3.8" thickBo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3.8" thickBo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3.8" thickBo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3.8" thickBo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3.8" thickBo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3.8" thickBo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3.8" thickBo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3.8" thickBo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3.8" thickBo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3.8" thickBo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3.8" thickBo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3.8" thickBo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3.8" thickBo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3.8" thickBo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3.8" thickBo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3.8" thickBo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3.8" thickBo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3.8" thickBo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3.8" thickBo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3.8" thickBo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3.8" thickBo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3.8" thickBo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3.8" thickBo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3.8" thickBo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3.8" thickBo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3.8" thickBo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3.8" thickBo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3.8" thickBo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3.8" thickBo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3.8" thickBo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3.8" thickBo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3.8" thickBo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3.8" thickBo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3.8" thickBo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3.8" thickBo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3.8" thickBo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3.8" thickBo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3.8" thickBo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3.8" thickBo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3.8" thickBo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3.8" thickBo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3.8" thickBo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3.8" thickBo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3.8" thickBo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3.8" thickBo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3.8" thickBo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3.8" thickBo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3.8" thickBo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13.8" thickBo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3.8" thickBo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3.8" thickBo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3.8" thickBo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3.8" thickBo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3.8" thickBo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3.8" thickBo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3.8" thickBo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3.8" thickBo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3.8" thickBo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3.8" thickBo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3.8" thickBo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3.8" thickBo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3.8" thickBo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3.8" thickBo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13.8" thickBo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3.8" thickBo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3.8" thickBo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3.8" thickBo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13.8" thickBo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3.8" thickBo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3.8" thickBo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3.8" thickBo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3.8" thickBo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13.8" thickBo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13.8" thickBo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13.8" thickBo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3.8" thickBo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3.8" thickBo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3.8" thickBo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3.8" thickBo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3.8" thickBo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3.8" thickBo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3.8" thickBo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3.8" thickBo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3.8" thickBo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3.8" thickBo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13.8" thickBo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3.8" thickBo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3.8" thickBo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3.8" thickBo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13.8" thickBo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3.8" thickBo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3.8" thickBo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13.8" thickBo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13.8" thickBo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3.8" thickBo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3.8" thickBo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13.8" thickBo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13.8" thickBo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13.8" thickBo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3.8" thickBo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3.8" thickBo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3.8" thickBo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3.8" thickBo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3.8" thickBo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3.8" thickBo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3.8" thickBo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3.8" thickBo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3.8" thickBo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3.8" thickBo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3.8" thickBo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13.8" thickBo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3.8" thickBo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3.8" thickBo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13.8" thickBo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3.8" thickBo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3.8" thickBo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3.8" thickBo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3.8" thickBo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3.8" thickBo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3.8" thickBo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13.8" thickBo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13.8" thickBo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ht="13.8" thickBo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ht="13.8" thickBo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ht="13.8" thickBo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ht="13.8" thickBo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ht="13.8" thickBo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ht="13.8" thickBo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ht="13.8" thickBo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ht="13.8" thickBo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ht="13.8" thickBo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ht="13.8" thickBo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ht="13.8" thickBo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ht="13.8" thickBo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ht="13.8" thickBo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ht="13.8" thickBo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ht="13.8" thickBo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ht="13.8" thickBo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ht="13.8" thickBo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ht="13.8" thickBo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ht="13.8" thickBo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ht="13.8" thickBo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ht="13.8" thickBo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ht="13.8" thickBo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ht="13.8" thickBo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ht="13.8" thickBo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ht="13.8" thickBo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ht="13.8" thickBo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ht="13.8" thickBo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ht="13.8" thickBo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ht="13.8" thickBo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ht="13.8" thickBo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ht="13.8" thickBo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ht="13.8" thickBo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ht="13.8" thickBo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ht="13.8" thickBo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ht="13.8" thickBo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ht="13.8" thickBo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ht="13.8" thickBo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ht="13.8" thickBo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ht="13.8" thickBo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ht="13.8" thickBo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ht="13.8" thickBo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ht="13.8" thickBo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ht="13.8" thickBo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ht="13.8" thickBo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ht="13.8" thickBo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ht="13.8" thickBo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ht="13.8" thickBo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ht="13.8" thickBo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ht="13.8" thickBo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ht="13.8" thickBo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ht="13.8" thickBo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ht="13.8" thickBo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ht="13.8" thickBo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ht="13.8" thickBo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ht="13.8" thickBo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ht="13.8" thickBo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ht="13.8" thickBo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ht="13.8" thickBo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ht="13.8" thickBo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ht="13.8" thickBo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ht="13.8" thickBo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ht="13.8" thickBo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ht="13.8" thickBo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ht="13.8" thickBo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ht="13.8" thickBo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ht="13.8" thickBo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ht="13.8" thickBo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ht="13.8" thickBo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ht="13.8" thickBo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ht="13.8" thickBo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ht="13.8" thickBo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ht="13.8" thickBo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ht="13.8" thickBo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ht="13.8" thickBo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ht="13.8" thickBo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ht="13.8" thickBo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ht="13.8" thickBo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ht="13.8" thickBo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ht="13.8" thickBo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ht="13.8" thickBo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ht="13.8" thickBo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ht="13.8" thickBo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ht="13.8" thickBo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ht="13.8" thickBo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ht="13.8" thickBo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ht="13.8" thickBo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ht="13.8" thickBo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ht="13.8" thickBo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ht="13.8" thickBo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ht="13.8" thickBo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ht="13.8" thickBo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ht="13.8" thickBo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ht="13.8" thickBo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ht="13.8" thickBo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ht="13.8" thickBo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ht="13.8" thickBo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ht="13.8" thickBo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ht="13.8" thickBo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ht="13.8" thickBo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ht="13.8" thickBo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ht="13.8" thickBo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ht="13.8" thickBo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ht="13.8" thickBo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ht="13.8" thickBo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ht="13.8" thickBo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ht="13.8" thickBo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ht="13.8" thickBo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ht="13.8" thickBo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ht="13.8" thickBo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ht="13.8" thickBo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ht="13.8" thickBo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ht="13.8" thickBo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ht="13.8" thickBo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ht="13.8" thickBo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ht="13.8" thickBo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ht="13.8" thickBo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ht="13.8" thickBo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ht="13.8" thickBo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ht="13.8" thickBo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ht="13.8" thickBo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ht="13.8" thickBo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ht="13.8" thickBo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ht="13.8" thickBo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ht="13.8" thickBo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ht="13.8" thickBo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ht="13.8" thickBo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ht="13.8" thickBo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ht="13.8" thickBo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ht="13.8" thickBo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ht="13.8" thickBo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ht="13.8" thickBo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ht="13.8" thickBo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ht="13.8" thickBo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ht="13.8" thickBo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ht="13.8" thickBo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ht="13.8" thickBo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ht="13.8" thickBo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ht="13.8" thickBo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ht="13.8" thickBo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ht="13.8" thickBo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ht="13.8" thickBo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ht="13.8" thickBo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ht="13.8" thickBo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ht="13.8" thickBo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ht="13.8" thickBo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ht="13.8" thickBo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ht="13.8" thickBo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ht="13.8" thickBo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ht="13.8" thickBo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ht="13.8" thickBo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ht="13.8" thickBo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ht="13.8" thickBo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ht="13.8" thickBo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ht="13.8" thickBo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ht="13.8" thickBo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ht="13.8" thickBo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ht="13.8" thickBo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ht="13.8" thickBo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ht="13.8" thickBo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ht="13.8" thickBo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ht="13.8" thickBo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ht="13.8" thickBo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ht="13.8" thickBo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ht="13.8" thickBo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ht="13.8" thickBo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ht="13.8" thickBo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ht="13.8" thickBo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ht="13.8" thickBo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ht="13.8" thickBo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ht="13.8" thickBo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ht="13.8" thickBo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ht="13.8" thickBo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ht="13.8" thickBo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ht="13.8" thickBo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ht="13.8" thickBo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ht="13.8" thickBo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ht="13.8" thickBo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ht="13.8" thickBo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ht="13.8" thickBo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ht="13.8" thickBo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ht="13.8" thickBo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ht="13.8" thickBo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ht="13.8" thickBo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ht="13.8" thickBo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ht="13.8" thickBo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ht="13.8" thickBo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ht="13.8" thickBo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ht="13.8" thickBo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ht="13.8" thickBo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ht="13.8" thickBo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ht="13.8" thickBo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ht="13.8" thickBo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ht="13.8" thickBo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ht="13.8" thickBo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ht="13.8" thickBo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ht="13.8" thickBo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ht="13.8" thickBo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ht="13.8" thickBo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ht="13.8" thickBo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ht="13.8" thickBo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ht="13.8" thickBo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ht="13.8" thickBo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ht="13.8" thickBo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ht="13.8" thickBo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ht="13.8" thickBo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ht="13.8" thickBo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ht="13.8" thickBo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ht="13.8" thickBo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ht="13.8" thickBo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ht="13.8" thickBo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ht="13.8" thickBo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ht="13.8" thickBo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ht="13.8" thickBo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ht="13.8" thickBo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ht="13.8" thickBo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ht="13.8" thickBo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ht="13.8" thickBo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ht="13.8" thickBo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ht="13.8" thickBo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ht="13.8" thickBo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ht="13.8" thickBo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ht="13.8" thickBo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ht="13.8" thickBo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ht="13.8" thickBo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ht="13.8" thickBo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ht="13.8" thickBo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 ht="13.8" thickBo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 ht="13.8" thickBo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 ht="13.8" thickBo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 ht="13.8" thickBo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 ht="13.8" thickBo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 ht="13.8" thickBo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 ht="13.8" thickBo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 ht="13.8" thickBo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 ht="13.8" thickBo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 ht="13.8" thickBo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 ht="13.8" thickBo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 ht="13.8" thickBo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 ht="13.8" thickBo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 ht="13.8" thickBo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 ht="13.8" thickBo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 ht="13.8" thickBo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 ht="13.8" thickBo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 ht="13.8" thickBo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 ht="13.8" thickBo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 ht="13.8" thickBo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 ht="13.8" thickBo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 ht="13.8" thickBo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 ht="13.8" thickBo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 ht="13.8" thickBo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 ht="13.8" thickBo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 ht="13.8" thickBo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 ht="13.8" thickBo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 ht="13.8" thickBo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 ht="13.8" thickBo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 ht="13.8" thickBo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 ht="13.8" thickBo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 ht="13.8" thickBo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spans="1:35" ht="13.8" thickBo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 ht="13.8" thickBo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 ht="13.8" thickBo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 ht="13.8" thickBo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 ht="13.8" thickBo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 ht="13.8" thickBo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 ht="13.8" thickBo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 ht="13.8" thickBo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 ht="13.8" thickBo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 ht="13.8" thickBo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 ht="13.8" thickBo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 ht="13.8" thickBo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 ht="13.8" thickBo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 ht="13.8" thickBo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 ht="13.8" thickBo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 ht="13.8" thickBo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 ht="13.8" thickBo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 ht="13.8" thickBo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 ht="13.8" thickBo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 ht="13.8" thickBo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 ht="13.8" thickBo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 ht="13.8" thickBo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 ht="13.8" thickBo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 ht="13.8" thickBo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 ht="13.8" thickBo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 ht="13.8" thickBo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 ht="13.8" thickBo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 ht="13.8" thickBo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 ht="13.8" thickBo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 ht="13.8" thickBo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 ht="13.8" thickBo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 ht="13.8" thickBo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 ht="13.8" thickBo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 ht="13.8" thickBo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 ht="13.8" thickBo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 ht="13.8" thickBo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 ht="13.8" thickBo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 ht="13.8" thickBo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 ht="13.8" thickBo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 ht="13.8" thickBo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 ht="13.8" thickBo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 ht="13.8" thickBo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 ht="13.8" thickBo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 ht="13.8" thickBo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 ht="13.8" thickBo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 ht="13.8" thickBo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 ht="13.8" thickBo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 ht="13.8" thickBo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 ht="13.8" thickBo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 ht="13.8" thickBo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 ht="13.8" thickBo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 ht="13.8" thickBo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 ht="13.8" thickBo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 ht="13.8" thickBo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 ht="13.8" thickBo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 ht="13.8" thickBo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 ht="13.8" thickBo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 ht="13.8" thickBo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 ht="13.8" thickBo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 ht="13.8" thickBo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 ht="13.8" thickBo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 ht="13.8" thickBo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 ht="13.8" thickBo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 ht="13.8" thickBo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 ht="13.8" thickBo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 ht="13.8" thickBo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 ht="13.8" thickBo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 ht="13.8" thickBo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ht="13.8" thickBo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 ht="13.8" thickBo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 ht="13.8" thickBo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 ht="13.8" thickBo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 ht="13.8" thickBo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 ht="13.8" thickBo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 ht="13.8" thickBo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 ht="13.8" thickBo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 ht="13.8" thickBo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 ht="13.8" thickBo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 ht="13.8" thickBo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 ht="13.8" thickBo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 ht="13.8" thickBo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 ht="13.8" thickBo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 ht="13.8" thickBo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 ht="13.8" thickBo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 ht="13.8" thickBo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 ht="13.8" thickBo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 ht="13.8" thickBo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 ht="13.8" thickBo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 ht="13.8" thickBo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 ht="13.8" thickBo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 ht="13.8" thickBo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 ht="13.8" thickBo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 ht="13.8" thickBo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 ht="13.8" thickBo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 ht="13.8" thickBo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 ht="13.8" thickBo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 ht="13.8" thickBo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 ht="13.8" thickBo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 ht="13.8" thickBo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 ht="13.8" thickBo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 ht="13.8" thickBo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 ht="13.8" thickBo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 ht="13.8" thickBo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 ht="13.8" thickBo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 ht="13.8" thickBo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 ht="13.8" thickBo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 ht="13.8" thickBo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 ht="13.8" thickBo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 ht="13.8" thickBo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 ht="13.8" thickBo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 ht="13.8" thickBo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 ht="13.8" thickBo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 ht="13.8" thickBo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 ht="13.8" thickBo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 ht="13.8" thickBo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 ht="13.8" thickBo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 ht="13.8" thickBo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 ht="13.8" thickBo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 ht="13.8" thickBo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 ht="13.8" thickBo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 ht="13.8" thickBo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 ht="13.8" thickBo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 ht="13.8" thickBo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 ht="13.8" thickBo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 ht="13.8" thickBo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 ht="13.8" thickBo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 ht="13.8" thickBo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 ht="13.8" thickBo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 ht="13.8" thickBo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 ht="13.8" thickBo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 ht="13.8" thickBo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 ht="13.8" thickBo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 ht="13.8" thickBo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 ht="13.8" thickBo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 ht="13.8" thickBo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 ht="13.8" thickBo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 ht="13.8" thickBo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 ht="13.8" thickBo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 ht="13.8" thickBo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 ht="13.8" thickBo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 ht="13.8" thickBo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 ht="13.8" thickBo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 ht="13.8" thickBo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 ht="13.8" thickBo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 ht="13.8" thickBo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 ht="13.8" thickBo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 ht="13.8" thickBo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 ht="13.8" thickBo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 ht="13.8" thickBo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 ht="13.8" thickBo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 ht="13.8" thickBo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 ht="13.8" thickBo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 ht="13.8" thickBo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 ht="13.8" thickBo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 ht="13.8" thickBo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 ht="13.8" thickBo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 ht="13.8" thickBo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 ht="13.8" thickBo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 ht="13.8" thickBo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 ht="13.8" thickBo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 ht="13.8" thickBo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 ht="13.8" thickBo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 ht="13.8" thickBo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 ht="13.8" thickBo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 ht="13.8" thickBo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 ht="13.8" thickBo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 ht="13.8" thickBo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 ht="13.8" thickBo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 ht="13.8" thickBo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 ht="13.8" thickBo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 ht="13.8" thickBo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 ht="13.8" thickBo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 ht="13.8" thickBo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 ht="13.8" thickBo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 ht="13.8" thickBo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 ht="13.8" thickBo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 ht="13.8" thickBo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 ht="13.8" thickBo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 ht="13.8" thickBo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 ht="13.8" thickBo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 ht="13.8" thickBo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 ht="13.8" thickBo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 ht="13.8" thickBo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 ht="13.8" thickBo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 ht="13.8" thickBo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 ht="13.8" thickBo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 ht="13.8" thickBo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 ht="13.8" thickBo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 ht="13.8" thickBo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 ht="13.8" thickBo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 ht="13.8" thickBo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 ht="13.8" thickBo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 ht="13.8" thickBo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 ht="13.8" thickBo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 ht="13.8" thickBo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 ht="13.8" thickBo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 ht="13.8" thickBo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 ht="13.8" thickBo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 ht="13.8" thickBo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 ht="13.8" thickBo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 ht="13.8" thickBo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 ht="13.8" thickBo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 ht="13.8" thickBo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 ht="13.8" thickBo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 ht="13.8" thickBo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 ht="13.8" thickBo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 ht="13.8" thickBo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 ht="13.8" thickBo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 ht="13.8" thickBo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 ht="13.8" thickBo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 ht="13.8" thickBo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 ht="13.8" thickBo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 ht="13.8" thickBo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 ht="13.8" thickBo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 ht="13.8" thickBo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 ht="13.8" thickBo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 ht="13.8" thickBo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 ht="13.8" thickBo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 ht="13.8" thickBo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 ht="13.8" thickBo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 ht="13.8" thickBo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 ht="13.8" thickBo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 ht="13.8" thickBo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 ht="13.8" thickBo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 ht="13.8" thickBo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 ht="13.8" thickBo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 ht="13.8" thickBo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 ht="13.8" thickBo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 ht="13.8" thickBo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 ht="13.8" thickBo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 ht="13.8" thickBo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 ht="13.8" thickBo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 ht="13.8" thickBo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 ht="13.8" thickBo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 ht="13.8" thickBo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 ht="13.8" thickBo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 ht="13.8" thickBo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 ht="13.8" thickBo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 ht="13.8" thickBo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 ht="13.8" thickBo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 ht="13.8" thickBo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 ht="13.8" thickBo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 ht="13.8" thickBo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 ht="13.8" thickBo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 ht="13.8" thickBo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 ht="13.8" thickBo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 ht="13.8" thickBo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 ht="13.8" thickBo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 ht="13.8" thickBo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 ht="13.8" thickBo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 ht="13.8" thickBo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 ht="13.8" thickBo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 ht="13.8" thickBo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 ht="13.8" thickBo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 ht="13.8" thickBo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 ht="13.8" thickBo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 ht="13.8" thickBo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 ht="13.8" thickBo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 ht="13.8" thickBo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 ht="13.8" thickBo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 ht="13.8" thickBo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 ht="13.8" thickBo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 ht="13.8" thickBo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 ht="13.8" thickBo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 ht="13.8" thickBo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 ht="13.8" thickBo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 ht="13.8" thickBo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 ht="13.8" thickBo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 ht="13.8" thickBo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 ht="13.8" thickBo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 ht="13.8" thickBo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 ht="13.8" thickBo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 ht="13.8" thickBo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 ht="13.8" thickBo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 ht="13.8" thickBo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 ht="13.8" thickBo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 ht="13.8" thickBo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 ht="13.8" thickBo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 ht="13.8" thickBo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 ht="13.8" thickBo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 ht="13.8" thickBo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 ht="13.8" thickBo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 ht="13.8" thickBo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 ht="13.8" thickBo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 ht="13.8" thickBo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 ht="13.8" thickBo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 ht="13.8" thickBo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 ht="13.8" thickBo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 ht="13.8" thickBo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 ht="13.8" thickBo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 ht="13.8" thickBo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 ht="13.8" thickBo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 ht="13.8" thickBo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 ht="13.8" thickBo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 ht="13.8" thickBo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 ht="13.8" thickBo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 ht="13.8" thickBo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 ht="13.8" thickBo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 ht="13.8" thickBo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 ht="13.8" thickBo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 ht="13.8" thickBo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 ht="13.8" thickBo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 ht="13.8" thickBo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 ht="13.8" thickBo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 ht="13.8" thickBo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 ht="13.8" thickBo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 ht="13.8" thickBo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 ht="13.8" thickBo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 ht="13.8" thickBo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 ht="13.8" thickBo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 ht="13.8" thickBo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 ht="13.8" thickBo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 ht="13.8" thickBo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 ht="13.8" thickBo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 ht="13.8" thickBo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 ht="13.8" thickBo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 ht="13.8" thickBo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 ht="13.8" thickBo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 ht="13.8" thickBo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 ht="13.8" thickBo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 ht="13.8" thickBo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 ht="13.8" thickBo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 ht="13.8" thickBo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 ht="13.8" thickBo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 ht="13.8" thickBo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 ht="13.8" thickBo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 ht="13.8" thickBo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 ht="13.8" thickBo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 ht="13.8" thickBo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 ht="13.8" thickBo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 ht="13.8" thickBo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 ht="13.8" thickBo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 ht="13.8" thickBo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 ht="13.8" thickBo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 ht="13.8" thickBo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 ht="13.8" thickBo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 ht="13.8" thickBo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 ht="13.8" thickBo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 ht="13.8" thickBo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 ht="13.8" thickBo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 ht="13.8" thickBo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 ht="13.8" thickBo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 ht="13.8" thickBo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 ht="13.8" thickBo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 ht="13.8" thickBo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 ht="13.8" thickBo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 ht="13.8" thickBo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 ht="13.8" thickBo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 ht="13.8" thickBo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 ht="13.8" thickBo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 ht="13.8" thickBo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 ht="13.8" thickBo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 ht="13.8" thickBo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 ht="13.8" thickBo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 ht="13.8" thickBo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 ht="13.8" thickBo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 ht="13.8" thickBo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 ht="13.8" thickBo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 ht="13.8" thickBo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 ht="13.8" thickBo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 ht="13.8" thickBo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 ht="13.8" thickBo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 ht="13.8" thickBo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 ht="13.8" thickBo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 ht="13.8" thickBo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 ht="13.8" thickBo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 ht="13.8" thickBo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 ht="13.8" thickBo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 ht="13.8" thickBo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 ht="13.8" thickBo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 ht="13.8" thickBo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 ht="13.8" thickBo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 ht="13.8" thickBo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 ht="13.8" thickBo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 ht="13.8" thickBo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 ht="13.8" thickBo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 ht="13.8" thickBo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 ht="13.8" thickBo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 ht="13.8" thickBo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 ht="13.8" thickBo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 ht="13.8" thickBo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 ht="13.8" thickBo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 ht="13.8" thickBo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 ht="13.8" thickBo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 ht="13.8" thickBo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 ht="13.8" thickBo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 ht="13.8" thickBo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 ht="13.8" thickBo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 ht="13.8" thickBo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 ht="13.8" thickBo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 ht="13.8" thickBo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 ht="13.8" thickBo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 ht="13.8" thickBo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 ht="13.8" thickBo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 ht="13.8" thickBo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 ht="13.8" thickBo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 ht="13.8" thickBo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 ht="13.8" thickBo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 ht="13.8" thickBo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 ht="13.8" thickBo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 ht="13.8" thickBo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 ht="13.8" thickBo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 ht="13.8" thickBo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 ht="13.8" thickBo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 ht="13.8" thickBo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 ht="13.8" thickBo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 ht="13.8" thickBo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 ht="13.8" thickBo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 ht="13.8" thickBo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 ht="13.8" thickBo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 ht="13.8" thickBo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 ht="13.8" thickBo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 ht="13.8" thickBo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 ht="13.8" thickBo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 ht="13.8" thickBo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 ht="13.8" thickBo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 ht="13.8" thickBo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 ht="13.8" thickBo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 ht="13.8" thickBo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 ht="13.8" thickBo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 ht="13.8" thickBo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 ht="13.8" thickBo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 ht="13.8" thickBo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ht="13.8" thickBo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ht="13.8" thickBo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ht="13.8" thickBo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ht="13.8" thickBo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ht="13.8" thickBo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ht="13.8" thickBo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ht="13.8" thickBo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ht="13.8" thickBo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ht="13.8" thickBo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ht="13.8" thickBo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ht="13.8" thickBo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ht="13.8" thickBo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ht="13.8" thickBo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ht="13.8" thickBo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ht="13.8" thickBo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ht="13.8" thickBo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ht="13.8" thickBo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ht="13.8" thickBo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ht="13.8" thickBo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ht="13.8" thickBo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ht="13.8" thickBo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ht="13.8" thickBo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ht="13.8" thickBo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ht="13.8" thickBo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ht="13.8" thickBo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ht="13.8" thickBo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ht="13.8" thickBo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ht="13.8" thickBo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ht="13.8" thickBo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</sheetData>
  <mergeCells count="7">
    <mergeCell ref="Q3:T3"/>
    <mergeCell ref="A3:A4"/>
    <mergeCell ref="B3:C3"/>
    <mergeCell ref="D3:D4"/>
    <mergeCell ref="E3:E4"/>
    <mergeCell ref="F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1B5D-76A4-4994-8D18-F04D2792BD1F}">
  <dimension ref="A1:AH999"/>
  <sheetViews>
    <sheetView workbookViewId="0">
      <selection activeCell="A6" sqref="A6:E15"/>
    </sheetView>
  </sheetViews>
  <sheetFormatPr defaultColWidth="12.6640625" defaultRowHeight="13.2" x14ac:dyDescent="0.25"/>
  <cols>
    <col min="1" max="1" width="10.88671875" customWidth="1"/>
    <col min="2" max="2" width="11" customWidth="1"/>
    <col min="3" max="4" width="8.88671875" customWidth="1"/>
    <col min="5" max="5" width="8.21875" customWidth="1"/>
    <col min="6" max="6" width="11" customWidth="1"/>
    <col min="7" max="7" width="11.5546875" customWidth="1"/>
    <col min="8" max="8" width="11.21875" customWidth="1"/>
    <col min="9" max="9" width="9.44140625" customWidth="1"/>
    <col min="10" max="11" width="9.33203125" customWidth="1"/>
    <col min="12" max="12" width="8.77734375" customWidth="1"/>
    <col min="13" max="13" width="13.109375" customWidth="1"/>
    <col min="15" max="15" width="10.88671875" customWidth="1"/>
    <col min="16" max="16" width="11.6640625" customWidth="1"/>
    <col min="17" max="17" width="11.77734375" customWidth="1"/>
    <col min="18" max="19" width="12" customWidth="1"/>
  </cols>
  <sheetData>
    <row r="1" spans="1:34" ht="15.75" customHeight="1" x14ac:dyDescent="0.3">
      <c r="A1" s="18" t="s">
        <v>0</v>
      </c>
      <c r="B1" s="18" t="s">
        <v>48</v>
      </c>
      <c r="C1" s="18"/>
      <c r="D1" s="18"/>
      <c r="E1" s="18"/>
      <c r="F1" s="18" t="s">
        <v>2</v>
      </c>
      <c r="G1" s="18" t="s">
        <v>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15.75" customHeight="1" x14ac:dyDescent="0.3">
      <c r="A2" s="18" t="s">
        <v>4</v>
      </c>
      <c r="B2" s="18" t="s">
        <v>49</v>
      </c>
      <c r="C2" s="18"/>
      <c r="D2" s="18"/>
      <c r="E2" s="18"/>
      <c r="F2" s="18"/>
      <c r="G2" s="18" t="s">
        <v>6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5.75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8"/>
      <c r="U3" s="20" t="s">
        <v>40</v>
      </c>
      <c r="V3" s="21" t="s">
        <v>41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 ht="15.75" customHeight="1" x14ac:dyDescent="0.3">
      <c r="A4" s="64" t="s">
        <v>50</v>
      </c>
      <c r="B4" s="66" t="s">
        <v>8</v>
      </c>
      <c r="C4" s="63"/>
      <c r="D4" s="64" t="s">
        <v>9</v>
      </c>
      <c r="E4" s="64" t="s">
        <v>10</v>
      </c>
      <c r="T4" s="18"/>
      <c r="U4" s="20" t="s">
        <v>42</v>
      </c>
      <c r="V4" s="21" t="s">
        <v>43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ht="15.75" customHeight="1" x14ac:dyDescent="0.3">
      <c r="A5" s="65"/>
      <c r="B5" s="1" t="s">
        <v>14</v>
      </c>
      <c r="C5" s="1" t="s">
        <v>51</v>
      </c>
      <c r="D5" s="65"/>
      <c r="E5" s="65"/>
      <c r="T5" s="18"/>
      <c r="U5" s="20" t="s">
        <v>44</v>
      </c>
      <c r="V5" s="21" t="s">
        <v>45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34" ht="15.75" customHeight="1" x14ac:dyDescent="0.3">
      <c r="A6" s="21" t="s">
        <v>52</v>
      </c>
      <c r="B6" s="22">
        <v>7.2249999999999996</v>
      </c>
      <c r="C6" s="22">
        <v>6.125</v>
      </c>
      <c r="D6" s="23">
        <f t="shared" ref="D6:D15" si="0">1/2*3.14*(B6*C6)</f>
        <v>69.477406250000001</v>
      </c>
      <c r="E6" s="24">
        <v>160.09</v>
      </c>
      <c r="T6" s="18"/>
      <c r="U6" s="20" t="s">
        <v>46</v>
      </c>
      <c r="V6" s="21" t="s">
        <v>47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34" ht="15.75" customHeight="1" x14ac:dyDescent="0.3">
      <c r="A7" s="21" t="s">
        <v>53</v>
      </c>
      <c r="B7" s="22">
        <v>7.2249999999999996</v>
      </c>
      <c r="C7" s="22">
        <v>6.22</v>
      </c>
      <c r="D7" s="23">
        <f t="shared" si="0"/>
        <v>70.555014999999997</v>
      </c>
      <c r="E7" s="24">
        <v>190.75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 ht="15.75" customHeight="1" x14ac:dyDescent="0.3">
      <c r="A8" s="21" t="s">
        <v>54</v>
      </c>
      <c r="B8" s="22">
        <v>7.1749999999999998</v>
      </c>
      <c r="C8" s="22">
        <v>6.3250000000000002</v>
      </c>
      <c r="D8" s="23">
        <f t="shared" si="0"/>
        <v>71.249543750000001</v>
      </c>
      <c r="E8" s="24">
        <v>170.89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 ht="15.75" customHeight="1" x14ac:dyDescent="0.3">
      <c r="A9" s="21" t="s">
        <v>55</v>
      </c>
      <c r="B9" s="22">
        <v>6.9</v>
      </c>
      <c r="C9" s="22">
        <v>6.15</v>
      </c>
      <c r="D9" s="23">
        <f t="shared" si="0"/>
        <v>66.622950000000003</v>
      </c>
      <c r="E9" s="24">
        <v>166.66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5.75" customHeight="1" x14ac:dyDescent="0.3">
      <c r="A10" s="21" t="s">
        <v>56</v>
      </c>
      <c r="B10" s="22">
        <v>6.8049999999999997</v>
      </c>
      <c r="C10" s="22">
        <v>6.415</v>
      </c>
      <c r="D10" s="23">
        <f t="shared" si="0"/>
        <v>68.536897749999994</v>
      </c>
      <c r="E10" s="24">
        <v>164.15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5.75" customHeight="1" x14ac:dyDescent="0.3">
      <c r="A11" s="21" t="s">
        <v>57</v>
      </c>
      <c r="B11" s="22">
        <v>6.9050000000000002</v>
      </c>
      <c r="C11" s="22">
        <v>5.9749999999999996</v>
      </c>
      <c r="D11" s="23">
        <f t="shared" si="0"/>
        <v>64.774078750000001</v>
      </c>
      <c r="E11" s="24">
        <v>156.77000000000001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5.75" customHeight="1" x14ac:dyDescent="0.3">
      <c r="A12" s="21" t="s">
        <v>58</v>
      </c>
      <c r="B12" s="22">
        <v>6.61</v>
      </c>
      <c r="C12" s="22">
        <v>6.1</v>
      </c>
      <c r="D12" s="23">
        <f t="shared" si="0"/>
        <v>63.30397</v>
      </c>
      <c r="E12" s="24">
        <v>149.03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15.75" customHeight="1" x14ac:dyDescent="0.3">
      <c r="A13" s="21" t="s">
        <v>59</v>
      </c>
      <c r="B13" s="22">
        <v>6.87</v>
      </c>
      <c r="C13" s="22">
        <v>6.4249999999999998</v>
      </c>
      <c r="D13" s="23">
        <f t="shared" si="0"/>
        <v>69.299407500000001</v>
      </c>
      <c r="E13" s="24">
        <v>161.32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5.75" customHeight="1" x14ac:dyDescent="0.3">
      <c r="A14" s="21" t="s">
        <v>60</v>
      </c>
      <c r="B14" s="22">
        <v>6.5250000000000004</v>
      </c>
      <c r="C14" s="22">
        <v>6.26</v>
      </c>
      <c r="D14" s="23">
        <f t="shared" si="0"/>
        <v>64.129005000000006</v>
      </c>
      <c r="E14" s="24">
        <v>150.29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15.75" customHeight="1" x14ac:dyDescent="0.3">
      <c r="A15" s="21" t="s">
        <v>61</v>
      </c>
      <c r="B15" s="22">
        <v>6.78</v>
      </c>
      <c r="C15" s="22">
        <v>6</v>
      </c>
      <c r="D15" s="23">
        <f t="shared" si="0"/>
        <v>63.867600000000003</v>
      </c>
      <c r="E15" s="24">
        <v>154.88999999999999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5.75" customHeight="1" x14ac:dyDescent="0.3">
      <c r="A16" s="25" t="s">
        <v>62</v>
      </c>
      <c r="B16" s="22">
        <f t="shared" ref="B16:E16" si="1">AVERAGE(B6:B15)</f>
        <v>6.9019999999999992</v>
      </c>
      <c r="C16" s="22">
        <f t="shared" si="1"/>
        <v>6.1994999999999996</v>
      </c>
      <c r="D16" s="24">
        <f t="shared" si="1"/>
        <v>67.181587399999998</v>
      </c>
      <c r="E16" s="24">
        <f t="shared" si="1"/>
        <v>162.48399999999998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5.75" customHeight="1" x14ac:dyDescent="0.3">
      <c r="A17" s="18"/>
      <c r="B17" s="18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5.75" customHeight="1" x14ac:dyDescent="0.3">
      <c r="A18" s="18"/>
      <c r="B18" s="18"/>
      <c r="C18" s="26"/>
      <c r="D18" s="26"/>
      <c r="E18" s="26"/>
      <c r="F18" s="64" t="s">
        <v>50</v>
      </c>
      <c r="G18" s="66" t="s">
        <v>11</v>
      </c>
      <c r="H18" s="61"/>
      <c r="I18" s="61"/>
      <c r="J18" s="61"/>
      <c r="K18" s="61"/>
      <c r="L18" s="69"/>
      <c r="M18" s="26"/>
      <c r="N18" s="26"/>
      <c r="O18" s="26"/>
      <c r="P18" s="26"/>
      <c r="Q18" s="26"/>
      <c r="R18" s="26"/>
      <c r="S18" s="26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5.75" customHeight="1" x14ac:dyDescent="0.3">
      <c r="C19" s="26"/>
      <c r="D19" s="26"/>
      <c r="F19" s="65"/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26" t="s">
        <v>25</v>
      </c>
      <c r="N19" s="26"/>
      <c r="O19" s="26"/>
      <c r="P19" s="26"/>
      <c r="Q19" s="26"/>
      <c r="R19" s="26"/>
      <c r="AC19" s="61" t="s">
        <v>13</v>
      </c>
      <c r="AD19" s="62"/>
      <c r="AE19" s="62"/>
      <c r="AF19" s="63"/>
      <c r="AG19" s="18"/>
      <c r="AH19" s="18"/>
    </row>
    <row r="20" spans="1:34" ht="15.75" customHeight="1" x14ac:dyDescent="0.3">
      <c r="C20" s="26"/>
      <c r="D20" s="26"/>
      <c r="F20" s="21" t="s">
        <v>52</v>
      </c>
      <c r="G20" s="24">
        <v>2.27</v>
      </c>
      <c r="H20" s="24">
        <v>1.97</v>
      </c>
      <c r="I20" s="24">
        <v>1.67</v>
      </c>
      <c r="J20" s="24">
        <v>1.85</v>
      </c>
      <c r="K20" s="24">
        <v>1.87</v>
      </c>
      <c r="L20" s="24">
        <v>1.72</v>
      </c>
      <c r="M20" s="50">
        <f>AVERAGE(G20:L20)</f>
        <v>1.8916666666666666</v>
      </c>
      <c r="N20" s="26"/>
      <c r="O20" s="26"/>
      <c r="P20" s="26"/>
      <c r="Q20" s="26"/>
      <c r="R20" s="26"/>
      <c r="AC20" s="27" t="s">
        <v>26</v>
      </c>
      <c r="AD20" s="1" t="s">
        <v>27</v>
      </c>
      <c r="AE20" s="1" t="s">
        <v>28</v>
      </c>
      <c r="AF20" s="1" t="s">
        <v>29</v>
      </c>
      <c r="AG20" s="18"/>
      <c r="AH20" s="18"/>
    </row>
    <row r="21" spans="1:34" ht="15.75" customHeight="1" x14ac:dyDescent="0.3">
      <c r="C21" s="18"/>
      <c r="D21" s="18"/>
      <c r="F21" s="21" t="s">
        <v>53</v>
      </c>
      <c r="G21" s="24">
        <v>2.08</v>
      </c>
      <c r="H21" s="24">
        <v>2.2599999999999998</v>
      </c>
      <c r="I21" s="24">
        <v>1.95</v>
      </c>
      <c r="J21" s="24">
        <v>2.0499999999999998</v>
      </c>
      <c r="K21" s="24">
        <v>1.57</v>
      </c>
      <c r="L21" s="24">
        <v>2.0099999999999998</v>
      </c>
      <c r="M21" s="50">
        <f t="shared" ref="M21:M29" si="2">AVERAGE(G21:L21)</f>
        <v>1.9866666666666666</v>
      </c>
      <c r="N21" s="18"/>
      <c r="O21" s="18"/>
      <c r="P21" s="18"/>
      <c r="Q21" s="18"/>
      <c r="R21" s="18"/>
      <c r="AC21" s="28"/>
      <c r="AD21" s="21"/>
      <c r="AE21" s="21"/>
      <c r="AF21" s="21"/>
      <c r="AG21" s="18"/>
      <c r="AH21" s="18"/>
    </row>
    <row r="22" spans="1:34" ht="15.75" customHeight="1" x14ac:dyDescent="0.3">
      <c r="C22" s="18"/>
      <c r="D22" s="18"/>
      <c r="F22" s="21" t="s">
        <v>54</v>
      </c>
      <c r="G22" s="24">
        <v>2.46</v>
      </c>
      <c r="H22" s="24">
        <v>2.04</v>
      </c>
      <c r="I22" s="24">
        <v>1.82</v>
      </c>
      <c r="J22" s="24">
        <v>2.0699999999999998</v>
      </c>
      <c r="K22" s="24">
        <v>2.23</v>
      </c>
      <c r="L22" s="24">
        <v>1.64</v>
      </c>
      <c r="M22" s="50">
        <f t="shared" si="2"/>
        <v>2.0433333333333334</v>
      </c>
      <c r="N22" s="18"/>
      <c r="O22" s="18"/>
      <c r="P22" s="18"/>
      <c r="Q22" s="18"/>
      <c r="R22" s="18"/>
      <c r="AC22" s="28"/>
      <c r="AD22" s="21"/>
      <c r="AE22" s="21"/>
      <c r="AF22" s="21"/>
      <c r="AG22" s="18"/>
      <c r="AH22" s="18"/>
    </row>
    <row r="23" spans="1:34" ht="15.75" customHeight="1" x14ac:dyDescent="0.3">
      <c r="C23" s="18"/>
      <c r="D23" s="18"/>
      <c r="F23" s="21" t="s">
        <v>55</v>
      </c>
      <c r="G23" s="24">
        <v>2.14</v>
      </c>
      <c r="H23" s="24">
        <v>2.46</v>
      </c>
      <c r="I23" s="24">
        <v>2.54</v>
      </c>
      <c r="J23" s="24">
        <v>2.25</v>
      </c>
      <c r="K23" s="24">
        <v>1.9</v>
      </c>
      <c r="L23" s="24">
        <v>1.64</v>
      </c>
      <c r="M23" s="50">
        <f t="shared" si="2"/>
        <v>2.1550000000000002</v>
      </c>
      <c r="N23" s="18"/>
      <c r="O23" s="18"/>
      <c r="P23" s="18"/>
      <c r="Q23" s="18"/>
      <c r="R23" s="18"/>
      <c r="AC23" s="28"/>
      <c r="AD23" s="21"/>
      <c r="AE23" s="21"/>
      <c r="AF23" s="21"/>
      <c r="AG23" s="18"/>
      <c r="AH23" s="18"/>
    </row>
    <row r="24" spans="1:34" ht="15.75" customHeight="1" x14ac:dyDescent="0.3">
      <c r="A24" s="18"/>
      <c r="B24" s="18"/>
      <c r="C24" s="18"/>
      <c r="D24" s="18"/>
      <c r="F24" s="21" t="s">
        <v>56</v>
      </c>
      <c r="G24" s="24">
        <v>1.84</v>
      </c>
      <c r="H24" s="24">
        <v>1.76</v>
      </c>
      <c r="I24" s="24">
        <v>2.0699999999999998</v>
      </c>
      <c r="J24" s="24">
        <v>1.6</v>
      </c>
      <c r="K24" s="24">
        <v>2</v>
      </c>
      <c r="L24" s="24">
        <v>1.42</v>
      </c>
      <c r="M24" s="50">
        <f t="shared" si="2"/>
        <v>1.7816666666666665</v>
      </c>
      <c r="N24" s="18"/>
      <c r="O24" s="18"/>
      <c r="P24" s="18"/>
      <c r="Q24" s="18"/>
      <c r="R24" s="18"/>
      <c r="AC24" s="28"/>
      <c r="AD24" s="21"/>
      <c r="AE24" s="21"/>
      <c r="AF24" s="21"/>
      <c r="AG24" s="18"/>
      <c r="AH24" s="18"/>
    </row>
    <row r="25" spans="1:34" ht="15.75" customHeight="1" x14ac:dyDescent="0.3">
      <c r="A25" s="18"/>
      <c r="B25" s="18"/>
      <c r="C25" s="18"/>
      <c r="D25" s="18"/>
      <c r="F25" s="21" t="s">
        <v>57</v>
      </c>
      <c r="G25" s="24">
        <v>1.75</v>
      </c>
      <c r="H25" s="24">
        <v>2.14</v>
      </c>
      <c r="I25" s="24">
        <v>1.53</v>
      </c>
      <c r="J25" s="24">
        <v>2.0299999999999998</v>
      </c>
      <c r="K25" s="24">
        <v>1.73</v>
      </c>
      <c r="L25" s="24">
        <v>2.08</v>
      </c>
      <c r="M25" s="50">
        <f t="shared" si="2"/>
        <v>1.8766666666666667</v>
      </c>
      <c r="N25" s="18"/>
      <c r="O25" s="18"/>
      <c r="P25" s="18"/>
      <c r="Q25" s="18"/>
      <c r="R25" s="18"/>
      <c r="AC25" s="28"/>
      <c r="AD25" s="21"/>
      <c r="AE25" s="21"/>
      <c r="AF25" s="21"/>
      <c r="AG25" s="18"/>
      <c r="AH25" s="18"/>
    </row>
    <row r="26" spans="1:34" ht="15.75" customHeight="1" x14ac:dyDescent="0.3">
      <c r="A26" s="18"/>
      <c r="B26" s="18"/>
      <c r="C26" s="18"/>
      <c r="D26" s="18"/>
      <c r="F26" s="21" t="s">
        <v>58</v>
      </c>
      <c r="G26" s="24">
        <v>1.64</v>
      </c>
      <c r="H26" s="24">
        <v>1.67</v>
      </c>
      <c r="I26" s="24">
        <v>1.72</v>
      </c>
      <c r="J26" s="24">
        <v>2.06</v>
      </c>
      <c r="K26" s="24">
        <v>2.34</v>
      </c>
      <c r="L26" s="24">
        <v>1.84</v>
      </c>
      <c r="M26" s="50">
        <f t="shared" si="2"/>
        <v>1.8783333333333332</v>
      </c>
      <c r="N26" s="18"/>
      <c r="O26" s="18"/>
      <c r="P26" s="18"/>
      <c r="Q26" s="18"/>
      <c r="R26" s="18"/>
      <c r="AC26" s="28"/>
      <c r="AD26" s="21"/>
      <c r="AE26" s="21"/>
      <c r="AF26" s="21"/>
      <c r="AG26" s="18"/>
      <c r="AH26" s="18"/>
    </row>
    <row r="27" spans="1:34" ht="15.6" x14ac:dyDescent="0.3">
      <c r="A27" s="18"/>
      <c r="B27" s="18"/>
      <c r="C27" s="18"/>
      <c r="D27" s="18"/>
      <c r="F27" s="21" t="s">
        <v>59</v>
      </c>
      <c r="G27" s="24">
        <v>2.56</v>
      </c>
      <c r="H27" s="24">
        <v>2.0299999999999998</v>
      </c>
      <c r="I27" s="24">
        <v>2.0099999999999998</v>
      </c>
      <c r="J27" s="24">
        <v>1.48</v>
      </c>
      <c r="K27" s="24">
        <v>1.59</v>
      </c>
      <c r="L27" s="24">
        <v>2.41</v>
      </c>
      <c r="M27" s="50">
        <f t="shared" si="2"/>
        <v>2.0133333333333332</v>
      </c>
      <c r="N27" s="18"/>
      <c r="O27" s="18"/>
      <c r="P27" s="18"/>
      <c r="Q27" s="18"/>
      <c r="R27" s="18"/>
      <c r="AC27" s="28"/>
      <c r="AD27" s="21"/>
      <c r="AE27" s="21"/>
      <c r="AF27" s="21"/>
      <c r="AG27" s="18"/>
      <c r="AH27" s="18"/>
    </row>
    <row r="28" spans="1:34" ht="15.6" x14ac:dyDescent="0.3">
      <c r="A28" s="18"/>
      <c r="B28" s="18"/>
      <c r="C28" s="18"/>
      <c r="D28" s="18"/>
      <c r="F28" s="21" t="s">
        <v>60</v>
      </c>
      <c r="G28" s="24">
        <v>2.0299999999999998</v>
      </c>
      <c r="H28" s="24">
        <v>2.0299999999999998</v>
      </c>
      <c r="I28" s="24">
        <v>1.95</v>
      </c>
      <c r="J28" s="24">
        <v>1.94</v>
      </c>
      <c r="K28" s="24">
        <v>2.0499999999999998</v>
      </c>
      <c r="L28" s="24">
        <v>1.65</v>
      </c>
      <c r="M28" s="50">
        <f t="shared" si="2"/>
        <v>1.9416666666666667</v>
      </c>
      <c r="N28" s="18"/>
      <c r="O28" s="18"/>
      <c r="P28" s="18"/>
      <c r="Q28" s="18"/>
      <c r="R28" s="18"/>
      <c r="AC28" s="28"/>
      <c r="AD28" s="21"/>
      <c r="AE28" s="21"/>
      <c r="AF28" s="21"/>
      <c r="AG28" s="18"/>
      <c r="AH28" s="18"/>
    </row>
    <row r="29" spans="1:34" ht="15.6" x14ac:dyDescent="0.3">
      <c r="A29" s="18"/>
      <c r="B29" s="18"/>
      <c r="C29" s="18"/>
      <c r="D29" s="18"/>
      <c r="F29" s="21" t="s">
        <v>61</v>
      </c>
      <c r="G29" s="24">
        <v>1.66</v>
      </c>
      <c r="H29" s="24">
        <v>2.11</v>
      </c>
      <c r="I29" s="24">
        <v>1.42</v>
      </c>
      <c r="J29" s="24">
        <v>0.86</v>
      </c>
      <c r="K29" s="24">
        <v>1.65</v>
      </c>
      <c r="L29" s="24">
        <v>1.52</v>
      </c>
      <c r="M29" s="50">
        <f t="shared" si="2"/>
        <v>1.5366666666666664</v>
      </c>
      <c r="N29" s="18"/>
      <c r="O29" s="18"/>
      <c r="P29" s="18"/>
      <c r="Q29" s="18"/>
      <c r="R29" s="18"/>
      <c r="AC29" s="28"/>
      <c r="AD29" s="21"/>
      <c r="AE29" s="21"/>
      <c r="AF29" s="21"/>
      <c r="AG29" s="18"/>
      <c r="AH29" s="18"/>
    </row>
    <row r="30" spans="1:34" ht="15.6" x14ac:dyDescent="0.3">
      <c r="A30" s="18"/>
      <c r="B30" s="18"/>
      <c r="C30" s="18"/>
      <c r="D30" s="18"/>
      <c r="F30" s="25" t="s">
        <v>62</v>
      </c>
      <c r="G30" s="24">
        <f t="shared" ref="G30:L30" si="3">AVERAGE(G20:G29)</f>
        <v>2.0430000000000001</v>
      </c>
      <c r="H30" s="24">
        <f t="shared" si="3"/>
        <v>2.0470000000000002</v>
      </c>
      <c r="I30" s="24">
        <f t="shared" si="3"/>
        <v>1.8679999999999999</v>
      </c>
      <c r="J30" s="24">
        <f t="shared" si="3"/>
        <v>1.8189999999999997</v>
      </c>
      <c r="K30" s="24">
        <f t="shared" si="3"/>
        <v>1.893</v>
      </c>
      <c r="L30" s="24">
        <f t="shared" si="3"/>
        <v>1.7929999999999999</v>
      </c>
      <c r="M30" s="18"/>
      <c r="N30" s="18"/>
      <c r="O30" s="18"/>
      <c r="P30" s="18"/>
      <c r="Q30" s="18"/>
      <c r="R30" s="18"/>
      <c r="AC30" s="29"/>
      <c r="AD30" s="30"/>
      <c r="AE30" s="30"/>
      <c r="AF30" s="30"/>
      <c r="AG30" s="18"/>
      <c r="AH30" s="18"/>
    </row>
    <row r="31" spans="1:34" ht="15.6" x14ac:dyDescent="0.3">
      <c r="A31" s="18"/>
      <c r="B31" s="18"/>
      <c r="C31" s="18"/>
      <c r="D31" s="18"/>
      <c r="L31" s="18"/>
      <c r="M31" s="18"/>
      <c r="N31" s="18"/>
      <c r="O31" s="18"/>
      <c r="P31" s="18"/>
      <c r="Q31" s="18"/>
      <c r="R31" s="18"/>
      <c r="AC31" s="31"/>
      <c r="AD31" s="31"/>
      <c r="AE31" s="31"/>
      <c r="AF31" s="31"/>
      <c r="AG31" s="18"/>
      <c r="AH31" s="18"/>
    </row>
    <row r="32" spans="1:34" ht="15.6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64" t="s">
        <v>50</v>
      </c>
      <c r="N32" s="66" t="s">
        <v>12</v>
      </c>
      <c r="O32" s="62"/>
      <c r="P32" s="62"/>
      <c r="Q32" s="6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15.6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65"/>
      <c r="N33" s="1" t="s">
        <v>120</v>
      </c>
      <c r="O33" s="1" t="s">
        <v>121</v>
      </c>
      <c r="P33" s="1" t="s">
        <v>122</v>
      </c>
      <c r="Q33" s="1" t="s">
        <v>25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15.6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1" t="s">
        <v>52</v>
      </c>
      <c r="N34" s="24">
        <v>8.4</v>
      </c>
      <c r="O34" s="24">
        <v>8.5</v>
      </c>
      <c r="P34" s="24">
        <v>8.5</v>
      </c>
      <c r="Q34" s="24">
        <f t="shared" ref="Q34:Q43" si="4">AVERAGE(N34:P34)</f>
        <v>8.4666666666666668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5.6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1" t="s">
        <v>53</v>
      </c>
      <c r="N35" s="24">
        <v>9.1999999999999993</v>
      </c>
      <c r="O35" s="24">
        <v>9.4</v>
      </c>
      <c r="P35" s="24">
        <v>9.1</v>
      </c>
      <c r="Q35" s="24">
        <f t="shared" si="4"/>
        <v>9.2333333333333343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5.6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1" t="s">
        <v>54</v>
      </c>
      <c r="N36" s="24">
        <v>7.8</v>
      </c>
      <c r="O36" s="24">
        <v>7.8</v>
      </c>
      <c r="P36" s="24">
        <v>7.9</v>
      </c>
      <c r="Q36" s="24">
        <f t="shared" si="4"/>
        <v>7.833333333333333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5.6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1" t="s">
        <v>55</v>
      </c>
      <c r="N37" s="24">
        <v>8.6999999999999993</v>
      </c>
      <c r="O37" s="24">
        <v>8.6</v>
      </c>
      <c r="P37" s="24">
        <v>8.6</v>
      </c>
      <c r="Q37" s="24">
        <f t="shared" si="4"/>
        <v>8.6333333333333329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5.6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1" t="s">
        <v>56</v>
      </c>
      <c r="N38" s="24">
        <v>8.9</v>
      </c>
      <c r="O38" s="24">
        <v>8.9</v>
      </c>
      <c r="P38" s="24">
        <v>9</v>
      </c>
      <c r="Q38" s="24">
        <f t="shared" si="4"/>
        <v>8.9333333333333336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5.6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1" t="s">
        <v>57</v>
      </c>
      <c r="N39" s="24">
        <v>9</v>
      </c>
      <c r="O39" s="24">
        <v>9.1999999999999993</v>
      </c>
      <c r="P39" s="24">
        <v>9.1</v>
      </c>
      <c r="Q39" s="24">
        <f t="shared" si="4"/>
        <v>9.1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5.6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1" t="s">
        <v>58</v>
      </c>
      <c r="N40" s="24">
        <v>9.5</v>
      </c>
      <c r="O40" s="24">
        <v>9.5</v>
      </c>
      <c r="P40" s="24">
        <v>9.5</v>
      </c>
      <c r="Q40" s="24">
        <f t="shared" si="4"/>
        <v>9.5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5.6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1" t="s">
        <v>59</v>
      </c>
      <c r="N41" s="24">
        <v>7.8</v>
      </c>
      <c r="O41" s="24">
        <v>7.9</v>
      </c>
      <c r="P41" s="24">
        <v>7.8</v>
      </c>
      <c r="Q41" s="24">
        <f t="shared" si="4"/>
        <v>7.833333333333333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5.6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1" t="s">
        <v>60</v>
      </c>
      <c r="N42" s="24">
        <v>9.1</v>
      </c>
      <c r="O42" s="24">
        <v>9.1</v>
      </c>
      <c r="P42" s="24">
        <v>9.1999999999999993</v>
      </c>
      <c r="Q42" s="24">
        <f t="shared" si="4"/>
        <v>9.1333333333333329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5.6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1" t="s">
        <v>61</v>
      </c>
      <c r="N43" s="24">
        <v>9.4</v>
      </c>
      <c r="O43" s="24">
        <v>9.4</v>
      </c>
      <c r="P43" s="24">
        <v>9.4</v>
      </c>
      <c r="Q43" s="24">
        <f t="shared" si="4"/>
        <v>9.4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5.6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5" t="s">
        <v>62</v>
      </c>
      <c r="N44" s="24">
        <f>AVERAGE(N34:N43)</f>
        <v>8.7799999999999994</v>
      </c>
      <c r="O44" s="24">
        <f>AVERAGE(O34:O43)</f>
        <v>8.83</v>
      </c>
      <c r="P44" s="24">
        <f>AVERAGE(P34:P43)</f>
        <v>8.81</v>
      </c>
      <c r="Q44" s="24">
        <f>AVERAGE(Q34:Q43)</f>
        <v>8.8066666666666684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5.6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5.6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67" t="s">
        <v>50</v>
      </c>
      <c r="S46" s="67" t="s">
        <v>13</v>
      </c>
      <c r="T46" s="67"/>
      <c r="U46" s="33"/>
      <c r="V46" s="33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15.6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68"/>
      <c r="S47" s="32" t="s">
        <v>123</v>
      </c>
      <c r="T47" s="32" t="s">
        <v>124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4" ht="15.6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34" t="s">
        <v>52</v>
      </c>
      <c r="S48" s="34"/>
      <c r="T48" s="34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4" ht="15.6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34" t="s">
        <v>53</v>
      </c>
      <c r="S49" s="34"/>
      <c r="T49" s="34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4" ht="15.6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34" t="s">
        <v>54</v>
      </c>
      <c r="S50" s="34"/>
      <c r="T50" s="34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4" ht="15.6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34" t="s">
        <v>55</v>
      </c>
      <c r="S51" s="34"/>
      <c r="T51" s="34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4" ht="15.6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34" t="s">
        <v>56</v>
      </c>
      <c r="S52" s="34"/>
      <c r="T52" s="34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4" ht="15.6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34" t="s">
        <v>57</v>
      </c>
      <c r="S53" s="34"/>
      <c r="T53" s="34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4" ht="15.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34" t="s">
        <v>58</v>
      </c>
      <c r="S54" s="34"/>
      <c r="T54" s="34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4" ht="15.6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34" t="s">
        <v>59</v>
      </c>
      <c r="S55" s="34"/>
      <c r="T55" s="34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4" ht="15.6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34" t="s">
        <v>60</v>
      </c>
      <c r="S56" s="34"/>
      <c r="T56" s="3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4" ht="15.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4" t="s">
        <v>61</v>
      </c>
      <c r="S57" s="34"/>
      <c r="T57" s="34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4" ht="15.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35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5.6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5.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5.6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5.6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5.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5.6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5.6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5.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5.6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5.6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ht="15.6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ht="15.6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ht="15.6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ht="15.6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ht="15.6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ht="15.6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ht="15.6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ht="15.6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ht="15.6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ht="15.6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ht="15.6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15.6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15.6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ht="15.6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15.6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15.6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15.6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15.6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ht="15.6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ht="15.6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ht="15.6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ht="15.6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ht="15.6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ht="15.6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ht="15.6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ht="15.6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ht="15.6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ht="15.6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ht="15.6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ht="15.6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ht="15.6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ht="15.6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ht="15.6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ht="15.6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ht="15.6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ht="15.6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ht="15.6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ht="15.6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ht="15.6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ht="15.6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ht="15.6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ht="15.6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ht="15.6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ht="15.6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ht="15.6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ht="15.6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ht="15.6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ht="15.6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ht="15.6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ht="15.6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ht="15.6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ht="15.6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ht="15.6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ht="15.6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ht="15.6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ht="15.6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ht="15.6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ht="15.6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ht="15.6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ht="15.6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ht="15.6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ht="15.6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ht="15.6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ht="15.6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ht="15.6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ht="15.6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ht="15.6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ht="15.6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ht="15.6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spans="1:34" ht="15.6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spans="1:34" ht="15.6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spans="1:34" ht="15.6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spans="1:34" ht="15.6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1:34" ht="15.6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1:34" ht="15.6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1:34" ht="15.6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1:34" ht="15.6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1:34" ht="15.6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spans="1:34" ht="15.6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spans="1:34" ht="15.6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spans="1:34" ht="15.6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spans="1:34" ht="15.6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spans="1:34" ht="15.6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spans="1:34" ht="15.6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spans="1:34" ht="15.6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spans="1:34" ht="15.6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spans="1:34" ht="15.6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spans="1:34" ht="15.6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spans="1:34" ht="15.6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spans="1:34" ht="15.6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spans="1:34" ht="15.6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spans="1:34" ht="15.6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spans="1:34" ht="15.6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 ht="15.6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1:34" ht="15.6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1:34" ht="15.6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1:34" ht="15.6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1:34" ht="15.6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spans="1:34" ht="15.6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spans="1:34" ht="15.6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spans="1:34" ht="15.6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spans="1:34" ht="15.6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spans="1:34" ht="15.6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spans="1:34" ht="15.6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spans="1:34" ht="15.6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spans="1:34" ht="15.6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spans="1:34" ht="15.6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spans="1:34" ht="15.6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spans="1:34" ht="15.6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spans="1:34" ht="15.6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spans="1:34" ht="15.6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spans="1:34" ht="15.6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spans="1:34" ht="15.6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1:34" ht="15.6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1:34" ht="15.6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spans="1:34" ht="15.6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spans="1:34" ht="15.6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spans="1:34" ht="15.6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spans="1:34" ht="15.6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spans="1:34" ht="15.6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spans="1:34" ht="15.6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spans="1:34" ht="15.6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spans="1:34" ht="15.6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spans="1:34" ht="15.6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spans="1:34" ht="15.6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spans="1:34" ht="15.6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4" ht="15.6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spans="1:34" ht="15.6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spans="1:34" ht="15.6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spans="1:34" ht="15.6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spans="1:34" ht="15.6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spans="1:34" ht="15.6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4" ht="15.6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spans="1:34" ht="15.6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spans="1:34" ht="15.6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spans="1:34" ht="15.6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spans="1:34" ht="15.6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spans="1:34" ht="15.6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4" ht="15.6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spans="1:34" ht="15.6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spans="1:34" ht="15.6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spans="1:34" ht="15.6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spans="1:34" ht="15.6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spans="1:34" ht="15.6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 ht="15.6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spans="1:34" ht="15.6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spans="1:34" ht="15.6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spans="1:34" ht="15.6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spans="1:34" ht="15.6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spans="1:34" ht="15.6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spans="1:34" ht="15.6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spans="1:34" ht="15.6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spans="1:34" ht="15.6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4" ht="15.6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 ht="15.6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spans="1:34" ht="15.6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spans="1:34" ht="15.6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spans="1:34" ht="15.6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spans="1:34" ht="15.6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5.6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spans="1:34" ht="15.6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4" ht="15.6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spans="1:34" ht="15.6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spans="1:34" ht="15.6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4" ht="15.6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5.6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5.6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spans="1:34" ht="15.6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spans="1:34" ht="15.6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spans="1:34" ht="15.6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spans="1:34" ht="15.6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spans="1:34" ht="15.6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spans="1:34" ht="15.6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spans="1:34" ht="15.6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spans="1:34" ht="15.6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spans="1:34" ht="15.6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spans="1:34" ht="15.6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spans="1:34" ht="15.6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spans="1:34" ht="15.6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spans="1:34" ht="15.6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spans="1:34" ht="15.6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spans="1:34" ht="15.6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spans="1:34" ht="15.6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spans="1:34" ht="15.6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spans="1:34" ht="15.6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spans="1:34" ht="15.6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spans="1:34" ht="15.6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spans="1:34" ht="15.6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spans="1:34" ht="15.6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spans="1:34" ht="15.6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spans="1:34" ht="15.6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spans="1:34" ht="15.6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spans="1:34" ht="15.6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spans="1:34" ht="15.6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spans="1:34" ht="15.6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spans="1:34" ht="15.6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spans="1:34" ht="15.6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spans="1:34" ht="15.6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spans="1:34" ht="15.6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spans="1:34" ht="15.6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spans="1:34" ht="15.6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spans="1:34" ht="15.6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spans="1:34" ht="15.6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spans="1:34" ht="15.6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spans="1:34" ht="15.6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spans="1:34" ht="15.6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spans="1:34" ht="15.6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spans="1:34" ht="15.6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spans="1:34" ht="15.6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spans="1:34" ht="15.6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spans="1:34" ht="15.6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spans="1:34" ht="15.6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spans="1:34" ht="15.6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spans="1:34" ht="15.6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spans="1:34" ht="15.6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spans="1:34" ht="15.6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spans="1:34" ht="15.6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spans="1:34" ht="15.6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spans="1:34" ht="15.6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spans="1:34" ht="15.6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spans="1:34" ht="15.6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spans="1:34" ht="15.6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spans="1:34" ht="15.6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spans="1:34" ht="15.6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spans="1:34" ht="15.6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spans="1:34" ht="15.6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spans="1:34" ht="15.6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spans="1:34" ht="15.6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spans="1:34" ht="15.6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spans="1:34" ht="15.6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spans="1:34" ht="15.6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spans="1:34" ht="15.6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spans="1:34" ht="15.6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spans="1:34" ht="15.6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spans="1:34" ht="15.6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spans="1:34" ht="15.6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spans="1:34" ht="15.6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spans="1:34" ht="15.6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spans="1:34" ht="15.6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spans="1:34" ht="15.6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spans="1:34" ht="15.6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spans="1:34" ht="15.6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spans="1:34" ht="15.6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spans="1:34" ht="15.6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spans="1:34" ht="15.6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spans="1:34" ht="15.6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spans="1:34" ht="15.6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spans="1:34" ht="15.6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spans="1:34" ht="15.6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spans="1:34" ht="15.6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spans="1:34" ht="15.6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spans="1:34" ht="15.6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spans="1:34" ht="15.6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spans="1:34" ht="15.6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spans="1:34" ht="15.6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spans="1:34" ht="15.6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spans="1:34" ht="15.6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spans="1:34" ht="15.6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spans="1:34" ht="15.6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spans="1:34" ht="15.6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spans="1:34" ht="15.6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spans="1:34" ht="15.6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spans="1:34" ht="15.6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spans="1:34" ht="15.6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spans="1:34" ht="15.6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spans="1:34" ht="15.6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spans="1:34" ht="15.6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spans="1:34" ht="15.6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spans="1:34" ht="15.6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spans="1:34" ht="15.6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spans="1:34" ht="15.6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spans="1:34" ht="15.6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spans="1:34" ht="15.6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spans="1:34" ht="15.6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spans="1:34" ht="15.6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spans="1:34" ht="15.6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spans="1:34" ht="15.6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spans="1:34" ht="15.6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spans="1:34" ht="15.6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spans="1:34" ht="15.6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spans="1:34" ht="15.6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spans="1:34" ht="15.6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spans="1:34" ht="15.6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spans="1:34" ht="15.6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spans="1:34" ht="15.6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spans="1:34" ht="15.6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spans="1:34" ht="15.6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spans="1:34" ht="15.6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spans="1:34" ht="15.6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spans="1:34" ht="15.6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spans="1:34" ht="15.6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spans="1:34" ht="15.6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spans="1:34" ht="15.6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spans="1:34" ht="15.6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spans="1:34" ht="15.6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spans="1:34" ht="15.6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spans="1:34" ht="15.6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spans="1:34" ht="15.6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spans="1:34" ht="15.6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spans="1:34" ht="15.6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spans="1:34" ht="15.6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spans="1:34" ht="15.6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spans="1:34" ht="15.6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spans="1:34" ht="15.6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spans="1:34" ht="15.6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spans="1:34" ht="15.6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spans="1:34" ht="15.6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spans="1:34" ht="15.6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spans="1:34" ht="15.6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spans="1:34" ht="15.6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spans="1:34" ht="15.6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spans="1:34" ht="15.6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spans="1:34" ht="15.6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spans="1:34" ht="15.6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spans="1:34" ht="15.6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spans="1:34" ht="15.6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spans="1:34" ht="15.6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spans="1:34" ht="15.6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spans="1:34" ht="15.6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spans="1:34" ht="15.6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spans="1:34" ht="15.6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 spans="1:34" ht="15.6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spans="1:34" ht="15.6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spans="1:34" ht="15.6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spans="1:34" ht="15.6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spans="1:34" ht="15.6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spans="1:34" ht="15.6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spans="1:34" ht="15.6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spans="1:34" ht="15.6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spans="1:34" ht="15.6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spans="1:34" ht="15.6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spans="1:34" ht="15.6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spans="1:34" ht="15.6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spans="1:34" ht="15.6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spans="1:34" ht="15.6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spans="1:34" ht="15.6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spans="1:34" ht="15.6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spans="1:34" ht="15.6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spans="1:34" ht="15.6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spans="1:34" ht="15.6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spans="1:34" ht="15.6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spans="1:34" ht="15.6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spans="1:34" ht="15.6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spans="1:34" ht="15.6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spans="1:34" ht="15.6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spans="1:34" ht="15.6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spans="1:34" ht="15.6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spans="1:34" ht="15.6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spans="1:34" ht="15.6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spans="1:34" ht="15.6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spans="1:34" ht="15.6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spans="1:34" ht="15.6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spans="1:34" ht="15.6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spans="1:34" ht="15.6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spans="1:34" ht="15.6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spans="1:34" ht="15.6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spans="1:34" ht="15.6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spans="1:34" ht="15.6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spans="1:34" ht="15.6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spans="1:34" ht="15.6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spans="1:34" ht="15.6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spans="1:34" ht="15.6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spans="1:34" ht="15.6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spans="1:34" ht="15.6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spans="1:34" ht="15.6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spans="1:34" ht="15.6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spans="1:34" ht="15.6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spans="1:34" ht="15.6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spans="1:34" ht="15.6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spans="1:34" ht="15.6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spans="1:34" ht="15.6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spans="1:34" ht="15.6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spans="1:34" ht="15.6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spans="1:34" ht="15.6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spans="1:34" ht="15.6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ht="15.6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spans="1:34" ht="15.6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spans="1:34" ht="15.6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spans="1:34" ht="15.6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spans="1:34" ht="15.6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spans="1:34" ht="15.6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spans="1:34" ht="15.6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spans="1:34" ht="15.6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spans="1:34" ht="15.6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spans="1:34" ht="15.6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spans="1:34" ht="15.6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spans="1:34" ht="15.6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spans="1:34" ht="15.6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spans="1:34" ht="15.6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spans="1:34" ht="15.6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spans="1:34" ht="15.6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spans="1:34" ht="15.6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spans="1:34" ht="15.6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spans="1:34" ht="15.6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spans="1:34" ht="15.6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spans="1:34" ht="15.6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spans="1:34" ht="15.6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spans="1:34" ht="15.6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spans="1:34" ht="15.6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spans="1:34" ht="15.6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spans="1:34" ht="15.6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spans="1:34" ht="15.6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spans="1:34" ht="15.6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spans="1:34" ht="15.6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spans="1:34" ht="15.6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spans="1:34" ht="15.6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spans="1:34" ht="15.6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spans="1:34" ht="15.6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spans="1:34" ht="15.6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spans="1:34" ht="15.6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spans="1:34" ht="15.6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spans="1:34" ht="15.6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spans="1:34" ht="15.6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spans="1:34" ht="15.6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spans="1:34" ht="15.6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spans="1:34" ht="15.6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spans="1:34" ht="15.6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spans="1:34" ht="15.6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spans="1:34" ht="15.6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spans="1:34" ht="15.6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spans="1:34" ht="15.6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spans="1:34" ht="15.6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spans="1:34" ht="15.6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spans="1:34" ht="15.6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spans="1:34" ht="15.6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spans="1:34" ht="15.6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spans="1:34" ht="15.6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spans="1:34" ht="15.6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spans="1:34" ht="15.6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spans="1:34" ht="15.6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spans="1:34" ht="15.6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spans="1:34" ht="15.6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spans="1:34" ht="15.6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spans="1:34" ht="15.6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spans="1:34" ht="15.6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spans="1:34" ht="15.6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spans="1:34" ht="15.6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spans="1:34" ht="15.6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spans="1:34" ht="15.6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spans="1:34" ht="15.6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spans="1:34" ht="15.6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spans="1:34" ht="15.6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spans="1:34" ht="15.6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spans="1:34" ht="15.6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spans="1:34" ht="15.6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spans="1:34" ht="15.6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spans="1:34" ht="15.6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spans="1:34" ht="15.6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spans="1:34" ht="15.6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spans="1:34" ht="15.6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spans="1:34" ht="15.6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spans="1:34" ht="15.6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spans="1:34" ht="15.6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spans="1:34" ht="15.6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spans="1:34" ht="15.6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spans="1:34" ht="15.6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spans="1:34" ht="15.6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spans="1:34" ht="15.6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spans="1:34" ht="15.6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spans="1:34" ht="15.6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spans="1:34" ht="15.6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spans="1:34" ht="15.6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spans="1:34" ht="15.6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spans="1:34" ht="15.6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spans="1:34" ht="15.6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spans="1:34" ht="15.6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spans="1:34" ht="15.6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spans="1:34" ht="15.6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spans="1:34" ht="15.6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spans="1:34" ht="15.6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spans="1:34" ht="15.6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 spans="1:34" ht="15.6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spans="1:34" ht="15.6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spans="1:34" ht="15.6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spans="1:34" ht="15.6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spans="1:34" ht="15.6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spans="1:34" ht="15.6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spans="1:34" ht="15.6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 spans="1:34" ht="15.6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spans="1:34" ht="15.6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spans="1:34" ht="15.6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spans="1:34" ht="15.6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spans="1:34" ht="15.6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spans="1:34" ht="15.6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spans="1:34" ht="15.6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 spans="1:34" ht="15.6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spans="1:34" ht="15.6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spans="1:34" ht="15.6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spans="1:34" ht="15.6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spans="1:34" ht="15.6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spans="1:34" ht="15.6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spans="1:34" ht="15.6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spans="1:34" ht="15.6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spans="1:34" ht="15.6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spans="1:34" ht="15.6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spans="1:34" ht="15.6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spans="1:34" ht="15.6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 spans="1:34" ht="15.6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spans="1:34" ht="15.6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spans="1:34" ht="15.6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spans="1:34" ht="15.6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spans="1:34" ht="15.6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spans="1:34" ht="15.6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 spans="1:34" ht="15.6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spans="1:34" ht="15.6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spans="1:34" ht="15.6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spans="1:34" ht="15.6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spans="1:34" ht="15.6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spans="1:34" ht="15.6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spans="1:34" ht="15.6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spans="1:34" ht="15.6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spans="1:34" ht="15.6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spans="1:34" ht="15.6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 spans="1:34" ht="15.6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spans="1:34" ht="15.6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spans="1:34" ht="15.6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spans="1:34" ht="15.6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spans="1:34" ht="15.6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spans="1:34" ht="15.6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spans="1:34" ht="15.6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spans="1:34" ht="15.6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spans="1:34" ht="15.6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spans="1:34" ht="15.6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spans="1:34" ht="15.6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 spans="1:34" ht="15.6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spans="1:34" ht="15.6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spans="1:34" ht="15.6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spans="1:34" ht="15.6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spans="1:34" ht="15.6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spans="1:34" ht="15.6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spans="1:34" ht="15.6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spans="1:34" ht="15.6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spans="1:34" ht="15.6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spans="1:34" ht="15.6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spans="1:34" ht="15.6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spans="1:34" ht="15.6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spans="1:34" ht="15.6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spans="1:34" ht="15.6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spans="1:34" ht="15.6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spans="1:34" ht="15.6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spans="1:34" ht="15.6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spans="1:34" ht="15.6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spans="1:34" ht="15.6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 spans="1:34" ht="15.6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spans="1:34" ht="15.6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 spans="1:34" ht="15.6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 spans="1:34" ht="15.6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spans="1:34" ht="15.6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spans="1:34" ht="15.6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spans="1:34" ht="15.6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spans="1:34" ht="15.6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spans="1:34" ht="15.6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 spans="1:34" ht="15.6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spans="1:34" ht="15.6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spans="1:34" ht="15.6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spans="1:34" ht="15.6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spans="1:34" ht="15.6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 spans="1:34" ht="15.6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spans="1:34" ht="15.6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spans="1:34" ht="15.6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spans="1:34" ht="15.6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spans="1:34" ht="15.6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spans="1:34" ht="15.6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spans="1:34" ht="15.6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spans="1:34" ht="15.6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 spans="1:34" ht="15.6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 spans="1:34" ht="15.6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spans="1:34" ht="15.6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spans="1:34" ht="15.6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spans="1:34" ht="15.6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spans="1:34" ht="15.6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spans="1:34" ht="15.6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spans="1:34" ht="15.6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spans="1:34" ht="15.6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spans="1:34" ht="15.6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spans="1:34" ht="15.6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spans="1:34" ht="15.6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spans="1:34" ht="15.6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spans="1:34" ht="15.6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spans="1:34" ht="15.6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spans="1:34" ht="15.6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 spans="1:34" ht="15.6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spans="1:34" ht="15.6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 spans="1:34" ht="15.6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spans="1:34" ht="15.6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 spans="1:34" ht="15.6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spans="1:34" ht="15.6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spans="1:34" ht="15.6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spans="1:34" ht="15.6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 spans="1:34" ht="15.6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spans="1:34" ht="15.6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spans="1:34" ht="15.6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spans="1:34" ht="15.6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spans="1:34" ht="15.6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spans="1:34" ht="15.6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spans="1:34" ht="15.6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spans="1:34" ht="15.6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spans="1:34" ht="15.6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spans="1:34" ht="15.6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spans="1:34" ht="15.6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spans="1:34" ht="15.6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spans="1:34" ht="15.6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spans="1:34" ht="15.6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spans="1:34" ht="15.6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spans="1:34" ht="15.6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spans="1:34" ht="15.6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spans="1:34" ht="15.6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spans="1:34" ht="15.6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spans="1:34" ht="15.6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spans="1:34" ht="15.6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spans="1:34" ht="15.6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spans="1:34" ht="15.6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spans="1:34" ht="15.6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spans="1:34" ht="15.6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 spans="1:34" ht="15.6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spans="1:34" ht="15.6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spans="1:34" ht="15.6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spans="1:34" ht="15.6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spans="1:34" ht="15.6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spans="1:34" ht="15.6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spans="1:34" ht="15.6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spans="1:34" ht="15.6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spans="1:34" ht="15.6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spans="1:34" ht="15.6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spans="1:34" ht="15.6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spans="1:34" ht="15.6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 spans="1:34" ht="15.6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spans="1:34" ht="15.6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spans="1:34" ht="15.6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spans="1:34" ht="15.6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spans="1:34" ht="15.6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 spans="1:34" ht="15.6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 spans="1:34" ht="15.6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 spans="1:34" ht="15.6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spans="1:34" ht="15.6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spans="1:34" ht="15.6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spans="1:34" ht="15.6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spans="1:34" ht="15.6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spans="1:34" ht="15.6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spans="1:34" ht="15.6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spans="1:34" ht="15.6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spans="1:34" ht="15.6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spans="1:34" ht="15.6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spans="1:34" ht="15.6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spans="1:34" ht="15.6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spans="1:34" ht="15.6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spans="1:34" ht="15.6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spans="1:34" ht="15.6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spans="1:34" ht="15.6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spans="1:34" ht="15.6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spans="1:34" ht="15.6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spans="1:34" ht="15.6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spans="1:34" ht="15.6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spans="1:34" ht="15.6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spans="1:34" ht="15.6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spans="1:34" ht="15.6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spans="1:34" ht="15.6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spans="1:34" ht="15.6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spans="1:34" ht="15.6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spans="1:34" ht="15.6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spans="1:34" ht="15.6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spans="1:34" ht="15.6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spans="1:34" ht="15.6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spans="1:34" ht="15.6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spans="1:34" ht="15.6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spans="1:34" ht="15.6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 spans="1:34" ht="15.6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spans="1:34" ht="15.6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spans="1:34" ht="15.6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spans="1:34" ht="15.6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spans="1:34" ht="15.6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spans="1:34" ht="15.6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spans="1:34" ht="15.6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spans="1:34" ht="15.6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spans="1:34" ht="15.6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spans="1:34" ht="15.6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spans="1:34" ht="15.6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spans="1:34" ht="15.6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spans="1:34" ht="15.6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spans="1:34" ht="15.6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spans="1:34" ht="15.6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spans="1:34" ht="15.6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spans="1:34" ht="15.6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spans="1:34" ht="15.6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spans="1:34" ht="15.6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 spans="1:34" ht="15.6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spans="1:34" ht="15.6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spans="1:34" ht="15.6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spans="1:34" ht="15.6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 spans="1:34" ht="15.6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spans="1:34" ht="15.6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spans="1:34" ht="15.6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spans="1:34" ht="15.6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spans="1:34" ht="15.6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 spans="1:34" ht="15.6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spans="1:34" ht="15.6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spans="1:34" ht="15.6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spans="1:34" ht="15.6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spans="1:34" ht="15.6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spans="1:34" ht="15.6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spans="1:34" ht="15.6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spans="1:34" ht="15.6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spans="1:34" ht="15.6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spans="1:34" ht="15.6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spans="1:34" ht="15.6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spans="1:34" ht="15.6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spans="1:34" ht="15.6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spans="1:34" ht="15.6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spans="1:34" ht="15.6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spans="1:34" ht="15.6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spans="1:34" ht="15.6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spans="1:34" ht="15.6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 spans="1:34" ht="15.6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spans="1:34" ht="15.6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spans="1:34" ht="15.6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spans="1:34" ht="15.6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 spans="1:34" ht="15.6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spans="1:34" ht="15.6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 spans="1:34" ht="15.6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spans="1:34" ht="15.6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spans="1:34" ht="15.6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spans="1:34" ht="15.6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spans="1:34" ht="15.6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spans="1:34" ht="15.6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spans="1:34" ht="15.6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spans="1:34" ht="15.6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spans="1:34" ht="15.6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spans="1:34" ht="15.6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spans="1:34" ht="15.6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spans="1:34" ht="15.6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spans="1:34" ht="15.6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 spans="1:34" ht="15.6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spans="1:34" ht="15.6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spans="1:34" ht="15.6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spans="1:34" ht="15.6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spans="1:34" ht="15.6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spans="1:34" ht="15.6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spans="1:34" ht="15.6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spans="1:34" ht="15.6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spans="1:34" ht="15.6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spans="1:34" ht="15.6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spans="1:34" ht="15.6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spans="1:34" ht="15.6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spans="1:34" ht="15.6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spans="1:34" ht="15.6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spans="1:34" ht="15.6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spans="1:34" ht="15.6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spans="1:34" ht="15.6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spans="1:34" ht="15.6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spans="1:34" ht="15.6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spans="1:34" ht="15.6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spans="1:34" ht="15.6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spans="1:34" ht="15.6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spans="1:34" ht="15.6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spans="1:34" ht="15.6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spans="1:34" ht="15.6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spans="1:34" ht="15.6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spans="1:34" ht="15.6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spans="1:34" ht="15.6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spans="1:34" ht="15.6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spans="1:34" ht="15.6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spans="1:34" ht="15.6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 spans="1:34" ht="15.6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spans="1:34" ht="15.6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spans="1:34" ht="15.6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spans="1:34" ht="15.6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spans="1:34" ht="15.6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spans="1:34" ht="15.6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spans="1:34" ht="15.6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spans="1:34" ht="15.6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spans="1:34" ht="15.6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spans="1:34" ht="15.6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spans="1:34" ht="15.6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spans="1:34" ht="15.6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spans="1:34" ht="15.6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spans="1:34" ht="15.6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spans="1:34" ht="15.6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spans="1:34" ht="15.6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spans="1:34" ht="15.6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 spans="1:34" ht="15.6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spans="1:34" ht="15.6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spans="1:34" ht="15.6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spans="1:34" ht="15.6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spans="1:34" ht="15.6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spans="1:34" ht="15.6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spans="1:34" ht="15.6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spans="1:34" ht="15.6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spans="1:34" ht="15.6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 spans="1:34" ht="15.6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spans="1:34" ht="15.6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spans="1:34" ht="15.6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spans="1:34" ht="15.6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spans="1:34" ht="15.6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spans="1:34" ht="15.6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spans="1:34" ht="15.6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spans="1:34" ht="15.6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 spans="1:34" ht="15.6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spans="1:34" ht="15.6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spans="1:34" ht="15.6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spans="1:34" ht="15.6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spans="1:34" ht="15.6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spans="1:34" ht="15.6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spans="1:34" ht="15.6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spans="1:34" ht="15.6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spans="1:34" ht="15.6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spans="1:34" ht="15.6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spans="1:34" ht="15.6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spans="1:34" ht="15.6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spans="1:34" ht="15.6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spans="1:34" ht="15.6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spans="1:34" ht="15.6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spans="1:34" ht="15.6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spans="1:34" ht="15.6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spans="1:34" ht="15.6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spans="1:34" ht="15.6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spans="1:34" ht="15.6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spans="1:34" ht="15.6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spans="1:34" ht="15.6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spans="1:34" ht="15.6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spans="1:34" ht="15.6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spans="1:34" ht="15.6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spans="1:34" ht="15.6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spans="1:34" ht="15.6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spans="1:34" ht="15.6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spans="1:34" ht="15.6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spans="1:34" ht="15.6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spans="1:34" ht="15.6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spans="1:34" ht="15.6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spans="1:34" ht="15.6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spans="1:34" ht="15.6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spans="1:34" ht="15.6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spans="1:34" ht="15.6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spans="1:34" ht="15.6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spans="1:34" ht="15.6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spans="1:34" ht="15.6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spans="1:34" ht="15.6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spans="1:34" ht="15.6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spans="1:34" ht="15.6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spans="1:34" ht="15.6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spans="1:34" ht="15.6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spans="1:34" ht="15.6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 spans="1:34" ht="15.6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spans="1:34" ht="15.6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spans="1:34" ht="15.6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spans="1:34" ht="15.6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spans="1:34" ht="15.6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spans="1:34" ht="15.6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spans="1:34" ht="15.6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spans="1:34" ht="15.6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spans="1:34" ht="15.6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spans="1:34" ht="15.6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spans="1:34" ht="15.6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spans="1:34" ht="15.6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spans="1:34" ht="15.6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spans="1:34" ht="15.6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spans="1:34" ht="15.6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spans="1:34" ht="15.6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spans="1:34" ht="15.6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spans="1:34" ht="15.6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spans="1:34" ht="15.6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spans="1:34" ht="15.6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spans="1:34" ht="15.6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spans="1:34" ht="15.6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spans="1:34" ht="15.6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spans="1:34" ht="15.6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spans="1:34" ht="15.6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spans="1:34" ht="15.6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spans="1:34" ht="15.6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spans="1:34" ht="15.6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spans="1:34" ht="15.6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spans="1:34" ht="15.6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spans="1:34" ht="15.6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spans="1:34" ht="15.6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spans="1:34" ht="15.6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spans="1:34" ht="15.6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spans="1:34" ht="15.6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spans="1:34" ht="15.6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spans="1:34" ht="15.6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spans="1:34" ht="15.6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spans="1:34" ht="15.6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spans="1:34" ht="15.6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spans="1:34" ht="15.6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spans="1:34" ht="15.6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spans="1:34" ht="15.6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spans="1:34" ht="15.6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spans="1:34" ht="15.6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spans="1:34" ht="15.6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spans="1:34" ht="15.6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spans="1:34" ht="15.6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spans="1:34" ht="15.6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spans="1:34" ht="15.6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spans="1:34" ht="15.6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spans="1:34" ht="15.6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spans="1:34" ht="15.6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spans="1:34" ht="15.6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spans="1:34" ht="15.6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spans="1:34" ht="15.6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spans="1:34" ht="15.6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spans="1:34" ht="15.6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spans="1:34" ht="15.6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spans="1:34" ht="15.6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spans="1:34" ht="15.6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spans="1:34" ht="15.6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spans="1:34" ht="15.6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spans="1:34" ht="15.6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spans="1:34" ht="15.6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spans="1:34" ht="15.6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spans="1:34" ht="15.6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spans="1:34" ht="15.6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spans="1:34" ht="15.6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spans="1:34" ht="15.6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spans="1:34" ht="15.6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spans="1:34" ht="15.6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spans="1:34" ht="15.6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spans="1:34" ht="15.6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spans="1:34" ht="15.6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spans="1:34" ht="15.6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spans="1:34" ht="15.6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spans="1:34" ht="15.6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spans="1:34" ht="15.6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spans="1:34" ht="15.6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spans="1:34" ht="15.6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spans="1:34" ht="15.6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spans="1:34" ht="15.6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spans="1:34" ht="15.6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spans="1:34" ht="15.6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spans="1:34" ht="15.6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spans="1:34" ht="15.6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 spans="1:34" ht="15.6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 spans="1:34" ht="15.6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 spans="1:34" ht="15.6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</sheetData>
  <mergeCells count="11">
    <mergeCell ref="G18:L18"/>
    <mergeCell ref="A4:A5"/>
    <mergeCell ref="B4:C4"/>
    <mergeCell ref="D4:D5"/>
    <mergeCell ref="E4:E5"/>
    <mergeCell ref="F18:F19"/>
    <mergeCell ref="AC19:AF19"/>
    <mergeCell ref="M32:M33"/>
    <mergeCell ref="N32:Q32"/>
    <mergeCell ref="R46:R47"/>
    <mergeCell ref="S46:T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858A-A595-450F-B67E-0D250208E63C}">
  <dimension ref="A2:K42"/>
  <sheetViews>
    <sheetView workbookViewId="0">
      <selection activeCell="H47" sqref="H47"/>
    </sheetView>
  </sheetViews>
  <sheetFormatPr defaultRowHeight="13.2" x14ac:dyDescent="0.25"/>
  <cols>
    <col min="3" max="3" width="19.6640625" customWidth="1"/>
    <col min="5" max="5" width="8.88671875" customWidth="1"/>
    <col min="9" max="9" width="9.44140625" bestFit="1" customWidth="1"/>
    <col min="11" max="11" width="13.5546875" customWidth="1"/>
  </cols>
  <sheetData>
    <row r="2" spans="1:11" ht="31.2" x14ac:dyDescent="0.25">
      <c r="B2" s="2" t="s">
        <v>63</v>
      </c>
      <c r="C2" s="2" t="s">
        <v>64</v>
      </c>
      <c r="D2" s="70" t="s">
        <v>65</v>
      </c>
      <c r="E2" s="70"/>
      <c r="F2" s="70" t="s">
        <v>66</v>
      </c>
      <c r="G2" s="70"/>
      <c r="H2" s="70" t="s">
        <v>67</v>
      </c>
      <c r="I2" s="70"/>
      <c r="J2" s="70" t="s">
        <v>68</v>
      </c>
      <c r="K2" s="70"/>
    </row>
    <row r="3" spans="1:11" ht="15.6" x14ac:dyDescent="0.25">
      <c r="A3" s="74" t="s">
        <v>109</v>
      </c>
      <c r="B3" s="3" t="s">
        <v>69</v>
      </c>
      <c r="C3" s="3" t="s">
        <v>111</v>
      </c>
      <c r="D3" s="4">
        <v>0.38664999999999999</v>
      </c>
      <c r="E3" s="71">
        <f>AVERAGE(D3:D4)</f>
        <v>0.37931499999999996</v>
      </c>
      <c r="F3">
        <v>0.45004</v>
      </c>
      <c r="G3" s="71">
        <f>AVERAGE(F3:F4)</f>
        <v>0.45311499999999999</v>
      </c>
      <c r="H3">
        <v>0.16331000000000001</v>
      </c>
      <c r="I3" s="71">
        <f>AVERAGE(H3:H4)</f>
        <v>0.16757</v>
      </c>
      <c r="J3">
        <v>55701</v>
      </c>
      <c r="K3" s="72">
        <f>AVERAGE(J3:J4)</f>
        <v>55312.5</v>
      </c>
    </row>
    <row r="4" spans="1:11" ht="15.6" x14ac:dyDescent="0.25">
      <c r="A4" s="75"/>
      <c r="B4" s="3" t="s">
        <v>70</v>
      </c>
      <c r="C4" s="3" t="s">
        <v>111</v>
      </c>
      <c r="D4" s="4">
        <v>0.37197999999999998</v>
      </c>
      <c r="E4" s="71"/>
      <c r="F4">
        <v>0.45618999999999998</v>
      </c>
      <c r="G4" s="71"/>
      <c r="H4">
        <v>0.17183000000000001</v>
      </c>
      <c r="I4" s="71"/>
      <c r="J4">
        <v>54924</v>
      </c>
      <c r="K4" s="73"/>
    </row>
    <row r="5" spans="1:11" ht="15.6" x14ac:dyDescent="0.25">
      <c r="A5" s="75"/>
      <c r="B5" s="3" t="s">
        <v>71</v>
      </c>
      <c r="C5" s="3" t="s">
        <v>111</v>
      </c>
      <c r="D5" s="3">
        <v>0.35131000000000001</v>
      </c>
      <c r="E5" s="71">
        <f t="shared" ref="E5" si="0">AVERAGE(D5:D6)</f>
        <v>0.382025</v>
      </c>
      <c r="F5">
        <v>0.45532</v>
      </c>
      <c r="G5" s="71">
        <f>AVERAGE(F5:F6)</f>
        <v>0.45540000000000003</v>
      </c>
      <c r="H5">
        <v>0.19336999999999999</v>
      </c>
      <c r="I5" s="71">
        <f t="shared" ref="I5" si="1">AVERAGE(H5:H6)</f>
        <v>0.162575</v>
      </c>
      <c r="J5">
        <v>60873</v>
      </c>
      <c r="K5" s="72">
        <f t="shared" ref="K5" si="2">AVERAGE(J5:J6)</f>
        <v>61180.5</v>
      </c>
    </row>
    <row r="6" spans="1:11" ht="15.6" x14ac:dyDescent="0.25">
      <c r="A6" s="75"/>
      <c r="B6" s="3" t="s">
        <v>72</v>
      </c>
      <c r="C6" s="3" t="s">
        <v>111</v>
      </c>
      <c r="D6" s="3">
        <v>0.41274</v>
      </c>
      <c r="E6" s="71"/>
      <c r="F6">
        <v>0.45548</v>
      </c>
      <c r="G6" s="71"/>
      <c r="H6">
        <v>0.13178000000000001</v>
      </c>
      <c r="I6" s="71"/>
      <c r="J6">
        <v>61488</v>
      </c>
      <c r="K6" s="73"/>
    </row>
    <row r="7" spans="1:11" ht="15.6" x14ac:dyDescent="0.25">
      <c r="A7" s="75"/>
      <c r="B7" s="3" t="s">
        <v>73</v>
      </c>
      <c r="C7" s="3" t="s">
        <v>111</v>
      </c>
      <c r="D7" s="3">
        <v>0.34969</v>
      </c>
      <c r="E7" s="71">
        <f t="shared" ref="E7" si="3">AVERAGE(D7:D8)</f>
        <v>0.36064499999999999</v>
      </c>
      <c r="F7">
        <v>0.44966</v>
      </c>
      <c r="G7" s="71">
        <f>AVERAGE(F7:F8)</f>
        <v>0.44737499999999997</v>
      </c>
      <c r="H7">
        <v>0.20066000000000001</v>
      </c>
      <c r="I7" s="71">
        <f t="shared" ref="I7" si="4">AVERAGE(H7:H8)</f>
        <v>0.19197999999999998</v>
      </c>
      <c r="J7">
        <v>56634</v>
      </c>
      <c r="K7" s="72">
        <f t="shared" ref="K7" si="5">AVERAGE(J7:J8)</f>
        <v>56223.5</v>
      </c>
    </row>
    <row r="8" spans="1:11" ht="15.6" x14ac:dyDescent="0.25">
      <c r="A8" s="75"/>
      <c r="B8" s="3" t="s">
        <v>74</v>
      </c>
      <c r="C8" s="3" t="s">
        <v>111</v>
      </c>
      <c r="D8" s="3">
        <v>0.37159999999999999</v>
      </c>
      <c r="E8" s="71"/>
      <c r="F8">
        <v>0.44508999999999999</v>
      </c>
      <c r="G8" s="71"/>
      <c r="H8">
        <v>0.18329999999999999</v>
      </c>
      <c r="I8" s="71"/>
      <c r="J8">
        <v>55813</v>
      </c>
      <c r="K8" s="73"/>
    </row>
    <row r="9" spans="1:11" ht="15.6" x14ac:dyDescent="0.25">
      <c r="A9" s="75"/>
      <c r="B9" s="3" t="s">
        <v>75</v>
      </c>
      <c r="C9" s="3" t="s">
        <v>111</v>
      </c>
      <c r="D9" s="3">
        <v>0.39183000000000001</v>
      </c>
      <c r="E9" s="71">
        <f t="shared" ref="E9" si="6">AVERAGE(D9:D10)</f>
        <v>0.37360499999999996</v>
      </c>
      <c r="F9">
        <v>0.46415000000000001</v>
      </c>
      <c r="G9" s="71">
        <f t="shared" ref="G9" si="7">AVERAGE(F9:F10)</f>
        <v>0.46499499999999999</v>
      </c>
      <c r="H9">
        <v>0.14402000000000001</v>
      </c>
      <c r="I9" s="71">
        <f t="shared" ref="I9" si="8">AVERAGE(H9:H10)</f>
        <v>0.16139999999999999</v>
      </c>
      <c r="J9">
        <v>54796</v>
      </c>
      <c r="K9" s="72">
        <f t="shared" ref="K9" si="9">AVERAGE(J9:J10)</f>
        <v>54756.5</v>
      </c>
    </row>
    <row r="10" spans="1:11" ht="15.6" x14ac:dyDescent="0.25">
      <c r="A10" s="75"/>
      <c r="B10" s="3" t="s">
        <v>76</v>
      </c>
      <c r="C10" s="3" t="s">
        <v>111</v>
      </c>
      <c r="D10" s="3">
        <v>0.35537999999999997</v>
      </c>
      <c r="E10" s="71"/>
      <c r="F10">
        <v>0.46583999999999998</v>
      </c>
      <c r="G10" s="71"/>
      <c r="H10">
        <v>0.17877999999999999</v>
      </c>
      <c r="I10" s="71"/>
      <c r="J10">
        <v>54717</v>
      </c>
      <c r="K10" s="73"/>
    </row>
    <row r="11" spans="1:11" ht="15.6" x14ac:dyDescent="0.25">
      <c r="A11" s="75"/>
      <c r="B11" s="3" t="s">
        <v>77</v>
      </c>
      <c r="C11" s="3" t="s">
        <v>111</v>
      </c>
      <c r="D11" s="3">
        <v>0.33474999999999999</v>
      </c>
      <c r="E11" s="71">
        <f t="shared" ref="E11" si="10">AVERAGE(D11:D12)</f>
        <v>0.342665</v>
      </c>
      <c r="F11">
        <v>0.45612000000000003</v>
      </c>
      <c r="G11" s="71">
        <f t="shared" ref="G11" si="11">AVERAGE(F11:F12)</f>
        <v>0.46387</v>
      </c>
      <c r="H11">
        <v>0.20913000000000001</v>
      </c>
      <c r="I11" s="71">
        <f t="shared" ref="I11" si="12">AVERAGE(H11:H12)</f>
        <v>0.193465</v>
      </c>
      <c r="J11">
        <v>52513</v>
      </c>
      <c r="K11" s="72">
        <f t="shared" ref="K11" si="13">AVERAGE(J11:J12)</f>
        <v>52962.5</v>
      </c>
    </row>
    <row r="12" spans="1:11" ht="15.6" x14ac:dyDescent="0.25">
      <c r="A12" s="75"/>
      <c r="B12" s="3" t="s">
        <v>78</v>
      </c>
      <c r="C12" s="3" t="s">
        <v>111</v>
      </c>
      <c r="D12" s="3">
        <v>0.35058</v>
      </c>
      <c r="E12" s="71"/>
      <c r="F12">
        <v>0.47161999999999998</v>
      </c>
      <c r="G12" s="71"/>
      <c r="H12">
        <v>0.17780000000000001</v>
      </c>
      <c r="I12" s="71"/>
      <c r="J12">
        <v>53412</v>
      </c>
      <c r="K12" s="73"/>
    </row>
    <row r="13" spans="1:11" ht="15.6" x14ac:dyDescent="0.25">
      <c r="A13" s="75"/>
      <c r="B13" s="3" t="s">
        <v>79</v>
      </c>
      <c r="C13" s="3" t="s">
        <v>111</v>
      </c>
      <c r="D13" s="3">
        <v>0.38986999999999999</v>
      </c>
      <c r="E13" s="71">
        <f t="shared" ref="E13" si="14">AVERAGE(D13:D14)</f>
        <v>0.37360499999999996</v>
      </c>
      <c r="F13">
        <v>0.44018000000000002</v>
      </c>
      <c r="G13" s="71">
        <f t="shared" ref="G13" si="15">AVERAGE(F13:F14)</f>
        <v>0.44600499999999998</v>
      </c>
      <c r="H13">
        <v>0.16994999999999999</v>
      </c>
      <c r="I13" s="71">
        <f t="shared" ref="I13" si="16">AVERAGE(H13:H14)</f>
        <v>0.18038999999999999</v>
      </c>
      <c r="J13">
        <v>49110</v>
      </c>
      <c r="K13" s="72">
        <f t="shared" ref="K13" si="17">AVERAGE(J13:J14)</f>
        <v>49383</v>
      </c>
    </row>
    <row r="14" spans="1:11" ht="15.6" x14ac:dyDescent="0.25">
      <c r="A14" s="75"/>
      <c r="B14" s="3" t="s">
        <v>80</v>
      </c>
      <c r="C14" s="3" t="s">
        <v>111</v>
      </c>
      <c r="D14" s="3">
        <v>0.35733999999999999</v>
      </c>
      <c r="E14" s="71"/>
      <c r="F14">
        <v>0.45183000000000001</v>
      </c>
      <c r="G14" s="71"/>
      <c r="H14">
        <v>0.19083</v>
      </c>
      <c r="I14" s="71"/>
      <c r="J14">
        <v>49656</v>
      </c>
      <c r="K14" s="73"/>
    </row>
    <row r="15" spans="1:11" ht="15.6" x14ac:dyDescent="0.25">
      <c r="A15" s="75"/>
      <c r="B15" s="3" t="s">
        <v>81</v>
      </c>
      <c r="C15" s="3" t="s">
        <v>111</v>
      </c>
      <c r="D15" s="3">
        <v>0.34376000000000001</v>
      </c>
      <c r="E15" s="71">
        <f t="shared" ref="E15" si="18">AVERAGE(D15:D16)</f>
        <v>0.34040000000000004</v>
      </c>
      <c r="F15">
        <v>0.47216999999999998</v>
      </c>
      <c r="G15" s="71">
        <f t="shared" ref="G15" si="19">AVERAGE(F15:F16)</f>
        <v>0.473775</v>
      </c>
      <c r="H15">
        <v>0.18407999999999999</v>
      </c>
      <c r="I15" s="71">
        <f t="shared" ref="I15" si="20">AVERAGE(H15:H16)</f>
        <v>0.18583</v>
      </c>
      <c r="J15">
        <v>49208</v>
      </c>
      <c r="K15" s="72">
        <f t="shared" ref="K15" si="21">AVERAGE(J15:J16)</f>
        <v>49652</v>
      </c>
    </row>
    <row r="16" spans="1:11" ht="15.6" x14ac:dyDescent="0.25">
      <c r="A16" s="75"/>
      <c r="B16" s="3" t="s">
        <v>82</v>
      </c>
      <c r="C16" s="3" t="s">
        <v>111</v>
      </c>
      <c r="D16" s="3">
        <v>0.33704000000000001</v>
      </c>
      <c r="E16" s="71"/>
      <c r="F16">
        <v>0.47538000000000002</v>
      </c>
      <c r="G16" s="71"/>
      <c r="H16">
        <v>0.18758</v>
      </c>
      <c r="I16" s="71"/>
      <c r="J16">
        <v>50096</v>
      </c>
      <c r="K16" s="73"/>
    </row>
    <row r="17" spans="1:11" ht="15.6" x14ac:dyDescent="0.25">
      <c r="A17" s="75"/>
      <c r="B17" s="3" t="s">
        <v>83</v>
      </c>
      <c r="C17" s="3" t="s">
        <v>111</v>
      </c>
      <c r="D17" s="3">
        <v>0.33572999999999997</v>
      </c>
      <c r="E17" s="71">
        <f t="shared" ref="E17" si="22">AVERAGE(D17:D18)</f>
        <v>0.33573500000000001</v>
      </c>
      <c r="F17">
        <v>0.44508999999999999</v>
      </c>
      <c r="G17" s="71">
        <f t="shared" ref="G17" si="23">AVERAGE(F17:F18)</f>
        <v>0.45779499999999995</v>
      </c>
      <c r="H17">
        <v>0.21918000000000001</v>
      </c>
      <c r="I17" s="71">
        <f t="shared" ref="I17" si="24">AVERAGE(H17:H18)</f>
        <v>0.20646999999999999</v>
      </c>
      <c r="J17">
        <v>50212</v>
      </c>
      <c r="K17" s="72">
        <f t="shared" ref="K17" si="25">AVERAGE(J17:J18)</f>
        <v>50251.5</v>
      </c>
    </row>
    <row r="18" spans="1:11" ht="15.6" x14ac:dyDescent="0.25">
      <c r="A18" s="75"/>
      <c r="B18" s="3" t="s">
        <v>84</v>
      </c>
      <c r="C18" s="3" t="s">
        <v>111</v>
      </c>
      <c r="D18" s="3">
        <v>0.33573999999999998</v>
      </c>
      <c r="E18" s="71"/>
      <c r="F18">
        <v>0.47049999999999997</v>
      </c>
      <c r="G18" s="71"/>
      <c r="H18">
        <v>0.19375999999999999</v>
      </c>
      <c r="I18" s="71"/>
      <c r="J18">
        <v>50291</v>
      </c>
      <c r="K18" s="73"/>
    </row>
    <row r="19" spans="1:11" ht="15.6" x14ac:dyDescent="0.25">
      <c r="A19" s="75"/>
      <c r="B19" s="3" t="s">
        <v>85</v>
      </c>
      <c r="C19" s="3" t="s">
        <v>111</v>
      </c>
      <c r="D19" s="3">
        <v>0.35515000000000002</v>
      </c>
      <c r="E19" s="71">
        <f t="shared" ref="E19" si="26">AVERAGE(D19:D20)</f>
        <v>0.35204000000000002</v>
      </c>
      <c r="F19">
        <v>0.45850999999999997</v>
      </c>
      <c r="G19" s="71">
        <f t="shared" ref="G19" si="27">AVERAGE(F19:F20)</f>
        <v>0.45808499999999996</v>
      </c>
      <c r="H19">
        <v>0.18634000000000001</v>
      </c>
      <c r="I19" s="71">
        <f t="shared" ref="I19" si="28">AVERAGE(H19:H20)</f>
        <v>0.18987500000000002</v>
      </c>
      <c r="J19">
        <v>50039</v>
      </c>
      <c r="K19" s="72">
        <f t="shared" ref="K19" si="29">AVERAGE(J19:J20)</f>
        <v>49536.5</v>
      </c>
    </row>
    <row r="20" spans="1:11" ht="15.6" x14ac:dyDescent="0.25">
      <c r="A20" s="75"/>
      <c r="B20" s="3" t="s">
        <v>86</v>
      </c>
      <c r="C20" s="3" t="s">
        <v>111</v>
      </c>
      <c r="D20" s="3">
        <v>0.34893000000000002</v>
      </c>
      <c r="E20" s="71"/>
      <c r="F20">
        <v>0.45766000000000001</v>
      </c>
      <c r="G20" s="71"/>
      <c r="H20">
        <v>0.19341</v>
      </c>
      <c r="I20" s="71"/>
      <c r="J20">
        <v>49034</v>
      </c>
      <c r="K20" s="73"/>
    </row>
    <row r="21" spans="1:11" ht="15.6" x14ac:dyDescent="0.25">
      <c r="A21" s="75"/>
      <c r="B21" s="3" t="s">
        <v>87</v>
      </c>
      <c r="C21" s="3" t="s">
        <v>111</v>
      </c>
      <c r="D21" s="3">
        <v>0.35365000000000002</v>
      </c>
      <c r="E21" s="71">
        <f t="shared" ref="E21" si="30">AVERAGE(D21:D22)</f>
        <v>0.36183500000000002</v>
      </c>
      <c r="F21">
        <v>0.45580999999999999</v>
      </c>
      <c r="G21" s="71">
        <f t="shared" ref="G21" si="31">AVERAGE(F21:F22)</f>
        <v>0.45626500000000003</v>
      </c>
      <c r="H21">
        <v>0.19053999999999999</v>
      </c>
      <c r="I21" s="71">
        <f t="shared" ref="I21" si="32">AVERAGE(H21:H22)</f>
        <v>0.18190000000000001</v>
      </c>
      <c r="J21">
        <v>52219</v>
      </c>
      <c r="K21" s="72">
        <f t="shared" ref="K21" si="33">AVERAGE(J21:J22)</f>
        <v>51767.5</v>
      </c>
    </row>
    <row r="22" spans="1:11" ht="15.6" x14ac:dyDescent="0.25">
      <c r="A22" s="75"/>
      <c r="B22" s="3" t="s">
        <v>88</v>
      </c>
      <c r="C22" s="3" t="s">
        <v>111</v>
      </c>
      <c r="D22" s="3">
        <v>0.37002000000000002</v>
      </c>
      <c r="E22" s="71"/>
      <c r="F22">
        <v>0.45672000000000001</v>
      </c>
      <c r="G22" s="71"/>
      <c r="H22">
        <v>0.17326</v>
      </c>
      <c r="I22" s="71"/>
      <c r="J22">
        <v>51316</v>
      </c>
      <c r="K22" s="73"/>
    </row>
    <row r="23" spans="1:11" ht="15.6" x14ac:dyDescent="0.25">
      <c r="A23" s="74" t="s">
        <v>110</v>
      </c>
      <c r="B23" s="3" t="s">
        <v>89</v>
      </c>
      <c r="C23" s="3" t="s">
        <v>112</v>
      </c>
      <c r="D23" s="3">
        <v>0.50814999999999999</v>
      </c>
      <c r="E23" s="71">
        <f t="shared" ref="E23" si="34">AVERAGE(D23:D24)</f>
        <v>0.50954499999999991</v>
      </c>
      <c r="F23">
        <v>0.36323</v>
      </c>
      <c r="G23" s="71">
        <f t="shared" ref="G23" si="35">AVERAGE(F23:F24)</f>
        <v>0.36588999999999999</v>
      </c>
      <c r="H23">
        <v>0.12862000000000001</v>
      </c>
      <c r="I23" s="71">
        <f t="shared" ref="I23" si="36">AVERAGE(H23:H24)</f>
        <v>0.12456</v>
      </c>
      <c r="J23">
        <v>47995</v>
      </c>
      <c r="K23" s="72">
        <f t="shared" ref="K23" si="37">AVERAGE(J23:J24)</f>
        <v>47876</v>
      </c>
    </row>
    <row r="24" spans="1:11" ht="15.6" x14ac:dyDescent="0.25">
      <c r="A24" s="75"/>
      <c r="B24" s="3" t="s">
        <v>90</v>
      </c>
      <c r="C24" s="3" t="s">
        <v>112</v>
      </c>
      <c r="D24" s="3">
        <v>0.51093999999999995</v>
      </c>
      <c r="E24" s="71"/>
      <c r="F24">
        <v>0.36854999999999999</v>
      </c>
      <c r="G24" s="71"/>
      <c r="H24">
        <v>0.1205</v>
      </c>
      <c r="I24" s="71"/>
      <c r="J24">
        <v>47757</v>
      </c>
      <c r="K24" s="73"/>
    </row>
    <row r="25" spans="1:11" ht="15.6" x14ac:dyDescent="0.25">
      <c r="A25" s="75"/>
      <c r="B25" s="3" t="s">
        <v>91</v>
      </c>
      <c r="C25" s="3" t="s">
        <v>112</v>
      </c>
      <c r="D25" s="3">
        <v>0.46922999999999998</v>
      </c>
      <c r="E25" s="71">
        <f t="shared" ref="E25" si="38">AVERAGE(D25:D26)</f>
        <v>0.46423000000000003</v>
      </c>
      <c r="F25">
        <v>0.40209</v>
      </c>
      <c r="G25" s="71">
        <f t="shared" ref="G25" si="39">AVERAGE(F25:F26)</f>
        <v>0.40378999999999998</v>
      </c>
      <c r="H25">
        <v>0.12867000000000001</v>
      </c>
      <c r="I25" s="71">
        <f t="shared" ref="I25" si="40">AVERAGE(H25:H26)</f>
        <v>0.13197500000000001</v>
      </c>
      <c r="J25">
        <v>61482</v>
      </c>
      <c r="K25" s="72">
        <f t="shared" ref="K25" si="41">AVERAGE(J25:J26)</f>
        <v>61453</v>
      </c>
    </row>
    <row r="26" spans="1:11" ht="15.6" x14ac:dyDescent="0.25">
      <c r="A26" s="75"/>
      <c r="B26" s="3" t="s">
        <v>92</v>
      </c>
      <c r="C26" s="3" t="s">
        <v>112</v>
      </c>
      <c r="D26" s="3">
        <v>0.45923000000000003</v>
      </c>
      <c r="E26" s="71"/>
      <c r="F26">
        <v>0.40549000000000002</v>
      </c>
      <c r="G26" s="71"/>
      <c r="H26">
        <v>0.13528000000000001</v>
      </c>
      <c r="I26" s="71"/>
      <c r="J26">
        <v>61424</v>
      </c>
      <c r="K26" s="73"/>
    </row>
    <row r="27" spans="1:11" ht="15.6" x14ac:dyDescent="0.25">
      <c r="A27" s="75"/>
      <c r="B27" s="3" t="s">
        <v>93</v>
      </c>
      <c r="C27" s="3" t="s">
        <v>112</v>
      </c>
      <c r="D27" s="3">
        <v>0.49962000000000001</v>
      </c>
      <c r="E27" s="71">
        <f t="shared" ref="E27" si="42">AVERAGE(D27:D28)</f>
        <v>0.49785999999999997</v>
      </c>
      <c r="F27">
        <v>0.38214999999999999</v>
      </c>
      <c r="G27" s="71">
        <f t="shared" ref="G27" si="43">AVERAGE(F27:F28)</f>
        <v>0.38039499999999998</v>
      </c>
      <c r="H27">
        <v>0.11823</v>
      </c>
      <c r="I27" s="71">
        <f t="shared" ref="I27" si="44">AVERAGE(H27:H28)</f>
        <v>0.12174500000000001</v>
      </c>
      <c r="J27">
        <v>51894</v>
      </c>
      <c r="K27" s="72">
        <f t="shared" ref="K27" si="45">AVERAGE(J27:J28)</f>
        <v>51843</v>
      </c>
    </row>
    <row r="28" spans="1:11" ht="15.6" x14ac:dyDescent="0.25">
      <c r="A28" s="75"/>
      <c r="B28" s="3" t="s">
        <v>94</v>
      </c>
      <c r="C28" s="3" t="s">
        <v>112</v>
      </c>
      <c r="D28" s="3">
        <v>0.49609999999999999</v>
      </c>
      <c r="E28" s="71"/>
      <c r="F28">
        <v>0.37863999999999998</v>
      </c>
      <c r="G28" s="71"/>
      <c r="H28">
        <v>0.12526000000000001</v>
      </c>
      <c r="I28" s="71"/>
      <c r="J28">
        <v>51792</v>
      </c>
      <c r="K28" s="73"/>
    </row>
    <row r="29" spans="1:11" ht="15.6" x14ac:dyDescent="0.25">
      <c r="A29" s="75"/>
      <c r="B29" s="3" t="s">
        <v>95</v>
      </c>
      <c r="C29" s="3" t="s">
        <v>112</v>
      </c>
      <c r="D29" s="3">
        <v>0.46867999999999999</v>
      </c>
      <c r="E29" s="71">
        <f t="shared" ref="E29" si="46">AVERAGE(D29:D30)</f>
        <v>0.46901999999999999</v>
      </c>
      <c r="F29">
        <v>0.39450000000000002</v>
      </c>
      <c r="G29" s="71">
        <f t="shared" ref="G29" si="47">AVERAGE(F29:F30)</f>
        <v>0.39884500000000001</v>
      </c>
      <c r="H29">
        <v>0.13682</v>
      </c>
      <c r="I29" s="71">
        <f t="shared" ref="I29" si="48">AVERAGE(H29:H30)</f>
        <v>0.132135</v>
      </c>
      <c r="J29">
        <v>44621</v>
      </c>
      <c r="K29" s="72">
        <f t="shared" ref="K29" si="49">AVERAGE(J29:J30)</f>
        <v>43800.5</v>
      </c>
    </row>
    <row r="30" spans="1:11" ht="15.6" x14ac:dyDescent="0.25">
      <c r="A30" s="75"/>
      <c r="B30" s="3" t="s">
        <v>96</v>
      </c>
      <c r="C30" s="3" t="s">
        <v>112</v>
      </c>
      <c r="D30" s="3">
        <v>0.46936</v>
      </c>
      <c r="E30" s="71"/>
      <c r="F30">
        <v>0.40318999999999999</v>
      </c>
      <c r="G30" s="71"/>
      <c r="H30">
        <v>0.12745000000000001</v>
      </c>
      <c r="I30" s="71"/>
      <c r="J30">
        <v>42980</v>
      </c>
      <c r="K30" s="73"/>
    </row>
    <row r="31" spans="1:11" ht="15.6" x14ac:dyDescent="0.25">
      <c r="A31" s="75"/>
      <c r="B31" s="3" t="s">
        <v>97</v>
      </c>
      <c r="C31" s="3" t="s">
        <v>112</v>
      </c>
      <c r="D31" s="3">
        <v>0.43667</v>
      </c>
      <c r="E31" s="71">
        <f t="shared" ref="E31" si="50">AVERAGE(D31:D32)</f>
        <v>0.44904500000000003</v>
      </c>
      <c r="F31">
        <v>0.42247000000000001</v>
      </c>
      <c r="G31" s="71">
        <f t="shared" ref="G31" si="51">AVERAGE(F31:F32)</f>
        <v>0.41050500000000001</v>
      </c>
      <c r="H31">
        <v>0.14086000000000001</v>
      </c>
      <c r="I31" s="71">
        <f t="shared" ref="I31" si="52">AVERAGE(H31:H32)</f>
        <v>0.14045000000000002</v>
      </c>
      <c r="J31">
        <v>52371</v>
      </c>
      <c r="K31" s="72">
        <f t="shared" ref="K31" si="53">AVERAGE(J31:J32)</f>
        <v>52349</v>
      </c>
    </row>
    <row r="32" spans="1:11" ht="15.6" x14ac:dyDescent="0.25">
      <c r="A32" s="75"/>
      <c r="B32" s="3" t="s">
        <v>98</v>
      </c>
      <c r="C32" s="3" t="s">
        <v>112</v>
      </c>
      <c r="D32" s="3">
        <v>0.46142</v>
      </c>
      <c r="E32" s="71"/>
      <c r="F32">
        <v>0.39854000000000001</v>
      </c>
      <c r="G32" s="71"/>
      <c r="H32">
        <v>0.14004</v>
      </c>
      <c r="I32" s="71"/>
      <c r="J32">
        <v>52327</v>
      </c>
      <c r="K32" s="73"/>
    </row>
    <row r="33" spans="1:11" ht="15.6" x14ac:dyDescent="0.25">
      <c r="A33" s="75"/>
      <c r="B33" s="3" t="s">
        <v>99</v>
      </c>
      <c r="C33" s="3" t="s">
        <v>112</v>
      </c>
      <c r="D33" s="3">
        <v>0.48265000000000002</v>
      </c>
      <c r="E33" s="71">
        <f t="shared" ref="E33" si="54">AVERAGE(D33:D34)</f>
        <v>0.48329500000000003</v>
      </c>
      <c r="F33">
        <v>0.40355999999999997</v>
      </c>
      <c r="G33" s="71">
        <f t="shared" ref="G33" si="55">AVERAGE(F33:F34)</f>
        <v>0.40437000000000001</v>
      </c>
      <c r="H33">
        <v>0.11379</v>
      </c>
      <c r="I33" s="71">
        <f t="shared" ref="I33" si="56">AVERAGE(H33:H34)</f>
        <v>0.11234</v>
      </c>
      <c r="J33">
        <v>42702</v>
      </c>
      <c r="K33" s="72">
        <f t="shared" ref="K33" si="57">AVERAGE(J33:J34)</f>
        <v>42709</v>
      </c>
    </row>
    <row r="34" spans="1:11" ht="15.6" x14ac:dyDescent="0.25">
      <c r="A34" s="75"/>
      <c r="B34" s="3" t="s">
        <v>100</v>
      </c>
      <c r="C34" s="3" t="s">
        <v>112</v>
      </c>
      <c r="D34" s="3">
        <v>0.48393999999999998</v>
      </c>
      <c r="E34" s="71"/>
      <c r="F34">
        <v>0.40517999999999998</v>
      </c>
      <c r="G34" s="71"/>
      <c r="H34">
        <v>0.11089</v>
      </c>
      <c r="I34" s="71"/>
      <c r="J34">
        <v>42716</v>
      </c>
      <c r="K34" s="73"/>
    </row>
    <row r="35" spans="1:11" ht="15.6" x14ac:dyDescent="0.25">
      <c r="A35" s="75"/>
      <c r="B35" s="3" t="s">
        <v>101</v>
      </c>
      <c r="C35" s="3" t="s">
        <v>112</v>
      </c>
      <c r="D35" s="3">
        <v>0.48780000000000001</v>
      </c>
      <c r="E35" s="71">
        <f t="shared" ref="E35" si="58">AVERAGE(D35:D36)</f>
        <v>0.48460500000000001</v>
      </c>
      <c r="F35">
        <v>0.39917999999999998</v>
      </c>
      <c r="G35" s="71">
        <f t="shared" ref="G35" si="59">AVERAGE(F35:F36)</f>
        <v>0.39886500000000003</v>
      </c>
      <c r="H35">
        <v>0.11302</v>
      </c>
      <c r="I35" s="71">
        <f t="shared" ref="I35" si="60">AVERAGE(H35:H36)</f>
        <v>0.11652499999999999</v>
      </c>
      <c r="J35">
        <v>41108</v>
      </c>
      <c r="K35" s="72">
        <f t="shared" ref="K35" si="61">AVERAGE(J35:J36)</f>
        <v>41152.5</v>
      </c>
    </row>
    <row r="36" spans="1:11" ht="15.6" x14ac:dyDescent="0.25">
      <c r="A36" s="75"/>
      <c r="B36" s="3" t="s">
        <v>102</v>
      </c>
      <c r="C36" s="3" t="s">
        <v>112</v>
      </c>
      <c r="D36" s="3">
        <v>0.48141</v>
      </c>
      <c r="E36" s="71"/>
      <c r="F36">
        <v>0.39855000000000002</v>
      </c>
      <c r="G36" s="71"/>
      <c r="H36">
        <v>0.12003</v>
      </c>
      <c r="I36" s="71"/>
      <c r="J36">
        <v>41197</v>
      </c>
      <c r="K36" s="73"/>
    </row>
    <row r="37" spans="1:11" ht="15.6" x14ac:dyDescent="0.25">
      <c r="A37" s="75"/>
      <c r="B37" s="3" t="s">
        <v>103</v>
      </c>
      <c r="C37" s="3" t="s">
        <v>112</v>
      </c>
      <c r="D37" s="3">
        <v>0.43242000000000003</v>
      </c>
      <c r="E37" s="71">
        <f t="shared" ref="E37" si="62">AVERAGE(D37:D38)</f>
        <v>0.44820500000000002</v>
      </c>
      <c r="F37">
        <v>0.41409000000000001</v>
      </c>
      <c r="G37" s="71">
        <f t="shared" ref="G37" si="63">AVERAGE(F37:F38)</f>
        <v>0.40937500000000004</v>
      </c>
      <c r="H37">
        <v>0.15348999999999999</v>
      </c>
      <c r="I37" s="71">
        <f t="shared" ref="I37" si="64">AVERAGE(H37:H38)</f>
        <v>0.14241999999999999</v>
      </c>
      <c r="J37">
        <v>51573</v>
      </c>
      <c r="K37" s="72">
        <f t="shared" ref="K37" si="65">AVERAGE(J37:J38)</f>
        <v>52435.5</v>
      </c>
    </row>
    <row r="38" spans="1:11" ht="15.6" x14ac:dyDescent="0.25">
      <c r="A38" s="75"/>
      <c r="B38" s="3" t="s">
        <v>104</v>
      </c>
      <c r="C38" s="3" t="s">
        <v>112</v>
      </c>
      <c r="D38" s="3">
        <v>0.46399000000000001</v>
      </c>
      <c r="E38" s="71"/>
      <c r="F38">
        <v>0.40466000000000002</v>
      </c>
      <c r="G38" s="71"/>
      <c r="H38">
        <v>0.13134999999999999</v>
      </c>
      <c r="I38" s="71"/>
      <c r="J38">
        <v>53298</v>
      </c>
      <c r="K38" s="73"/>
    </row>
    <row r="39" spans="1:11" ht="15.6" x14ac:dyDescent="0.25">
      <c r="A39" s="75"/>
      <c r="B39" s="3" t="s">
        <v>105</v>
      </c>
      <c r="C39" s="3" t="s">
        <v>112</v>
      </c>
      <c r="D39" s="3">
        <v>0.46174999999999999</v>
      </c>
      <c r="E39" s="71">
        <f t="shared" ref="E39" si="66">AVERAGE(D39:D40)</f>
        <v>0.47326000000000001</v>
      </c>
      <c r="F39">
        <v>0.40099000000000001</v>
      </c>
      <c r="G39" s="71">
        <f t="shared" ref="G39" si="67">AVERAGE(F39:F40)</f>
        <v>0.39713500000000002</v>
      </c>
      <c r="H39">
        <v>0.13725999999999999</v>
      </c>
      <c r="I39" s="71">
        <f t="shared" ref="I39" si="68">AVERAGE(H39:H40)</f>
        <v>0.129605</v>
      </c>
      <c r="J39">
        <v>48549</v>
      </c>
      <c r="K39" s="72">
        <f t="shared" ref="K39" si="69">AVERAGE(J39:J40)</f>
        <v>48453</v>
      </c>
    </row>
    <row r="40" spans="1:11" ht="15.6" x14ac:dyDescent="0.25">
      <c r="A40" s="75"/>
      <c r="B40" s="3" t="s">
        <v>106</v>
      </c>
      <c r="C40" s="3" t="s">
        <v>112</v>
      </c>
      <c r="D40" s="3">
        <v>0.48476999999999998</v>
      </c>
      <c r="E40" s="71"/>
      <c r="F40">
        <v>0.39328000000000002</v>
      </c>
      <c r="G40" s="71"/>
      <c r="H40">
        <v>0.12195</v>
      </c>
      <c r="I40" s="71"/>
      <c r="J40">
        <v>48357</v>
      </c>
      <c r="K40" s="73"/>
    </row>
    <row r="41" spans="1:11" ht="15.6" x14ac:dyDescent="0.25">
      <c r="A41" s="75"/>
      <c r="B41" s="3" t="s">
        <v>107</v>
      </c>
      <c r="C41" s="3" t="s">
        <v>112</v>
      </c>
      <c r="D41" s="3">
        <v>0.47114</v>
      </c>
      <c r="E41" s="71">
        <f t="shared" ref="E41" si="70">AVERAGE(D41:D42)</f>
        <v>0.48044500000000001</v>
      </c>
      <c r="F41">
        <v>0.40409</v>
      </c>
      <c r="G41" s="71">
        <f t="shared" ref="G41" si="71">AVERAGE(F41:F42)</f>
        <v>0.40096999999999999</v>
      </c>
      <c r="H41">
        <v>0.12477000000000001</v>
      </c>
      <c r="I41" s="71">
        <f t="shared" ref="I41" si="72">AVERAGE(H41:H42)</f>
        <v>0.11858</v>
      </c>
      <c r="J41">
        <v>39369</v>
      </c>
      <c r="K41" s="72">
        <f t="shared" ref="K41" si="73">AVERAGE(J41:J42)</f>
        <v>38431</v>
      </c>
    </row>
    <row r="42" spans="1:11" ht="15.6" x14ac:dyDescent="0.25">
      <c r="A42" s="75"/>
      <c r="B42" s="3" t="s">
        <v>108</v>
      </c>
      <c r="C42" s="3" t="s">
        <v>112</v>
      </c>
      <c r="D42" s="3">
        <v>0.48975000000000002</v>
      </c>
      <c r="E42" s="71"/>
      <c r="F42">
        <v>0.39784999999999998</v>
      </c>
      <c r="G42" s="71"/>
      <c r="H42">
        <v>0.11239</v>
      </c>
      <c r="I42" s="71"/>
      <c r="J42">
        <v>37493</v>
      </c>
      <c r="K42" s="73"/>
    </row>
  </sheetData>
  <mergeCells count="86">
    <mergeCell ref="A3:A22"/>
    <mergeCell ref="A23:A42"/>
    <mergeCell ref="K39:K40"/>
    <mergeCell ref="E41:E42"/>
    <mergeCell ref="G41:G42"/>
    <mergeCell ref="I41:I42"/>
    <mergeCell ref="K41:K42"/>
    <mergeCell ref="E39:E40"/>
    <mergeCell ref="G39:G40"/>
    <mergeCell ref="I39:I40"/>
    <mergeCell ref="K35:K36"/>
    <mergeCell ref="E37:E38"/>
    <mergeCell ref="G37:G38"/>
    <mergeCell ref="I37:I38"/>
    <mergeCell ref="K37:K38"/>
    <mergeCell ref="E35:E36"/>
    <mergeCell ref="G35:G36"/>
    <mergeCell ref="I35:I36"/>
    <mergeCell ref="K31:K32"/>
    <mergeCell ref="E33:E34"/>
    <mergeCell ref="G33:G34"/>
    <mergeCell ref="I33:I34"/>
    <mergeCell ref="K33:K34"/>
    <mergeCell ref="E31:E32"/>
    <mergeCell ref="G31:G32"/>
    <mergeCell ref="I31:I32"/>
    <mergeCell ref="K27:K28"/>
    <mergeCell ref="E29:E30"/>
    <mergeCell ref="G29:G30"/>
    <mergeCell ref="I29:I30"/>
    <mergeCell ref="K29:K30"/>
    <mergeCell ref="E27:E28"/>
    <mergeCell ref="G27:G28"/>
    <mergeCell ref="I27:I28"/>
    <mergeCell ref="K23:K24"/>
    <mergeCell ref="E25:E26"/>
    <mergeCell ref="G25:G26"/>
    <mergeCell ref="I25:I26"/>
    <mergeCell ref="K25:K26"/>
    <mergeCell ref="E23:E24"/>
    <mergeCell ref="G23:G24"/>
    <mergeCell ref="I23:I24"/>
    <mergeCell ref="K21:K22"/>
    <mergeCell ref="E21:E22"/>
    <mergeCell ref="G21:G22"/>
    <mergeCell ref="I21:I22"/>
    <mergeCell ref="K17:K18"/>
    <mergeCell ref="E19:E20"/>
    <mergeCell ref="G19:G20"/>
    <mergeCell ref="I19:I20"/>
    <mergeCell ref="K19:K20"/>
    <mergeCell ref="E17:E18"/>
    <mergeCell ref="G17:G18"/>
    <mergeCell ref="I17:I18"/>
    <mergeCell ref="K13:K14"/>
    <mergeCell ref="E15:E16"/>
    <mergeCell ref="G15:G16"/>
    <mergeCell ref="I15:I16"/>
    <mergeCell ref="K15:K16"/>
    <mergeCell ref="E13:E14"/>
    <mergeCell ref="G13:G14"/>
    <mergeCell ref="I13:I14"/>
    <mergeCell ref="K9:K10"/>
    <mergeCell ref="E11:E12"/>
    <mergeCell ref="G11:G12"/>
    <mergeCell ref="I11:I12"/>
    <mergeCell ref="K11:K12"/>
    <mergeCell ref="E9:E10"/>
    <mergeCell ref="G9:G10"/>
    <mergeCell ref="I9:I10"/>
    <mergeCell ref="K5:K6"/>
    <mergeCell ref="E7:E8"/>
    <mergeCell ref="G7:G8"/>
    <mergeCell ref="I7:I8"/>
    <mergeCell ref="K7:K8"/>
    <mergeCell ref="E5:E6"/>
    <mergeCell ref="G5:G6"/>
    <mergeCell ref="I5:I6"/>
    <mergeCell ref="J2:K2"/>
    <mergeCell ref="E3:E4"/>
    <mergeCell ref="G3:G4"/>
    <mergeCell ref="I3:I4"/>
    <mergeCell ref="K3:K4"/>
    <mergeCell ref="D2:E2"/>
    <mergeCell ref="F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DEB3-9F00-43FB-AD98-060A533AC495}">
  <dimension ref="A1:L50"/>
  <sheetViews>
    <sheetView topLeftCell="D31" workbookViewId="0">
      <selection activeCell="P49" sqref="P49"/>
    </sheetView>
  </sheetViews>
  <sheetFormatPr defaultRowHeight="15.6" x14ac:dyDescent="0.3"/>
  <cols>
    <col min="1" max="1" width="8.88671875" style="52"/>
    <col min="2" max="3" width="11.33203125" style="52" customWidth="1"/>
    <col min="4" max="4" width="10.88671875" style="52" customWidth="1"/>
    <col min="5" max="5" width="13.44140625" style="52" customWidth="1"/>
    <col min="6" max="6" width="10.77734375" style="52" customWidth="1"/>
    <col min="7" max="11" width="8.88671875" style="52"/>
    <col min="12" max="12" width="11.44140625" style="52" customWidth="1"/>
    <col min="13" max="16384" width="8.88671875" style="52"/>
  </cols>
  <sheetData>
    <row r="1" spans="1:7" x14ac:dyDescent="0.3">
      <c r="A1" s="77" t="s">
        <v>135</v>
      </c>
      <c r="B1" s="77"/>
      <c r="C1" s="77"/>
      <c r="D1" s="77"/>
      <c r="E1" s="77"/>
      <c r="F1" s="77"/>
      <c r="G1" s="77"/>
    </row>
    <row r="2" spans="1:7" ht="46.8" x14ac:dyDescent="0.3">
      <c r="A2" s="45"/>
      <c r="B2" s="46" t="s">
        <v>125</v>
      </c>
      <c r="C2" s="32" t="s">
        <v>129</v>
      </c>
      <c r="D2" s="32" t="s">
        <v>130</v>
      </c>
      <c r="E2" s="46" t="s">
        <v>9</v>
      </c>
      <c r="F2" s="48" t="s">
        <v>68</v>
      </c>
      <c r="G2" s="48" t="s">
        <v>128</v>
      </c>
    </row>
    <row r="3" spans="1:7" x14ac:dyDescent="0.3">
      <c r="A3" s="76" t="s">
        <v>126</v>
      </c>
      <c r="B3" s="34" t="s">
        <v>52</v>
      </c>
      <c r="C3" s="38">
        <v>5.79</v>
      </c>
      <c r="D3" s="38">
        <v>5.31</v>
      </c>
      <c r="E3" s="39">
        <v>48.268999999999998</v>
      </c>
      <c r="F3" s="49">
        <v>38431</v>
      </c>
      <c r="G3" s="41">
        <v>108.81</v>
      </c>
    </row>
    <row r="4" spans="1:7" x14ac:dyDescent="0.3">
      <c r="A4" s="76"/>
      <c r="B4" s="34" t="s">
        <v>53</v>
      </c>
      <c r="C4" s="38">
        <v>5.9450000000000003</v>
      </c>
      <c r="D4" s="38">
        <v>5.55</v>
      </c>
      <c r="E4" s="39">
        <v>51.802</v>
      </c>
      <c r="F4" s="49">
        <v>41152.5</v>
      </c>
      <c r="G4" s="41">
        <v>119.59</v>
      </c>
    </row>
    <row r="5" spans="1:7" x14ac:dyDescent="0.3">
      <c r="A5" s="76"/>
      <c r="B5" s="34" t="s">
        <v>54</v>
      </c>
      <c r="C5" s="38">
        <v>5.9619999999999997</v>
      </c>
      <c r="D5" s="38">
        <v>5.58</v>
      </c>
      <c r="E5" s="39">
        <v>52.231000000000002</v>
      </c>
      <c r="F5" s="49">
        <v>42709</v>
      </c>
      <c r="G5" s="41">
        <v>122.24</v>
      </c>
    </row>
    <row r="6" spans="1:7" x14ac:dyDescent="0.3">
      <c r="A6" s="76"/>
      <c r="B6" s="34" t="s">
        <v>55</v>
      </c>
      <c r="C6" s="38">
        <v>6.242</v>
      </c>
      <c r="D6" s="38">
        <v>5.0620000000000003</v>
      </c>
      <c r="E6" s="39">
        <v>49.606999999999999</v>
      </c>
      <c r="F6" s="49">
        <v>43800.5</v>
      </c>
      <c r="G6" s="41">
        <v>122.45</v>
      </c>
    </row>
    <row r="7" spans="1:7" x14ac:dyDescent="0.3">
      <c r="A7" s="76"/>
      <c r="B7" s="34" t="s">
        <v>56</v>
      </c>
      <c r="C7" s="38">
        <v>6.44</v>
      </c>
      <c r="D7" s="38">
        <v>5.5350000000000001</v>
      </c>
      <c r="E7" s="39">
        <v>55.963000000000001</v>
      </c>
      <c r="F7" s="49">
        <v>48453</v>
      </c>
      <c r="G7" s="41">
        <v>137.82</v>
      </c>
    </row>
    <row r="8" spans="1:7" x14ac:dyDescent="0.3">
      <c r="A8" s="76"/>
      <c r="B8" s="34" t="s">
        <v>57</v>
      </c>
      <c r="C8" s="38">
        <v>6.45</v>
      </c>
      <c r="D8" s="38">
        <v>5.87</v>
      </c>
      <c r="E8" s="39">
        <v>59.442999999999998</v>
      </c>
      <c r="F8" s="49">
        <v>47876</v>
      </c>
      <c r="G8" s="41">
        <v>141.28</v>
      </c>
    </row>
    <row r="9" spans="1:7" x14ac:dyDescent="0.3">
      <c r="A9" s="76"/>
      <c r="B9" s="34" t="s">
        <v>58</v>
      </c>
      <c r="C9" s="40">
        <v>6.5250000000000004</v>
      </c>
      <c r="D9" s="40">
        <v>6.26</v>
      </c>
      <c r="E9" s="42">
        <f>1/2*3.14*(C9*D9)</f>
        <v>64.129005000000006</v>
      </c>
      <c r="F9" s="49">
        <v>49536.5</v>
      </c>
      <c r="G9" s="43">
        <v>149.03</v>
      </c>
    </row>
    <row r="10" spans="1:7" x14ac:dyDescent="0.3">
      <c r="A10" s="76"/>
      <c r="B10" s="34" t="s">
        <v>59</v>
      </c>
      <c r="C10" s="40">
        <v>6.61</v>
      </c>
      <c r="D10" s="40">
        <v>6.1</v>
      </c>
      <c r="E10" s="42">
        <f>1/2*3.14*(C10*D10)</f>
        <v>63.30397</v>
      </c>
      <c r="F10" s="49">
        <v>49652</v>
      </c>
      <c r="G10" s="43">
        <v>150.29</v>
      </c>
    </row>
    <row r="11" spans="1:7" x14ac:dyDescent="0.3">
      <c r="A11" s="76"/>
      <c r="B11" s="34" t="s">
        <v>60</v>
      </c>
      <c r="C11" s="38">
        <v>6.6539999999999999</v>
      </c>
      <c r="D11" s="38">
        <v>6.04</v>
      </c>
      <c r="E11" s="39">
        <v>63.098999999999997</v>
      </c>
      <c r="F11" s="49">
        <v>52435.5</v>
      </c>
      <c r="G11" s="41">
        <v>153.88</v>
      </c>
    </row>
    <row r="12" spans="1:7" x14ac:dyDescent="0.3">
      <c r="A12" s="76"/>
      <c r="B12" s="34" t="s">
        <v>61</v>
      </c>
      <c r="C12" s="38">
        <v>6.66</v>
      </c>
      <c r="D12" s="38">
        <v>5.7779999999999996</v>
      </c>
      <c r="E12" s="39">
        <v>60.415999999999997</v>
      </c>
      <c r="F12" s="49">
        <v>51843</v>
      </c>
      <c r="G12" s="41">
        <v>154.86000000000001</v>
      </c>
    </row>
    <row r="13" spans="1:7" x14ac:dyDescent="0.3">
      <c r="A13" s="76" t="s">
        <v>127</v>
      </c>
      <c r="B13" s="44" t="s">
        <v>30</v>
      </c>
      <c r="C13" s="38">
        <v>6.75</v>
      </c>
      <c r="D13" s="38">
        <v>6.12</v>
      </c>
      <c r="E13" s="39">
        <v>64.856999999999999</v>
      </c>
      <c r="F13" s="49">
        <v>52349</v>
      </c>
      <c r="G13" s="43">
        <v>154.88999999999999</v>
      </c>
    </row>
    <row r="14" spans="1:7" x14ac:dyDescent="0.3">
      <c r="A14" s="76"/>
      <c r="B14" s="44" t="s">
        <v>31</v>
      </c>
      <c r="C14" s="40">
        <v>6.78</v>
      </c>
      <c r="D14" s="40">
        <v>6</v>
      </c>
      <c r="E14" s="42">
        <f>1/2*3.14*(C14*D14)</f>
        <v>63.867600000000003</v>
      </c>
      <c r="F14" s="49">
        <v>51767.5</v>
      </c>
      <c r="G14" s="41">
        <v>155.88999999999999</v>
      </c>
    </row>
    <row r="15" spans="1:7" x14ac:dyDescent="0.3">
      <c r="A15" s="76"/>
      <c r="B15" s="44" t="s">
        <v>32</v>
      </c>
      <c r="C15" s="40">
        <v>6.8049999999999997</v>
      </c>
      <c r="D15" s="40">
        <v>6.415</v>
      </c>
      <c r="E15" s="42">
        <f>1/2*3.14*(C15*D15)</f>
        <v>68.536897749999994</v>
      </c>
      <c r="F15" s="49">
        <v>52962.5</v>
      </c>
      <c r="G15" s="43">
        <v>156.77000000000001</v>
      </c>
    </row>
    <row r="16" spans="1:7" x14ac:dyDescent="0.3">
      <c r="A16" s="76"/>
      <c r="B16" s="44" t="s">
        <v>33</v>
      </c>
      <c r="C16" s="40">
        <v>6.87</v>
      </c>
      <c r="D16" s="40">
        <v>6.4249999999999998</v>
      </c>
      <c r="E16" s="42">
        <f>1/2*3.14*(C16*D16)</f>
        <v>69.299407500000001</v>
      </c>
      <c r="F16" s="49">
        <v>50251.5</v>
      </c>
      <c r="G16" s="43">
        <v>160.09</v>
      </c>
    </row>
    <row r="17" spans="1:7" x14ac:dyDescent="0.3">
      <c r="A17" s="76"/>
      <c r="B17" s="44" t="s">
        <v>34</v>
      </c>
      <c r="C17" s="40">
        <v>6.9</v>
      </c>
      <c r="D17" s="40">
        <v>6.15</v>
      </c>
      <c r="E17" s="42">
        <f>1/2*3.14*(C17*D17)</f>
        <v>66.622950000000003</v>
      </c>
      <c r="F17" s="49">
        <v>54756.5</v>
      </c>
      <c r="G17" s="43">
        <v>161.32</v>
      </c>
    </row>
    <row r="18" spans="1:7" x14ac:dyDescent="0.3">
      <c r="A18" s="76"/>
      <c r="B18" s="44" t="s">
        <v>35</v>
      </c>
      <c r="C18" s="40">
        <v>6.9050000000000002</v>
      </c>
      <c r="D18" s="40">
        <v>5.9749999999999996</v>
      </c>
      <c r="E18" s="42">
        <f>1/2*3.14*(C18*D18)</f>
        <v>64.774078750000001</v>
      </c>
      <c r="F18" s="49">
        <v>49383</v>
      </c>
      <c r="G18" s="43">
        <v>164.15</v>
      </c>
    </row>
    <row r="19" spans="1:7" x14ac:dyDescent="0.3">
      <c r="A19" s="76"/>
      <c r="B19" s="44" t="s">
        <v>36</v>
      </c>
      <c r="C19" s="38">
        <v>7.05</v>
      </c>
      <c r="D19" s="38">
        <v>6.58</v>
      </c>
      <c r="E19" s="39">
        <v>72.831000000000003</v>
      </c>
      <c r="F19" s="49">
        <v>61453</v>
      </c>
      <c r="G19" s="43">
        <v>166.66</v>
      </c>
    </row>
    <row r="20" spans="1:7" x14ac:dyDescent="0.3">
      <c r="A20" s="76"/>
      <c r="B20" s="44" t="s">
        <v>37</v>
      </c>
      <c r="C20" s="40">
        <v>7.1749999999999998</v>
      </c>
      <c r="D20" s="40">
        <v>6.3250000000000002</v>
      </c>
      <c r="E20" s="42">
        <f>1/2*3.14*(C20*D20)</f>
        <v>71.249543750000001</v>
      </c>
      <c r="F20" s="49">
        <v>56223.5</v>
      </c>
      <c r="G20" s="43">
        <v>170.89</v>
      </c>
    </row>
    <row r="21" spans="1:7" x14ac:dyDescent="0.3">
      <c r="A21" s="76"/>
      <c r="B21" s="44" t="s">
        <v>38</v>
      </c>
      <c r="C21" s="40">
        <v>7.2249999999999996</v>
      </c>
      <c r="D21" s="40">
        <v>6.125</v>
      </c>
      <c r="E21" s="42">
        <f>1/2*3.14*(C21*D21)</f>
        <v>69.477406250000001</v>
      </c>
      <c r="F21" s="49">
        <v>55312.5</v>
      </c>
      <c r="G21" s="41">
        <v>189.14</v>
      </c>
    </row>
    <row r="22" spans="1:7" x14ac:dyDescent="0.3">
      <c r="A22" s="76"/>
      <c r="B22" s="44" t="s">
        <v>39</v>
      </c>
      <c r="C22" s="40">
        <v>7.2249999999999996</v>
      </c>
      <c r="D22" s="40">
        <v>6.22</v>
      </c>
      <c r="E22" s="42">
        <f>1/2*3.14*(C22*D22)</f>
        <v>70.555014999999997</v>
      </c>
      <c r="F22" s="49">
        <v>61180.5</v>
      </c>
      <c r="G22" s="43">
        <v>190.75</v>
      </c>
    </row>
    <row r="23" spans="1:7" ht="13.2" customHeight="1" x14ac:dyDescent="0.3"/>
    <row r="24" spans="1:7" ht="13.2" customHeight="1" x14ac:dyDescent="0.3"/>
    <row r="25" spans="1:7" ht="13.2" customHeight="1" x14ac:dyDescent="0.3"/>
    <row r="26" spans="1:7" ht="13.2" customHeight="1" x14ac:dyDescent="0.3"/>
    <row r="27" spans="1:7" ht="13.2" customHeight="1" x14ac:dyDescent="0.3"/>
    <row r="28" spans="1:7" ht="13.2" customHeight="1" x14ac:dyDescent="0.3"/>
    <row r="29" spans="1:7" ht="13.2" customHeight="1" x14ac:dyDescent="0.3"/>
    <row r="30" spans="1:7" ht="13.2" customHeight="1" x14ac:dyDescent="0.3">
      <c r="A30" s="47"/>
      <c r="B30" s="46" t="s">
        <v>125</v>
      </c>
      <c r="C30" s="48" t="s">
        <v>68</v>
      </c>
      <c r="D30" s="32" t="s">
        <v>129</v>
      </c>
      <c r="E30" s="32" t="s">
        <v>130</v>
      </c>
      <c r="F30" s="46" t="s">
        <v>9</v>
      </c>
      <c r="G30" s="48" t="s">
        <v>128</v>
      </c>
    </row>
    <row r="31" spans="1:7" ht="13.2" customHeight="1" x14ac:dyDescent="0.3">
      <c r="A31" s="76" t="s">
        <v>126</v>
      </c>
      <c r="B31" s="3" t="s">
        <v>52</v>
      </c>
      <c r="C31" s="47">
        <v>38431</v>
      </c>
      <c r="D31" s="81">
        <v>5.79</v>
      </c>
      <c r="E31" s="81">
        <v>5.31</v>
      </c>
      <c r="F31" s="82">
        <v>48.268999999999998</v>
      </c>
      <c r="G31" s="81">
        <v>108.81</v>
      </c>
    </row>
    <row r="32" spans="1:7" ht="13.2" customHeight="1" x14ac:dyDescent="0.3">
      <c r="A32" s="76"/>
      <c r="B32" s="3" t="s">
        <v>53</v>
      </c>
      <c r="C32" s="47">
        <v>41152.5</v>
      </c>
      <c r="D32" s="81">
        <v>5.9450000000000003</v>
      </c>
      <c r="E32" s="81">
        <v>5.55</v>
      </c>
      <c r="F32" s="82">
        <v>51.802</v>
      </c>
      <c r="G32" s="81">
        <v>119.59</v>
      </c>
    </row>
    <row r="33" spans="1:12" ht="13.2" customHeight="1" x14ac:dyDescent="0.3">
      <c r="A33" s="76"/>
      <c r="B33" s="3" t="s">
        <v>54</v>
      </c>
      <c r="C33" s="47">
        <v>42709</v>
      </c>
      <c r="D33" s="81">
        <v>5.9619999999999997</v>
      </c>
      <c r="E33" s="81">
        <v>5.58</v>
      </c>
      <c r="F33" s="82">
        <v>52.231000000000002</v>
      </c>
      <c r="G33" s="81">
        <v>122.45</v>
      </c>
    </row>
    <row r="34" spans="1:12" ht="13.2" customHeight="1" x14ac:dyDescent="0.3">
      <c r="A34" s="76"/>
      <c r="B34" s="3" t="s">
        <v>55</v>
      </c>
      <c r="C34" s="47">
        <v>43800.5</v>
      </c>
      <c r="D34" s="81">
        <v>6.242</v>
      </c>
      <c r="E34" s="81">
        <v>5.0620000000000003</v>
      </c>
      <c r="F34" s="82">
        <v>49.606999999999999</v>
      </c>
      <c r="G34" s="81">
        <v>122.24</v>
      </c>
    </row>
    <row r="35" spans="1:12" ht="13.2" customHeight="1" x14ac:dyDescent="0.3">
      <c r="A35" s="76"/>
      <c r="B35" s="3" t="s">
        <v>56</v>
      </c>
      <c r="C35" s="47">
        <v>47876</v>
      </c>
      <c r="D35" s="81">
        <v>6.45</v>
      </c>
      <c r="E35" s="81">
        <v>5.87</v>
      </c>
      <c r="F35" s="82">
        <v>59.442999999999998</v>
      </c>
      <c r="G35" s="81">
        <v>137.82</v>
      </c>
    </row>
    <row r="36" spans="1:12" ht="13.2" customHeight="1" x14ac:dyDescent="0.3">
      <c r="A36" s="76"/>
      <c r="B36" s="3" t="s">
        <v>57</v>
      </c>
      <c r="C36" s="47">
        <v>48453</v>
      </c>
      <c r="D36" s="81">
        <v>6.44</v>
      </c>
      <c r="E36" s="81">
        <v>5.5350000000000001</v>
      </c>
      <c r="F36" s="82">
        <v>55.963000000000001</v>
      </c>
      <c r="G36" s="81">
        <v>141.28</v>
      </c>
    </row>
    <row r="37" spans="1:12" ht="13.2" customHeight="1" x14ac:dyDescent="0.3">
      <c r="A37" s="76"/>
      <c r="B37" s="3" t="s">
        <v>58</v>
      </c>
      <c r="C37" s="47">
        <v>49383</v>
      </c>
      <c r="D37" s="54">
        <v>6.9050000000000002</v>
      </c>
      <c r="E37" s="54">
        <v>5.9749999999999996</v>
      </c>
      <c r="F37" s="53">
        <f>1/2*3.14*(D37*E37)</f>
        <v>64.774078750000001</v>
      </c>
      <c r="G37" s="54">
        <v>156.77000000000001</v>
      </c>
    </row>
    <row r="38" spans="1:12" ht="13.2" customHeight="1" x14ac:dyDescent="0.3">
      <c r="A38" s="76"/>
      <c r="B38" s="3" t="s">
        <v>59</v>
      </c>
      <c r="C38" s="47">
        <v>49536.5</v>
      </c>
      <c r="D38" s="54">
        <v>6.5250000000000004</v>
      </c>
      <c r="E38" s="54">
        <v>6.26</v>
      </c>
      <c r="F38" s="53">
        <f>1/2*3.14*(D38*E38)</f>
        <v>64.129005000000006</v>
      </c>
      <c r="G38" s="54">
        <v>150.29</v>
      </c>
    </row>
    <row r="39" spans="1:12" ht="13.2" customHeight="1" x14ac:dyDescent="0.3">
      <c r="A39" s="76"/>
      <c r="B39" s="3" t="s">
        <v>60</v>
      </c>
      <c r="C39" s="47">
        <v>49652</v>
      </c>
      <c r="D39" s="54">
        <v>6.61</v>
      </c>
      <c r="E39" s="54">
        <v>6.1</v>
      </c>
      <c r="F39" s="53">
        <f>1/2*3.14*(D39*E39)</f>
        <v>63.30397</v>
      </c>
      <c r="G39" s="54">
        <v>149.03</v>
      </c>
    </row>
    <row r="40" spans="1:12" ht="13.2" customHeight="1" x14ac:dyDescent="0.3">
      <c r="A40" s="76"/>
      <c r="B40" s="3" t="s">
        <v>61</v>
      </c>
      <c r="C40" s="47">
        <v>50251.5</v>
      </c>
      <c r="D40" s="54">
        <v>6.87</v>
      </c>
      <c r="E40" s="54">
        <v>6.4249999999999998</v>
      </c>
      <c r="F40" s="53">
        <f>1/2*3.14*(D40*E40)</f>
        <v>69.299407500000001</v>
      </c>
      <c r="G40" s="54">
        <v>161.32</v>
      </c>
    </row>
    <row r="41" spans="1:12" ht="13.2" customHeight="1" x14ac:dyDescent="0.3">
      <c r="A41" s="76" t="s">
        <v>127</v>
      </c>
      <c r="B41" s="51" t="s">
        <v>30</v>
      </c>
      <c r="C41" s="47">
        <v>51767.5</v>
      </c>
      <c r="D41" s="54">
        <v>6.78</v>
      </c>
      <c r="E41" s="54">
        <v>6</v>
      </c>
      <c r="F41" s="53">
        <f>1/2*3.14*(D41*E41)</f>
        <v>63.867600000000003</v>
      </c>
      <c r="G41" s="54">
        <v>154.88999999999999</v>
      </c>
    </row>
    <row r="42" spans="1:12" ht="13.2" customHeight="1" x14ac:dyDescent="0.3">
      <c r="A42" s="76"/>
      <c r="B42" s="51" t="s">
        <v>31</v>
      </c>
      <c r="C42" s="47">
        <v>51843</v>
      </c>
      <c r="D42" s="81">
        <v>6.66</v>
      </c>
      <c r="E42" s="81">
        <v>5.7779999999999996</v>
      </c>
      <c r="F42" s="82">
        <v>60.415999999999997</v>
      </c>
      <c r="G42" s="81">
        <v>155.88999999999999</v>
      </c>
      <c r="L42" s="5"/>
    </row>
    <row r="43" spans="1:12" x14ac:dyDescent="0.3">
      <c r="A43" s="76"/>
      <c r="B43" s="51" t="s">
        <v>32</v>
      </c>
      <c r="C43" s="47">
        <v>52349</v>
      </c>
      <c r="D43" s="81">
        <v>6.75</v>
      </c>
      <c r="E43" s="81">
        <v>6.12</v>
      </c>
      <c r="F43" s="82">
        <v>64.856999999999999</v>
      </c>
      <c r="G43" s="81">
        <v>153.88</v>
      </c>
    </row>
    <row r="44" spans="1:12" x14ac:dyDescent="0.3">
      <c r="A44" s="76"/>
      <c r="B44" s="51" t="s">
        <v>33</v>
      </c>
      <c r="C44" s="47">
        <v>52435.5</v>
      </c>
      <c r="D44" s="81">
        <v>6.6539999999999999</v>
      </c>
      <c r="E44" s="81">
        <v>6.04</v>
      </c>
      <c r="F44" s="82">
        <v>63.098999999999997</v>
      </c>
      <c r="G44" s="81">
        <v>154.86000000000001</v>
      </c>
    </row>
    <row r="45" spans="1:12" x14ac:dyDescent="0.3">
      <c r="A45" s="76"/>
      <c r="B45" s="51" t="s">
        <v>34</v>
      </c>
      <c r="C45" s="47">
        <v>52962.5</v>
      </c>
      <c r="D45" s="54">
        <v>6.8049999999999997</v>
      </c>
      <c r="E45" s="54">
        <v>6.415</v>
      </c>
      <c r="F45" s="53">
        <f>1/2*3.14*(D45*E45)</f>
        <v>68.536897749999994</v>
      </c>
      <c r="G45" s="54">
        <v>164.15</v>
      </c>
    </row>
    <row r="46" spans="1:12" x14ac:dyDescent="0.3">
      <c r="A46" s="76"/>
      <c r="B46" s="51" t="s">
        <v>35</v>
      </c>
      <c r="C46" s="47">
        <v>54756.5</v>
      </c>
      <c r="D46" s="54">
        <v>6.9</v>
      </c>
      <c r="E46" s="54">
        <v>6.15</v>
      </c>
      <c r="F46" s="53">
        <f>1/2*3.14*(D46*E46)</f>
        <v>66.622950000000003</v>
      </c>
      <c r="G46" s="54">
        <v>166.66</v>
      </c>
    </row>
    <row r="47" spans="1:12" x14ac:dyDescent="0.3">
      <c r="A47" s="76"/>
      <c r="B47" s="51" t="s">
        <v>36</v>
      </c>
      <c r="C47" s="47">
        <v>55312.5</v>
      </c>
      <c r="D47" s="54">
        <v>7.2249999999999996</v>
      </c>
      <c r="E47" s="54">
        <v>6.125</v>
      </c>
      <c r="F47" s="53">
        <f>1/2*3.14*(D47*E47)</f>
        <v>69.477406250000001</v>
      </c>
      <c r="G47" s="54">
        <v>160.09</v>
      </c>
    </row>
    <row r="48" spans="1:12" x14ac:dyDescent="0.3">
      <c r="A48" s="76"/>
      <c r="B48" s="51" t="s">
        <v>37</v>
      </c>
      <c r="C48" s="47">
        <v>56223.5</v>
      </c>
      <c r="D48" s="54">
        <v>7.1749999999999998</v>
      </c>
      <c r="E48" s="54">
        <v>6.3250000000000002</v>
      </c>
      <c r="F48" s="53">
        <f>1/2*3.14*(D48*E48)</f>
        <v>71.249543750000001</v>
      </c>
      <c r="G48" s="54">
        <v>170.89</v>
      </c>
    </row>
    <row r="49" spans="1:7" x14ac:dyDescent="0.3">
      <c r="A49" s="76"/>
      <c r="B49" s="51" t="s">
        <v>38</v>
      </c>
      <c r="C49" s="47">
        <v>61180.5</v>
      </c>
      <c r="D49" s="54">
        <v>7.2249999999999996</v>
      </c>
      <c r="E49" s="54">
        <v>6.22</v>
      </c>
      <c r="F49" s="53">
        <f>1/2*3.14*(D49*E49)</f>
        <v>70.555014999999997</v>
      </c>
      <c r="G49" s="54">
        <v>190.75</v>
      </c>
    </row>
    <row r="50" spans="1:7" x14ac:dyDescent="0.3">
      <c r="A50" s="76"/>
      <c r="B50" s="51" t="s">
        <v>39</v>
      </c>
      <c r="C50" s="47">
        <v>61453</v>
      </c>
      <c r="D50" s="81">
        <v>7.05</v>
      </c>
      <c r="E50" s="81">
        <v>6.58</v>
      </c>
      <c r="F50" s="82">
        <v>72.831000000000003</v>
      </c>
      <c r="G50" s="81">
        <v>189.14</v>
      </c>
    </row>
  </sheetData>
  <sortState xmlns:xlrd2="http://schemas.microsoft.com/office/spreadsheetml/2017/richdata2" ref="C31:G50">
    <sortCondition ref="C31:C50"/>
  </sortState>
  <mergeCells count="5">
    <mergeCell ref="A3:A12"/>
    <mergeCell ref="A13:A22"/>
    <mergeCell ref="A1:G1"/>
    <mergeCell ref="A31:A40"/>
    <mergeCell ref="A41:A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A3E2-AD64-4F94-8CF9-42D69411EDF7}">
  <dimension ref="A3:M94"/>
  <sheetViews>
    <sheetView tabSelected="1" topLeftCell="A73" workbookViewId="0">
      <selection activeCell="M94" sqref="M94"/>
    </sheetView>
  </sheetViews>
  <sheetFormatPr defaultRowHeight="15.6" x14ac:dyDescent="0.3"/>
  <cols>
    <col min="1" max="2" width="8.88671875" style="52"/>
    <col min="3" max="3" width="9.33203125" style="52" bestFit="1" customWidth="1"/>
    <col min="4" max="4" width="11.88671875" style="52" customWidth="1"/>
    <col min="5" max="5" width="9.33203125" style="52" bestFit="1" customWidth="1"/>
    <col min="6" max="6" width="12" style="52" customWidth="1"/>
    <col min="7" max="7" width="8.88671875" style="52" customWidth="1"/>
    <col min="8" max="16384" width="8.88671875" style="52"/>
  </cols>
  <sheetData>
    <row r="3" spans="1:6" ht="31.2" x14ac:dyDescent="0.3">
      <c r="A3" s="45"/>
      <c r="B3" s="46" t="s">
        <v>125</v>
      </c>
      <c r="C3" s="32" t="s">
        <v>131</v>
      </c>
      <c r="D3" s="32" t="s">
        <v>132</v>
      </c>
      <c r="E3" s="46" t="s">
        <v>133</v>
      </c>
      <c r="F3" s="46" t="s">
        <v>134</v>
      </c>
    </row>
    <row r="4" spans="1:6" x14ac:dyDescent="0.3">
      <c r="A4" s="76" t="s">
        <v>126</v>
      </c>
      <c r="B4" s="34" t="s">
        <v>52</v>
      </c>
      <c r="C4" s="55">
        <v>0.33573500000000001</v>
      </c>
      <c r="D4" s="55">
        <v>0.36588999999999999</v>
      </c>
      <c r="E4" s="55">
        <v>0.11234</v>
      </c>
      <c r="F4" s="55">
        <v>7.833333333333333</v>
      </c>
    </row>
    <row r="5" spans="1:6" x14ac:dyDescent="0.3">
      <c r="A5" s="76"/>
      <c r="B5" s="34" t="s">
        <v>53</v>
      </c>
      <c r="C5" s="55">
        <v>0.34040000000000004</v>
      </c>
      <c r="D5" s="55">
        <v>0.38039499999999998</v>
      </c>
      <c r="E5" s="55">
        <v>0.11652499999999999</v>
      </c>
      <c r="F5" s="55">
        <v>7.833333333333333</v>
      </c>
    </row>
    <row r="6" spans="1:6" x14ac:dyDescent="0.3">
      <c r="A6" s="76"/>
      <c r="B6" s="34" t="s">
        <v>54</v>
      </c>
      <c r="C6" s="55">
        <v>0.342665</v>
      </c>
      <c r="D6" s="55">
        <v>0.39713500000000002</v>
      </c>
      <c r="E6" s="55">
        <v>0.11858</v>
      </c>
      <c r="F6" s="55">
        <v>7.8666666666666671</v>
      </c>
    </row>
    <row r="7" spans="1:6" x14ac:dyDescent="0.3">
      <c r="A7" s="76"/>
      <c r="B7" s="34" t="s">
        <v>55</v>
      </c>
      <c r="C7" s="55">
        <v>0.35204000000000002</v>
      </c>
      <c r="D7" s="55">
        <v>0.39884500000000001</v>
      </c>
      <c r="E7" s="55">
        <v>0.12174500000000001</v>
      </c>
      <c r="F7" s="55">
        <v>8.2333333333333325</v>
      </c>
    </row>
    <row r="8" spans="1:6" x14ac:dyDescent="0.3">
      <c r="A8" s="76"/>
      <c r="B8" s="34" t="s">
        <v>56</v>
      </c>
      <c r="C8" s="55">
        <v>0.36064499999999999</v>
      </c>
      <c r="D8" s="55">
        <v>0.39886500000000003</v>
      </c>
      <c r="E8" s="55">
        <v>0.12456</v>
      </c>
      <c r="F8" s="55">
        <v>8.4666666666666703</v>
      </c>
    </row>
    <row r="9" spans="1:6" x14ac:dyDescent="0.3">
      <c r="A9" s="76"/>
      <c r="B9" s="34" t="s">
        <v>57</v>
      </c>
      <c r="C9" s="55">
        <v>0.36183500000000002</v>
      </c>
      <c r="D9" s="55">
        <v>0.40096999999999999</v>
      </c>
      <c r="E9" s="55">
        <v>0.129605</v>
      </c>
      <c r="F9" s="55">
        <v>8.6333333333333329</v>
      </c>
    </row>
    <row r="10" spans="1:6" x14ac:dyDescent="0.3">
      <c r="A10" s="76"/>
      <c r="B10" s="34" t="s">
        <v>58</v>
      </c>
      <c r="C10" s="55">
        <v>0.37360499999999996</v>
      </c>
      <c r="D10" s="55">
        <v>0.40378999999999998</v>
      </c>
      <c r="E10" s="55">
        <v>0.13197500000000001</v>
      </c>
      <c r="F10" s="55">
        <v>8.7000000000000011</v>
      </c>
    </row>
    <row r="11" spans="1:6" x14ac:dyDescent="0.3">
      <c r="A11" s="76"/>
      <c r="B11" s="34" t="s">
        <v>59</v>
      </c>
      <c r="C11" s="55">
        <v>0.37360499999999996</v>
      </c>
      <c r="D11" s="55">
        <v>0.40437000000000001</v>
      </c>
      <c r="E11" s="55">
        <v>0.132135</v>
      </c>
      <c r="F11" s="55">
        <v>8.7333333333333325</v>
      </c>
    </row>
    <row r="12" spans="1:6" x14ac:dyDescent="0.3">
      <c r="A12" s="76"/>
      <c r="B12" s="34" t="s">
        <v>60</v>
      </c>
      <c r="C12" s="55">
        <v>0.37931499999999996</v>
      </c>
      <c r="D12" s="55">
        <v>0.40937500000000004</v>
      </c>
      <c r="E12" s="55">
        <v>0.14045000000000002</v>
      </c>
      <c r="F12" s="55">
        <v>8.9333333333333336</v>
      </c>
    </row>
    <row r="13" spans="1:6" x14ac:dyDescent="0.3">
      <c r="A13" s="76"/>
      <c r="B13" s="34" t="s">
        <v>61</v>
      </c>
      <c r="C13" s="55">
        <v>0.382025</v>
      </c>
      <c r="D13" s="55">
        <v>0.41050500000000001</v>
      </c>
      <c r="E13" s="55">
        <v>0.14241999999999999</v>
      </c>
      <c r="F13" s="55">
        <v>9.0333333333333332</v>
      </c>
    </row>
    <row r="14" spans="1:6" x14ac:dyDescent="0.3">
      <c r="A14" s="76" t="s">
        <v>127</v>
      </c>
      <c r="B14" s="44" t="s">
        <v>30</v>
      </c>
      <c r="C14" s="55">
        <v>0.44820500000000002</v>
      </c>
      <c r="D14" s="55">
        <v>0.44600499999999998</v>
      </c>
      <c r="E14" s="55">
        <v>0.16139999999999999</v>
      </c>
      <c r="F14" s="55">
        <v>9.1</v>
      </c>
    </row>
    <row r="15" spans="1:6" x14ac:dyDescent="0.3">
      <c r="A15" s="76"/>
      <c r="B15" s="44" t="s">
        <v>31</v>
      </c>
      <c r="C15" s="55">
        <v>0.44904500000000003</v>
      </c>
      <c r="D15" s="55">
        <v>0.44737499999999997</v>
      </c>
      <c r="E15" s="55">
        <v>0.162575</v>
      </c>
      <c r="F15" s="55">
        <v>9.1333333333333329</v>
      </c>
    </row>
    <row r="16" spans="1:6" x14ac:dyDescent="0.3">
      <c r="A16" s="76"/>
      <c r="B16" s="44" t="s">
        <v>32</v>
      </c>
      <c r="C16" s="55">
        <v>0.46423000000000003</v>
      </c>
      <c r="D16" s="55">
        <v>0.45311499999999999</v>
      </c>
      <c r="E16" s="55">
        <v>0.16757</v>
      </c>
      <c r="F16" s="55">
        <v>9.1333333333333329</v>
      </c>
    </row>
    <row r="17" spans="1:6" x14ac:dyDescent="0.3">
      <c r="A17" s="76"/>
      <c r="B17" s="44" t="s">
        <v>33</v>
      </c>
      <c r="C17" s="55">
        <v>0.46901999999999999</v>
      </c>
      <c r="D17" s="55">
        <v>0.45540000000000003</v>
      </c>
      <c r="E17" s="55">
        <v>0.18038999999999999</v>
      </c>
      <c r="F17" s="55">
        <v>9.2333333333333343</v>
      </c>
    </row>
    <row r="18" spans="1:6" x14ac:dyDescent="0.3">
      <c r="A18" s="76"/>
      <c r="B18" s="44" t="s">
        <v>34</v>
      </c>
      <c r="C18" s="55">
        <v>0.47326000000000001</v>
      </c>
      <c r="D18" s="55">
        <v>0.45626500000000003</v>
      </c>
      <c r="E18" s="55">
        <v>0.18190000000000001</v>
      </c>
      <c r="F18" s="55">
        <v>9.4</v>
      </c>
    </row>
    <row r="19" spans="1:6" x14ac:dyDescent="0.3">
      <c r="A19" s="76"/>
      <c r="B19" s="44" t="s">
        <v>35</v>
      </c>
      <c r="C19" s="55">
        <v>0.48044500000000001</v>
      </c>
      <c r="D19" s="55">
        <v>0.45779499999999995</v>
      </c>
      <c r="E19" s="55">
        <v>0.18583</v>
      </c>
      <c r="F19" s="55">
        <v>9.5</v>
      </c>
    </row>
    <row r="20" spans="1:6" x14ac:dyDescent="0.3">
      <c r="A20" s="76"/>
      <c r="B20" s="44" t="s">
        <v>36</v>
      </c>
      <c r="C20" s="55">
        <v>0.48329500000000003</v>
      </c>
      <c r="D20" s="55">
        <v>0.45808499999999996</v>
      </c>
      <c r="E20" s="55">
        <v>0.18987500000000002</v>
      </c>
      <c r="F20" s="55">
        <v>9.5666666666666664</v>
      </c>
    </row>
    <row r="21" spans="1:6" x14ac:dyDescent="0.3">
      <c r="A21" s="76"/>
      <c r="B21" s="44" t="s">
        <v>37</v>
      </c>
      <c r="C21" s="55">
        <v>0.48460500000000001</v>
      </c>
      <c r="D21" s="55">
        <v>0.46387</v>
      </c>
      <c r="E21" s="55">
        <v>0.19197999999999998</v>
      </c>
      <c r="F21" s="55">
        <v>9.6999999999999993</v>
      </c>
    </row>
    <row r="22" spans="1:6" x14ac:dyDescent="0.3">
      <c r="A22" s="76"/>
      <c r="B22" s="44" t="s">
        <v>38</v>
      </c>
      <c r="C22" s="55">
        <v>0.49785999999999997</v>
      </c>
      <c r="D22" s="55">
        <v>0.46499499999999999</v>
      </c>
      <c r="E22" s="55">
        <v>0.193465</v>
      </c>
      <c r="F22" s="55">
        <v>9.8666666666666671</v>
      </c>
    </row>
    <row r="23" spans="1:6" x14ac:dyDescent="0.3">
      <c r="A23" s="76"/>
      <c r="B23" s="44" t="s">
        <v>39</v>
      </c>
      <c r="C23" s="55">
        <v>0.50954499999999991</v>
      </c>
      <c r="D23" s="55">
        <v>0.473775</v>
      </c>
      <c r="E23" s="55">
        <v>0.20646999999999999</v>
      </c>
      <c r="F23" s="55">
        <v>9.9</v>
      </c>
    </row>
    <row r="24" spans="1:6" ht="13.2" customHeight="1" x14ac:dyDescent="0.3"/>
    <row r="25" spans="1:6" ht="13.2" customHeight="1" x14ac:dyDescent="0.3"/>
    <row r="26" spans="1:6" ht="13.2" customHeight="1" x14ac:dyDescent="0.3"/>
    <row r="27" spans="1:6" ht="13.2" customHeight="1" x14ac:dyDescent="0.3"/>
    <row r="28" spans="1:6" ht="13.2" customHeight="1" x14ac:dyDescent="0.3"/>
    <row r="29" spans="1:6" ht="13.2" customHeight="1" x14ac:dyDescent="0.3"/>
    <row r="30" spans="1:6" ht="13.2" customHeight="1" x14ac:dyDescent="0.3">
      <c r="A30" s="45"/>
      <c r="B30" s="32" t="s">
        <v>131</v>
      </c>
      <c r="C30" s="46" t="s">
        <v>134</v>
      </c>
    </row>
    <row r="31" spans="1:6" ht="13.2" customHeight="1" x14ac:dyDescent="0.3">
      <c r="A31" s="76" t="s">
        <v>126</v>
      </c>
      <c r="B31" s="79">
        <v>0.33573500000000001</v>
      </c>
      <c r="C31" s="79">
        <v>7.833333333333333</v>
      </c>
    </row>
    <row r="32" spans="1:6" ht="13.2" customHeight="1" x14ac:dyDescent="0.3">
      <c r="A32" s="76"/>
      <c r="B32" s="79">
        <v>0.34040000000000004</v>
      </c>
      <c r="C32" s="79">
        <v>9.5</v>
      </c>
    </row>
    <row r="33" spans="1:3" ht="13.2" customHeight="1" x14ac:dyDescent="0.3">
      <c r="A33" s="76"/>
      <c r="B33" s="79">
        <v>0.342665</v>
      </c>
      <c r="C33" s="79">
        <v>8.9333333333333336</v>
      </c>
    </row>
    <row r="34" spans="1:3" ht="13.2" customHeight="1" x14ac:dyDescent="0.3">
      <c r="A34" s="76"/>
      <c r="B34" s="79">
        <v>0.35204000000000002</v>
      </c>
      <c r="C34" s="79">
        <v>9.1333333333333329</v>
      </c>
    </row>
    <row r="35" spans="1:3" ht="13.2" customHeight="1" x14ac:dyDescent="0.3">
      <c r="A35" s="76"/>
      <c r="B35" s="79">
        <v>0.36064499999999999</v>
      </c>
      <c r="C35" s="79">
        <v>7.833333333333333</v>
      </c>
    </row>
    <row r="36" spans="1:3" ht="13.2" customHeight="1" x14ac:dyDescent="0.3">
      <c r="A36" s="76"/>
      <c r="B36" s="79">
        <v>0.36183500000000002</v>
      </c>
      <c r="C36" s="79">
        <v>9.4</v>
      </c>
    </row>
    <row r="37" spans="1:3" ht="13.2" customHeight="1" x14ac:dyDescent="0.3">
      <c r="A37" s="76"/>
      <c r="B37" s="79">
        <v>0.37360499999999996</v>
      </c>
      <c r="C37" s="79">
        <v>8.6333333333333329</v>
      </c>
    </row>
    <row r="38" spans="1:3" ht="13.2" customHeight="1" x14ac:dyDescent="0.3">
      <c r="A38" s="76"/>
      <c r="B38" s="79">
        <v>0.37360499999999996</v>
      </c>
      <c r="C38" s="79">
        <v>9.1</v>
      </c>
    </row>
    <row r="39" spans="1:3" ht="13.2" customHeight="1" x14ac:dyDescent="0.3">
      <c r="A39" s="76"/>
      <c r="B39" s="79">
        <v>0.37931499999999996</v>
      </c>
      <c r="C39" s="79">
        <v>8.4666666666666668</v>
      </c>
    </row>
    <row r="40" spans="1:3" ht="13.2" customHeight="1" x14ac:dyDescent="0.3">
      <c r="A40" s="76"/>
      <c r="B40" s="79">
        <v>0.382025</v>
      </c>
      <c r="C40" s="79">
        <v>9.2333333333333343</v>
      </c>
    </row>
    <row r="41" spans="1:3" ht="13.2" customHeight="1" x14ac:dyDescent="0.3">
      <c r="A41" s="76" t="s">
        <v>127</v>
      </c>
      <c r="B41" s="79">
        <v>0.44820500000000002</v>
      </c>
      <c r="C41" s="79">
        <v>9.1333333333333329</v>
      </c>
    </row>
    <row r="42" spans="1:3" ht="13.2" customHeight="1" x14ac:dyDescent="0.3">
      <c r="A42" s="76"/>
      <c r="B42" s="79">
        <v>0.44904500000000003</v>
      </c>
      <c r="C42" s="79">
        <v>9.5666666666666664</v>
      </c>
    </row>
    <row r="43" spans="1:3" ht="13.2" customHeight="1" x14ac:dyDescent="0.3">
      <c r="A43" s="76"/>
      <c r="B43" s="79">
        <v>0.46423000000000003</v>
      </c>
      <c r="C43" s="79">
        <v>8.7000000000000011</v>
      </c>
    </row>
    <row r="44" spans="1:3" x14ac:dyDescent="0.3">
      <c r="A44" s="76"/>
      <c r="B44" s="79">
        <v>0.46901999999999999</v>
      </c>
      <c r="C44" s="79">
        <v>9.6999999999999993</v>
      </c>
    </row>
    <row r="45" spans="1:3" x14ac:dyDescent="0.3">
      <c r="A45" s="76"/>
      <c r="B45" s="79">
        <v>0.47326000000000001</v>
      </c>
      <c r="C45" s="79">
        <v>9.0333333333333332</v>
      </c>
    </row>
    <row r="46" spans="1:3" x14ac:dyDescent="0.3">
      <c r="A46" s="76"/>
      <c r="B46" s="79">
        <v>0.48044500000000001</v>
      </c>
      <c r="C46" s="79">
        <v>7.8666666666666671</v>
      </c>
    </row>
    <row r="47" spans="1:3" x14ac:dyDescent="0.3">
      <c r="A47" s="76"/>
      <c r="B47" s="79">
        <v>0.48329500000000003</v>
      </c>
      <c r="C47" s="79">
        <v>9.9</v>
      </c>
    </row>
    <row r="48" spans="1:3" x14ac:dyDescent="0.3">
      <c r="A48" s="76"/>
      <c r="B48" s="79">
        <v>0.48460500000000001</v>
      </c>
      <c r="C48" s="79">
        <v>9.8666666666666671</v>
      </c>
    </row>
    <row r="49" spans="1:3" x14ac:dyDescent="0.3">
      <c r="A49" s="76"/>
      <c r="B49" s="79">
        <v>0.49785999999999997</v>
      </c>
      <c r="C49" s="79">
        <v>8.7333333333333325</v>
      </c>
    </row>
    <row r="50" spans="1:3" x14ac:dyDescent="0.3">
      <c r="A50" s="76"/>
      <c r="B50" s="79">
        <v>0.50954499999999991</v>
      </c>
      <c r="C50" s="79">
        <v>8.2333333333333325</v>
      </c>
    </row>
    <row r="51" spans="1:3" x14ac:dyDescent="0.3">
      <c r="B51" s="80"/>
      <c r="C51" s="80"/>
    </row>
    <row r="52" spans="1:3" ht="31.2" x14ac:dyDescent="0.3">
      <c r="A52" s="45"/>
      <c r="B52" s="32" t="s">
        <v>132</v>
      </c>
      <c r="C52" s="46" t="s">
        <v>134</v>
      </c>
    </row>
    <row r="53" spans="1:3" x14ac:dyDescent="0.3">
      <c r="A53" s="76" t="s">
        <v>126</v>
      </c>
      <c r="B53" s="79">
        <v>0.36588999999999999</v>
      </c>
      <c r="C53" s="79">
        <v>8.2333333333333325</v>
      </c>
    </row>
    <row r="54" spans="1:3" x14ac:dyDescent="0.3">
      <c r="A54" s="76"/>
      <c r="B54" s="79">
        <v>0.38039499999999998</v>
      </c>
      <c r="C54" s="79">
        <v>8.7333333333333325</v>
      </c>
    </row>
    <row r="55" spans="1:3" x14ac:dyDescent="0.3">
      <c r="A55" s="76"/>
      <c r="B55" s="79">
        <v>0.39713500000000002</v>
      </c>
      <c r="C55" s="79">
        <v>9.0333333333333332</v>
      </c>
    </row>
    <row r="56" spans="1:3" x14ac:dyDescent="0.3">
      <c r="A56" s="76"/>
      <c r="B56" s="79">
        <v>0.39884500000000001</v>
      </c>
      <c r="C56" s="79">
        <v>9.6999999999999993</v>
      </c>
    </row>
    <row r="57" spans="1:3" x14ac:dyDescent="0.3">
      <c r="A57" s="76"/>
      <c r="B57" s="79">
        <v>0.39886500000000003</v>
      </c>
      <c r="C57" s="79">
        <v>9.8666666666666671</v>
      </c>
    </row>
    <row r="58" spans="1:3" x14ac:dyDescent="0.3">
      <c r="A58" s="76"/>
      <c r="B58" s="79">
        <v>0.40096999999999999</v>
      </c>
      <c r="C58" s="79">
        <v>7.8666666666666671</v>
      </c>
    </row>
    <row r="59" spans="1:3" x14ac:dyDescent="0.3">
      <c r="A59" s="76"/>
      <c r="B59" s="79">
        <v>0.40378999999999998</v>
      </c>
      <c r="C59" s="79">
        <v>8.7000000000000011</v>
      </c>
    </row>
    <row r="60" spans="1:3" x14ac:dyDescent="0.3">
      <c r="A60" s="76"/>
      <c r="B60" s="79">
        <v>0.40437000000000001</v>
      </c>
      <c r="C60" s="79">
        <v>9.9</v>
      </c>
    </row>
    <row r="61" spans="1:3" x14ac:dyDescent="0.3">
      <c r="A61" s="76"/>
      <c r="B61" s="79">
        <v>0.40937500000000004</v>
      </c>
      <c r="C61" s="79">
        <v>9.1333333333333329</v>
      </c>
    </row>
    <row r="62" spans="1:3" x14ac:dyDescent="0.3">
      <c r="A62" s="76"/>
      <c r="B62" s="79">
        <v>0.41050500000000001</v>
      </c>
      <c r="C62" s="79">
        <v>9.5666666666666664</v>
      </c>
    </row>
    <row r="63" spans="1:3" x14ac:dyDescent="0.3">
      <c r="A63" s="76" t="s">
        <v>127</v>
      </c>
      <c r="B63" s="79">
        <v>0.44600499999999998</v>
      </c>
      <c r="C63" s="79">
        <v>9.1</v>
      </c>
    </row>
    <row r="64" spans="1:3" x14ac:dyDescent="0.3">
      <c r="A64" s="76"/>
      <c r="B64" s="79">
        <v>0.44737499999999997</v>
      </c>
      <c r="C64" s="79">
        <v>7.833333333333333</v>
      </c>
    </row>
    <row r="65" spans="1:10" x14ac:dyDescent="0.3">
      <c r="A65" s="76"/>
      <c r="B65" s="79">
        <v>0.45311499999999999</v>
      </c>
      <c r="C65" s="79">
        <v>8.4666666666666668</v>
      </c>
    </row>
    <row r="66" spans="1:10" x14ac:dyDescent="0.3">
      <c r="A66" s="76"/>
      <c r="B66" s="79">
        <v>0.45540000000000003</v>
      </c>
      <c r="C66" s="79">
        <v>9.2333333333333343</v>
      </c>
    </row>
    <row r="67" spans="1:10" x14ac:dyDescent="0.3">
      <c r="A67" s="76"/>
      <c r="B67" s="79">
        <v>0.45626500000000003</v>
      </c>
      <c r="C67" s="79">
        <v>9.4</v>
      </c>
    </row>
    <row r="68" spans="1:10" x14ac:dyDescent="0.3">
      <c r="A68" s="76"/>
      <c r="B68" s="79">
        <v>0.45779499999999995</v>
      </c>
      <c r="C68" s="79">
        <v>7.833333333333333</v>
      </c>
    </row>
    <row r="69" spans="1:10" x14ac:dyDescent="0.3">
      <c r="A69" s="76"/>
      <c r="B69" s="79">
        <v>0.45808499999999996</v>
      </c>
      <c r="C69" s="79">
        <v>9.1333333333333329</v>
      </c>
    </row>
    <row r="70" spans="1:10" x14ac:dyDescent="0.3">
      <c r="A70" s="76"/>
      <c r="B70" s="79">
        <v>0.46387</v>
      </c>
      <c r="C70" s="79">
        <v>8.9333333333333336</v>
      </c>
    </row>
    <row r="71" spans="1:10" x14ac:dyDescent="0.3">
      <c r="A71" s="76"/>
      <c r="B71" s="79">
        <v>0.46499499999999999</v>
      </c>
      <c r="C71" s="79">
        <v>8.6333333333333329</v>
      </c>
    </row>
    <row r="72" spans="1:10" x14ac:dyDescent="0.3">
      <c r="A72" s="76"/>
      <c r="B72" s="79">
        <v>0.473775</v>
      </c>
      <c r="C72" s="79">
        <v>9.5</v>
      </c>
    </row>
    <row r="74" spans="1:10" ht="31.2" x14ac:dyDescent="0.3">
      <c r="A74" s="45"/>
      <c r="B74" s="46" t="s">
        <v>133</v>
      </c>
      <c r="C74" s="46" t="s">
        <v>134</v>
      </c>
      <c r="J74" s="52" t="s">
        <v>137</v>
      </c>
    </row>
    <row r="75" spans="1:10" x14ac:dyDescent="0.3">
      <c r="A75" s="76" t="s">
        <v>126</v>
      </c>
      <c r="B75" s="79">
        <v>0.11234</v>
      </c>
      <c r="C75" s="79">
        <v>9.9</v>
      </c>
    </row>
    <row r="76" spans="1:10" x14ac:dyDescent="0.3">
      <c r="A76" s="76"/>
      <c r="B76" s="79">
        <v>0.11652499999999999</v>
      </c>
      <c r="C76" s="79">
        <v>9.8666666666666671</v>
      </c>
    </row>
    <row r="77" spans="1:10" x14ac:dyDescent="0.3">
      <c r="A77" s="76"/>
      <c r="B77" s="79">
        <v>0.11858</v>
      </c>
      <c r="C77" s="79">
        <v>7.8666666666666671</v>
      </c>
    </row>
    <row r="78" spans="1:10" x14ac:dyDescent="0.3">
      <c r="A78" s="76"/>
      <c r="B78" s="79">
        <v>0.12174500000000001</v>
      </c>
      <c r="C78" s="79">
        <v>8.7333333333333325</v>
      </c>
    </row>
    <row r="79" spans="1:10" x14ac:dyDescent="0.3">
      <c r="A79" s="76"/>
      <c r="B79" s="79">
        <v>0.12456</v>
      </c>
      <c r="C79" s="79">
        <v>8.2333333333333325</v>
      </c>
    </row>
    <row r="80" spans="1:10" x14ac:dyDescent="0.3">
      <c r="A80" s="76"/>
      <c r="B80" s="79">
        <v>0.129605</v>
      </c>
      <c r="C80" s="79">
        <v>9.0333333333333332</v>
      </c>
    </row>
    <row r="81" spans="1:13" x14ac:dyDescent="0.3">
      <c r="A81" s="76"/>
      <c r="B81" s="79">
        <v>0.13197500000000001</v>
      </c>
      <c r="C81" s="79">
        <v>8.7000000000000011</v>
      </c>
    </row>
    <row r="82" spans="1:13" x14ac:dyDescent="0.3">
      <c r="A82" s="76"/>
      <c r="B82" s="79">
        <v>0.132135</v>
      </c>
      <c r="C82" s="79">
        <v>9.6999999999999993</v>
      </c>
    </row>
    <row r="83" spans="1:13" x14ac:dyDescent="0.3">
      <c r="A83" s="76"/>
      <c r="B83" s="79">
        <v>0.14045000000000002</v>
      </c>
      <c r="C83" s="79">
        <v>9.5666666666666664</v>
      </c>
    </row>
    <row r="84" spans="1:13" x14ac:dyDescent="0.3">
      <c r="A84" s="76"/>
      <c r="B84" s="79">
        <v>0.14241999999999999</v>
      </c>
      <c r="C84" s="79">
        <v>9.1333333333333329</v>
      </c>
    </row>
    <row r="85" spans="1:13" x14ac:dyDescent="0.3">
      <c r="A85" s="76" t="s">
        <v>127</v>
      </c>
      <c r="B85" s="79">
        <v>0.16139999999999999</v>
      </c>
      <c r="C85" s="79">
        <v>8.6333333333333329</v>
      </c>
    </row>
    <row r="86" spans="1:13" x14ac:dyDescent="0.3">
      <c r="A86" s="76"/>
      <c r="B86" s="79">
        <v>0.162575</v>
      </c>
      <c r="C86" s="79">
        <v>9.2333333333333343</v>
      </c>
    </row>
    <row r="87" spans="1:13" x14ac:dyDescent="0.3">
      <c r="A87" s="76"/>
      <c r="B87" s="79">
        <v>0.16757</v>
      </c>
      <c r="C87" s="79">
        <v>8.4666666666666668</v>
      </c>
    </row>
    <row r="88" spans="1:13" x14ac:dyDescent="0.3">
      <c r="A88" s="76"/>
      <c r="B88" s="79">
        <v>0.18038999999999999</v>
      </c>
      <c r="C88" s="79">
        <v>9.1</v>
      </c>
    </row>
    <row r="89" spans="1:13" x14ac:dyDescent="0.3">
      <c r="A89" s="76"/>
      <c r="B89" s="79">
        <v>0.18190000000000001</v>
      </c>
      <c r="C89" s="79">
        <v>9.4</v>
      </c>
    </row>
    <row r="90" spans="1:13" x14ac:dyDescent="0.3">
      <c r="A90" s="76"/>
      <c r="B90" s="79">
        <v>0.18583</v>
      </c>
      <c r="C90" s="79">
        <v>9.5</v>
      </c>
    </row>
    <row r="91" spans="1:13" x14ac:dyDescent="0.3">
      <c r="A91" s="76"/>
      <c r="B91" s="79">
        <v>0.18987500000000002</v>
      </c>
      <c r="C91" s="79">
        <v>9.1333333333333329</v>
      </c>
    </row>
    <row r="92" spans="1:13" x14ac:dyDescent="0.3">
      <c r="A92" s="76"/>
      <c r="B92" s="79">
        <v>0.19197999999999998</v>
      </c>
      <c r="C92" s="79">
        <v>7.833333333333333</v>
      </c>
    </row>
    <row r="93" spans="1:13" x14ac:dyDescent="0.3">
      <c r="A93" s="76"/>
      <c r="B93" s="79">
        <v>0.193465</v>
      </c>
      <c r="C93" s="79">
        <v>8.9333333333333336</v>
      </c>
    </row>
    <row r="94" spans="1:13" x14ac:dyDescent="0.3">
      <c r="A94" s="76"/>
      <c r="B94" s="79">
        <v>0.20646999999999999</v>
      </c>
      <c r="C94" s="79">
        <v>7.833333333333333</v>
      </c>
      <c r="M94" s="52" t="s">
        <v>137</v>
      </c>
    </row>
  </sheetData>
  <sortState xmlns:xlrd2="http://schemas.microsoft.com/office/spreadsheetml/2017/richdata2" ref="B53:C72">
    <sortCondition ref="B53:B72"/>
  </sortState>
  <mergeCells count="8">
    <mergeCell ref="A53:A62"/>
    <mergeCell ref="A63:A72"/>
    <mergeCell ref="A75:A84"/>
    <mergeCell ref="A85:A94"/>
    <mergeCell ref="A4:A13"/>
    <mergeCell ref="A14:A23"/>
    <mergeCell ref="A31:A40"/>
    <mergeCell ref="A41:A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EF60-A195-4B59-884F-FC4B861B95A3}">
  <dimension ref="A3:F97"/>
  <sheetViews>
    <sheetView topLeftCell="A77" workbookViewId="0">
      <selection activeCell="P89" sqref="P89"/>
    </sheetView>
  </sheetViews>
  <sheetFormatPr defaultRowHeight="15.6" x14ac:dyDescent="0.3"/>
  <cols>
    <col min="1" max="2" width="8.88671875" style="52"/>
    <col min="3" max="3" width="9.33203125" style="52" bestFit="1" customWidth="1"/>
    <col min="4" max="4" width="10.44140625" style="52" customWidth="1"/>
    <col min="5" max="5" width="9.33203125" style="52" bestFit="1" customWidth="1"/>
    <col min="6" max="6" width="12" style="52" customWidth="1"/>
    <col min="7" max="7" width="8.88671875" style="52" customWidth="1"/>
    <col min="8" max="16384" width="8.88671875" style="52"/>
  </cols>
  <sheetData>
    <row r="3" spans="1:6" ht="31.2" x14ac:dyDescent="0.3">
      <c r="A3" s="45"/>
      <c r="B3" s="46" t="s">
        <v>125</v>
      </c>
      <c r="C3" s="32" t="s">
        <v>131</v>
      </c>
      <c r="D3" s="32" t="s">
        <v>132</v>
      </c>
      <c r="E3" s="46" t="s">
        <v>133</v>
      </c>
      <c r="F3" s="46" t="s">
        <v>136</v>
      </c>
    </row>
    <row r="4" spans="1:6" x14ac:dyDescent="0.3">
      <c r="A4" s="76" t="s">
        <v>126</v>
      </c>
      <c r="B4" s="34" t="s">
        <v>52</v>
      </c>
      <c r="C4" s="55">
        <v>0.33573500000000001</v>
      </c>
      <c r="D4" s="55">
        <v>0.36588999999999999</v>
      </c>
      <c r="E4" s="55">
        <v>0.11234</v>
      </c>
      <c r="F4" s="55">
        <v>1.3716666666666668</v>
      </c>
    </row>
    <row r="5" spans="1:6" x14ac:dyDescent="0.3">
      <c r="A5" s="76"/>
      <c r="B5" s="34" t="s">
        <v>53</v>
      </c>
      <c r="C5" s="55">
        <v>0.34040000000000004</v>
      </c>
      <c r="D5" s="55">
        <v>0.38039499999999998</v>
      </c>
      <c r="E5" s="55">
        <v>0.11652499999999999</v>
      </c>
      <c r="F5" s="55">
        <v>1.5333333333333332</v>
      </c>
    </row>
    <row r="6" spans="1:6" x14ac:dyDescent="0.3">
      <c r="A6" s="76"/>
      <c r="B6" s="34" t="s">
        <v>54</v>
      </c>
      <c r="C6" s="55">
        <v>0.342665</v>
      </c>
      <c r="D6" s="55">
        <v>0.39713500000000002</v>
      </c>
      <c r="E6" s="55">
        <v>0.11858</v>
      </c>
      <c r="F6" s="55">
        <v>1.5366666666666664</v>
      </c>
    </row>
    <row r="7" spans="1:6" x14ac:dyDescent="0.3">
      <c r="A7" s="76"/>
      <c r="B7" s="34" t="s">
        <v>55</v>
      </c>
      <c r="C7" s="55">
        <v>0.35204000000000002</v>
      </c>
      <c r="D7" s="55">
        <v>0.39884500000000001</v>
      </c>
      <c r="E7" s="55">
        <v>0.12174500000000001</v>
      </c>
      <c r="F7" s="55">
        <v>1.7133333333333336</v>
      </c>
    </row>
    <row r="8" spans="1:6" x14ac:dyDescent="0.3">
      <c r="A8" s="76"/>
      <c r="B8" s="34" t="s">
        <v>56</v>
      </c>
      <c r="C8" s="55">
        <v>0.36064499999999999</v>
      </c>
      <c r="D8" s="55">
        <v>0.39886500000000003</v>
      </c>
      <c r="E8" s="55">
        <v>0.12456</v>
      </c>
      <c r="F8" s="55">
        <v>1.7816666666666665</v>
      </c>
    </row>
    <row r="9" spans="1:6" x14ac:dyDescent="0.3">
      <c r="A9" s="76"/>
      <c r="B9" s="34" t="s">
        <v>57</v>
      </c>
      <c r="C9" s="55">
        <v>0.36183500000000002</v>
      </c>
      <c r="D9" s="55">
        <v>0.40096999999999999</v>
      </c>
      <c r="E9" s="55">
        <v>0.129605</v>
      </c>
      <c r="F9" s="55">
        <v>1.8100000000000003</v>
      </c>
    </row>
    <row r="10" spans="1:6" x14ac:dyDescent="0.3">
      <c r="A10" s="76"/>
      <c r="B10" s="34" t="s">
        <v>58</v>
      </c>
      <c r="C10" s="55">
        <v>0.37360499999999996</v>
      </c>
      <c r="D10" s="55">
        <v>0.40378999999999998</v>
      </c>
      <c r="E10" s="55">
        <v>0.13197500000000001</v>
      </c>
      <c r="F10" s="55">
        <v>1.8583333333333334</v>
      </c>
    </row>
    <row r="11" spans="1:6" x14ac:dyDescent="0.3">
      <c r="A11" s="76"/>
      <c r="B11" s="34" t="s">
        <v>59</v>
      </c>
      <c r="C11" s="55">
        <v>0.37360499999999996</v>
      </c>
      <c r="D11" s="55">
        <v>0.40437000000000001</v>
      </c>
      <c r="E11" s="55">
        <v>0.132135</v>
      </c>
      <c r="F11" s="55">
        <v>1.8766666666666667</v>
      </c>
    </row>
    <row r="12" spans="1:6" x14ac:dyDescent="0.3">
      <c r="A12" s="76"/>
      <c r="B12" s="34" t="s">
        <v>60</v>
      </c>
      <c r="C12" s="55">
        <v>0.37931499999999996</v>
      </c>
      <c r="D12" s="55">
        <v>0.40937500000000004</v>
      </c>
      <c r="E12" s="55">
        <v>0.14045000000000002</v>
      </c>
      <c r="F12" s="55">
        <v>1.8783333333333332</v>
      </c>
    </row>
    <row r="13" spans="1:6" x14ac:dyDescent="0.3">
      <c r="A13" s="76"/>
      <c r="B13" s="34" t="s">
        <v>61</v>
      </c>
      <c r="C13" s="55">
        <v>0.382025</v>
      </c>
      <c r="D13" s="55">
        <v>0.41050500000000001</v>
      </c>
      <c r="E13" s="55">
        <v>0.14241999999999999</v>
      </c>
      <c r="F13" s="55">
        <v>1.8916666666666666</v>
      </c>
    </row>
    <row r="14" spans="1:6" x14ac:dyDescent="0.3">
      <c r="A14" s="76" t="s">
        <v>127</v>
      </c>
      <c r="B14" s="44" t="s">
        <v>30</v>
      </c>
      <c r="C14" s="55">
        <v>0.44820500000000002</v>
      </c>
      <c r="D14" s="55">
        <v>0.44600499999999998</v>
      </c>
      <c r="E14" s="55">
        <v>0.16139999999999999</v>
      </c>
      <c r="F14" s="55">
        <v>1.8949999999999998</v>
      </c>
    </row>
    <row r="15" spans="1:6" x14ac:dyDescent="0.3">
      <c r="A15" s="76"/>
      <c r="B15" s="44" t="s">
        <v>31</v>
      </c>
      <c r="C15" s="55">
        <v>0.44904500000000003</v>
      </c>
      <c r="D15" s="55">
        <v>0.44737499999999997</v>
      </c>
      <c r="E15" s="55">
        <v>0.162575</v>
      </c>
      <c r="F15" s="55">
        <v>1.92</v>
      </c>
    </row>
    <row r="16" spans="1:6" x14ac:dyDescent="0.3">
      <c r="A16" s="76"/>
      <c r="B16" s="44" t="s">
        <v>32</v>
      </c>
      <c r="C16" s="55">
        <v>0.46423000000000003</v>
      </c>
      <c r="D16" s="55">
        <v>0.45311499999999999</v>
      </c>
      <c r="E16" s="55">
        <v>0.16757</v>
      </c>
      <c r="F16" s="55">
        <v>1.9416666666666667</v>
      </c>
    </row>
    <row r="17" spans="1:6" x14ac:dyDescent="0.3">
      <c r="A17" s="76"/>
      <c r="B17" s="44" t="s">
        <v>33</v>
      </c>
      <c r="C17" s="55">
        <v>0.46901999999999999</v>
      </c>
      <c r="D17" s="55">
        <v>0.45540000000000003</v>
      </c>
      <c r="E17" s="55">
        <v>0.18038999999999999</v>
      </c>
      <c r="F17" s="55">
        <v>1.9866666666666666</v>
      </c>
    </row>
    <row r="18" spans="1:6" x14ac:dyDescent="0.3">
      <c r="A18" s="76"/>
      <c r="B18" s="44" t="s">
        <v>34</v>
      </c>
      <c r="C18" s="55">
        <v>0.47326000000000001</v>
      </c>
      <c r="D18" s="55">
        <v>0.45626500000000003</v>
      </c>
      <c r="E18" s="55">
        <v>0.18190000000000001</v>
      </c>
      <c r="F18" s="55">
        <v>2.0133333333333332</v>
      </c>
    </row>
    <row r="19" spans="1:6" x14ac:dyDescent="0.3">
      <c r="A19" s="76"/>
      <c r="B19" s="44" t="s">
        <v>35</v>
      </c>
      <c r="C19" s="55">
        <v>0.48044500000000001</v>
      </c>
      <c r="D19" s="55">
        <v>0.45779499999999995</v>
      </c>
      <c r="E19" s="55">
        <v>0.18583</v>
      </c>
      <c r="F19" s="55">
        <v>2.0433333333333334</v>
      </c>
    </row>
    <row r="20" spans="1:6" x14ac:dyDescent="0.3">
      <c r="A20" s="76"/>
      <c r="B20" s="44" t="s">
        <v>36</v>
      </c>
      <c r="C20" s="55">
        <v>0.48329500000000003</v>
      </c>
      <c r="D20" s="55">
        <v>0.45808499999999996</v>
      </c>
      <c r="E20" s="55">
        <v>0.18987500000000002</v>
      </c>
      <c r="F20" s="55">
        <v>2.1549999999999998</v>
      </c>
    </row>
    <row r="21" spans="1:6" x14ac:dyDescent="0.3">
      <c r="A21" s="76"/>
      <c r="B21" s="44" t="s">
        <v>37</v>
      </c>
      <c r="C21" s="55">
        <v>0.48460500000000001</v>
      </c>
      <c r="D21" s="55">
        <v>0.46387</v>
      </c>
      <c r="E21" s="55">
        <v>0.19197999999999998</v>
      </c>
      <c r="F21" s="55">
        <v>2.1550000000000002</v>
      </c>
    </row>
    <row r="22" spans="1:6" x14ac:dyDescent="0.3">
      <c r="A22" s="76"/>
      <c r="B22" s="44" t="s">
        <v>38</v>
      </c>
      <c r="C22" s="55">
        <v>0.49785999999999997</v>
      </c>
      <c r="D22" s="55">
        <v>0.46499499999999999</v>
      </c>
      <c r="E22" s="55">
        <v>0.193465</v>
      </c>
      <c r="F22" s="55">
        <v>2.19</v>
      </c>
    </row>
    <row r="23" spans="1:6" x14ac:dyDescent="0.3">
      <c r="A23" s="76"/>
      <c r="B23" s="44" t="s">
        <v>39</v>
      </c>
      <c r="C23" s="55">
        <v>0.50954499999999991</v>
      </c>
      <c r="D23" s="55">
        <v>0.473775</v>
      </c>
      <c r="E23" s="55">
        <v>0.20646999999999999</v>
      </c>
      <c r="F23" s="55">
        <v>2.2266666666666666</v>
      </c>
    </row>
    <row r="24" spans="1:6" ht="13.2" customHeight="1" x14ac:dyDescent="0.3"/>
    <row r="25" spans="1:6" ht="13.2" customHeight="1" x14ac:dyDescent="0.3"/>
    <row r="26" spans="1:6" ht="13.2" customHeight="1" x14ac:dyDescent="0.3"/>
    <row r="27" spans="1:6" ht="13.2" customHeight="1" x14ac:dyDescent="0.3"/>
    <row r="28" spans="1:6" ht="13.2" customHeight="1" x14ac:dyDescent="0.3"/>
    <row r="29" spans="1:6" ht="13.2" customHeight="1" x14ac:dyDescent="0.3"/>
    <row r="30" spans="1:6" ht="13.2" customHeight="1" x14ac:dyDescent="0.3"/>
    <row r="31" spans="1:6" ht="13.2" customHeight="1" x14ac:dyDescent="0.3"/>
    <row r="32" spans="1:6" ht="13.2" customHeight="1" x14ac:dyDescent="0.3">
      <c r="A32" s="45"/>
      <c r="B32" s="46" t="s">
        <v>125</v>
      </c>
      <c r="C32" s="32" t="s">
        <v>131</v>
      </c>
      <c r="D32" s="46" t="s">
        <v>136</v>
      </c>
    </row>
    <row r="33" spans="1:4" ht="13.2" customHeight="1" x14ac:dyDescent="0.3">
      <c r="A33" s="76" t="s">
        <v>126</v>
      </c>
      <c r="B33" s="34" t="s">
        <v>52</v>
      </c>
      <c r="C33" s="78">
        <v>0.33573500000000001</v>
      </c>
      <c r="D33" s="78">
        <v>2.0133333333333332</v>
      </c>
    </row>
    <row r="34" spans="1:4" ht="13.2" customHeight="1" x14ac:dyDescent="0.3">
      <c r="A34" s="76"/>
      <c r="B34" s="34" t="s">
        <v>53</v>
      </c>
      <c r="C34" s="78">
        <v>0.34040000000000004</v>
      </c>
      <c r="D34" s="78">
        <v>1.8783333333333332</v>
      </c>
    </row>
    <row r="35" spans="1:4" ht="13.2" customHeight="1" x14ac:dyDescent="0.3">
      <c r="A35" s="76"/>
      <c r="B35" s="34" t="s">
        <v>54</v>
      </c>
      <c r="C35" s="78">
        <v>0.342665</v>
      </c>
      <c r="D35" s="78">
        <v>1.7816666666666665</v>
      </c>
    </row>
    <row r="36" spans="1:4" ht="13.2" customHeight="1" x14ac:dyDescent="0.3">
      <c r="A36" s="76"/>
      <c r="B36" s="34" t="s">
        <v>55</v>
      </c>
      <c r="C36" s="78">
        <v>0.35204000000000002</v>
      </c>
      <c r="D36" s="78">
        <v>1.9416666666666667</v>
      </c>
    </row>
    <row r="37" spans="1:4" ht="13.2" customHeight="1" x14ac:dyDescent="0.3">
      <c r="A37" s="76"/>
      <c r="B37" s="34" t="s">
        <v>56</v>
      </c>
      <c r="C37" s="78">
        <v>0.36064499999999999</v>
      </c>
      <c r="D37" s="78">
        <v>2.0433333333333334</v>
      </c>
    </row>
    <row r="38" spans="1:4" ht="13.2" customHeight="1" x14ac:dyDescent="0.3">
      <c r="A38" s="76"/>
      <c r="B38" s="34" t="s">
        <v>57</v>
      </c>
      <c r="C38" s="78">
        <v>0.36183500000000002</v>
      </c>
      <c r="D38" s="78">
        <v>1.5366666666666664</v>
      </c>
    </row>
    <row r="39" spans="1:4" ht="13.2" customHeight="1" x14ac:dyDescent="0.3">
      <c r="A39" s="76"/>
      <c r="B39" s="34" t="s">
        <v>58</v>
      </c>
      <c r="C39" s="78">
        <v>0.37360499999999996</v>
      </c>
      <c r="D39" s="78">
        <v>2.1550000000000002</v>
      </c>
    </row>
    <row r="40" spans="1:4" ht="13.2" customHeight="1" x14ac:dyDescent="0.3">
      <c r="A40" s="76"/>
      <c r="B40" s="34" t="s">
        <v>59</v>
      </c>
      <c r="C40" s="78">
        <v>0.37360499999999996</v>
      </c>
      <c r="D40" s="78">
        <v>1.8766666666666667</v>
      </c>
    </row>
    <row r="41" spans="1:4" ht="13.2" customHeight="1" x14ac:dyDescent="0.3">
      <c r="A41" s="76"/>
      <c r="B41" s="34" t="s">
        <v>60</v>
      </c>
      <c r="C41" s="78">
        <v>0.37931499999999996</v>
      </c>
      <c r="D41" s="78">
        <v>1.8916666666666666</v>
      </c>
    </row>
    <row r="42" spans="1:4" ht="13.2" customHeight="1" x14ac:dyDescent="0.3">
      <c r="A42" s="76"/>
      <c r="B42" s="34" t="s">
        <v>61</v>
      </c>
      <c r="C42" s="78">
        <v>0.382025</v>
      </c>
      <c r="D42" s="78">
        <v>1.9866666666666666</v>
      </c>
    </row>
    <row r="43" spans="1:4" ht="13.2" customHeight="1" x14ac:dyDescent="0.3">
      <c r="A43" s="76" t="s">
        <v>127</v>
      </c>
      <c r="B43" s="44" t="s">
        <v>30</v>
      </c>
      <c r="C43" s="78">
        <v>0.44820500000000002</v>
      </c>
      <c r="D43" s="78">
        <v>1.92</v>
      </c>
    </row>
    <row r="44" spans="1:4" x14ac:dyDescent="0.3">
      <c r="A44" s="76"/>
      <c r="B44" s="44" t="s">
        <v>31</v>
      </c>
      <c r="C44" s="78">
        <v>0.44904500000000003</v>
      </c>
      <c r="D44" s="78">
        <v>1.8100000000000003</v>
      </c>
    </row>
    <row r="45" spans="1:4" x14ac:dyDescent="0.3">
      <c r="A45" s="76"/>
      <c r="B45" s="44" t="s">
        <v>32</v>
      </c>
      <c r="C45" s="78">
        <v>0.46423000000000003</v>
      </c>
      <c r="D45" s="78">
        <v>2.1549999999999998</v>
      </c>
    </row>
    <row r="46" spans="1:4" x14ac:dyDescent="0.3">
      <c r="A46" s="76"/>
      <c r="B46" s="44" t="s">
        <v>33</v>
      </c>
      <c r="C46" s="78">
        <v>0.46901999999999999</v>
      </c>
      <c r="D46" s="78">
        <v>1.8583333333333334</v>
      </c>
    </row>
    <row r="47" spans="1:4" x14ac:dyDescent="0.3">
      <c r="A47" s="76"/>
      <c r="B47" s="44" t="s">
        <v>34</v>
      </c>
      <c r="C47" s="78">
        <v>0.47326000000000001</v>
      </c>
      <c r="D47" s="78">
        <v>1.7133333333333336</v>
      </c>
    </row>
    <row r="48" spans="1:4" x14ac:dyDescent="0.3">
      <c r="A48" s="76"/>
      <c r="B48" s="44" t="s">
        <v>35</v>
      </c>
      <c r="C48" s="78">
        <v>0.48044500000000001</v>
      </c>
      <c r="D48" s="78">
        <v>1.8949999999999998</v>
      </c>
    </row>
    <row r="49" spans="1:4" x14ac:dyDescent="0.3">
      <c r="A49" s="76"/>
      <c r="B49" s="44" t="s">
        <v>36</v>
      </c>
      <c r="C49" s="78">
        <v>0.48329500000000003</v>
      </c>
      <c r="D49" s="78">
        <v>1.5333333333333332</v>
      </c>
    </row>
    <row r="50" spans="1:4" x14ac:dyDescent="0.3">
      <c r="A50" s="76"/>
      <c r="B50" s="44" t="s">
        <v>37</v>
      </c>
      <c r="C50" s="78">
        <v>0.48460500000000001</v>
      </c>
      <c r="D50" s="78">
        <v>1.3716666666666668</v>
      </c>
    </row>
    <row r="51" spans="1:4" x14ac:dyDescent="0.3">
      <c r="A51" s="76"/>
      <c r="B51" s="44" t="s">
        <v>38</v>
      </c>
      <c r="C51" s="78">
        <v>0.49785999999999997</v>
      </c>
      <c r="D51" s="78">
        <v>2.19</v>
      </c>
    </row>
    <row r="52" spans="1:4" x14ac:dyDescent="0.3">
      <c r="A52" s="76"/>
      <c r="B52" s="44" t="s">
        <v>39</v>
      </c>
      <c r="C52" s="78">
        <v>0.50954499999999991</v>
      </c>
      <c r="D52" s="78">
        <v>2.2266666666666666</v>
      </c>
    </row>
    <row r="54" spans="1:4" ht="31.2" x14ac:dyDescent="0.3">
      <c r="C54" s="32" t="s">
        <v>132</v>
      </c>
      <c r="D54" s="46" t="s">
        <v>136</v>
      </c>
    </row>
    <row r="55" spans="1:4" x14ac:dyDescent="0.3">
      <c r="C55" s="78">
        <v>0.36588999999999999</v>
      </c>
      <c r="D55" s="78">
        <v>2.2266666666666666</v>
      </c>
    </row>
    <row r="56" spans="1:4" x14ac:dyDescent="0.3">
      <c r="C56" s="78">
        <v>0.38039499999999998</v>
      </c>
      <c r="D56" s="78">
        <v>2.19</v>
      </c>
    </row>
    <row r="57" spans="1:4" x14ac:dyDescent="0.3">
      <c r="C57" s="78">
        <v>0.39713500000000002</v>
      </c>
      <c r="D57" s="78">
        <v>1.7133333333333336</v>
      </c>
    </row>
    <row r="58" spans="1:4" x14ac:dyDescent="0.3">
      <c r="C58" s="78">
        <v>0.39884500000000001</v>
      </c>
      <c r="D58" s="78">
        <v>1.8583333333333334</v>
      </c>
    </row>
    <row r="59" spans="1:4" x14ac:dyDescent="0.3">
      <c r="C59" s="78">
        <v>0.39886500000000003</v>
      </c>
      <c r="D59" s="78">
        <v>1.3716666666666668</v>
      </c>
    </row>
    <row r="60" spans="1:4" x14ac:dyDescent="0.3">
      <c r="C60" s="78">
        <v>0.40096999999999999</v>
      </c>
      <c r="D60" s="78">
        <v>1.8949999999999998</v>
      </c>
    </row>
    <row r="61" spans="1:4" x14ac:dyDescent="0.3">
      <c r="C61" s="78">
        <v>0.40378999999999998</v>
      </c>
      <c r="D61" s="78">
        <v>2.1549999999999998</v>
      </c>
    </row>
    <row r="62" spans="1:4" x14ac:dyDescent="0.3">
      <c r="C62" s="78">
        <v>0.40437000000000001</v>
      </c>
      <c r="D62" s="78">
        <v>1.5333333333333332</v>
      </c>
    </row>
    <row r="63" spans="1:4" x14ac:dyDescent="0.3">
      <c r="C63" s="78">
        <v>0.40937500000000004</v>
      </c>
      <c r="D63" s="78">
        <v>1.92</v>
      </c>
    </row>
    <row r="64" spans="1:4" x14ac:dyDescent="0.3">
      <c r="C64" s="78">
        <v>0.41050500000000001</v>
      </c>
      <c r="D64" s="78">
        <v>1.8100000000000003</v>
      </c>
    </row>
    <row r="65" spans="3:4" x14ac:dyDescent="0.3">
      <c r="C65" s="78">
        <v>0.44600499999999998</v>
      </c>
      <c r="D65" s="78">
        <v>1.8766666666666667</v>
      </c>
    </row>
    <row r="66" spans="3:4" x14ac:dyDescent="0.3">
      <c r="C66" s="78">
        <v>0.44737499999999997</v>
      </c>
      <c r="D66" s="78">
        <v>2.0433333333333334</v>
      </c>
    </row>
    <row r="67" spans="3:4" x14ac:dyDescent="0.3">
      <c r="C67" s="78">
        <v>0.45311499999999999</v>
      </c>
      <c r="D67" s="78">
        <v>1.8916666666666666</v>
      </c>
    </row>
    <row r="68" spans="3:4" x14ac:dyDescent="0.3">
      <c r="C68" s="78">
        <v>0.45540000000000003</v>
      </c>
      <c r="D68" s="78">
        <v>1.9866666666666666</v>
      </c>
    </row>
    <row r="69" spans="3:4" x14ac:dyDescent="0.3">
      <c r="C69" s="78">
        <v>0.45626500000000003</v>
      </c>
      <c r="D69" s="78">
        <v>1.5366666666666664</v>
      </c>
    </row>
    <row r="70" spans="3:4" x14ac:dyDescent="0.3">
      <c r="C70" s="78">
        <v>0.45779499999999995</v>
      </c>
      <c r="D70" s="78">
        <v>2.0133333333333332</v>
      </c>
    </row>
    <row r="71" spans="3:4" x14ac:dyDescent="0.3">
      <c r="C71" s="78">
        <v>0.45808499999999996</v>
      </c>
      <c r="D71" s="78">
        <v>1.9416666666666667</v>
      </c>
    </row>
    <row r="72" spans="3:4" x14ac:dyDescent="0.3">
      <c r="C72" s="78">
        <v>0.46387</v>
      </c>
      <c r="D72" s="78">
        <v>1.7816666666666665</v>
      </c>
    </row>
    <row r="73" spans="3:4" x14ac:dyDescent="0.3">
      <c r="C73" s="78">
        <v>0.46499499999999999</v>
      </c>
      <c r="D73" s="78">
        <v>2.1550000000000002</v>
      </c>
    </row>
    <row r="74" spans="3:4" x14ac:dyDescent="0.3">
      <c r="C74" s="78">
        <v>0.473775</v>
      </c>
      <c r="D74" s="78">
        <v>1.8783333333333332</v>
      </c>
    </row>
    <row r="77" spans="3:4" ht="31.2" x14ac:dyDescent="0.3">
      <c r="C77" s="46" t="s">
        <v>133</v>
      </c>
      <c r="D77" s="46" t="s">
        <v>136</v>
      </c>
    </row>
    <row r="78" spans="3:4" x14ac:dyDescent="0.3">
      <c r="C78" s="78">
        <v>0.11234</v>
      </c>
      <c r="D78" s="78">
        <v>1.5333333333333332</v>
      </c>
    </row>
    <row r="79" spans="3:4" x14ac:dyDescent="0.3">
      <c r="C79" s="78">
        <v>0.11652499999999999</v>
      </c>
      <c r="D79" s="78">
        <v>1.3716666666666668</v>
      </c>
    </row>
    <row r="80" spans="3:4" x14ac:dyDescent="0.3">
      <c r="C80" s="78">
        <v>0.11858</v>
      </c>
      <c r="D80" s="78">
        <v>1.8949999999999998</v>
      </c>
    </row>
    <row r="81" spans="3:4" x14ac:dyDescent="0.3">
      <c r="C81" s="78">
        <v>0.12174500000000001</v>
      </c>
      <c r="D81" s="78">
        <v>2.19</v>
      </c>
    </row>
    <row r="82" spans="3:4" x14ac:dyDescent="0.3">
      <c r="C82" s="78">
        <v>0.12456</v>
      </c>
      <c r="D82" s="78">
        <v>2.2266666666666666</v>
      </c>
    </row>
    <row r="83" spans="3:4" x14ac:dyDescent="0.3">
      <c r="C83" s="78">
        <v>0.129605</v>
      </c>
      <c r="D83" s="78">
        <v>1.7133333333333336</v>
      </c>
    </row>
    <row r="84" spans="3:4" x14ac:dyDescent="0.3">
      <c r="C84" s="78">
        <v>0.13197500000000001</v>
      </c>
      <c r="D84" s="78">
        <v>2.1549999999999998</v>
      </c>
    </row>
    <row r="85" spans="3:4" x14ac:dyDescent="0.3">
      <c r="C85" s="78">
        <v>0.132135</v>
      </c>
      <c r="D85" s="78">
        <v>1.8583333333333334</v>
      </c>
    </row>
    <row r="86" spans="3:4" x14ac:dyDescent="0.3">
      <c r="C86" s="78">
        <v>0.14045000000000002</v>
      </c>
      <c r="D86" s="78">
        <v>1.8100000000000003</v>
      </c>
    </row>
    <row r="87" spans="3:4" x14ac:dyDescent="0.3">
      <c r="C87" s="78">
        <v>0.14241999999999999</v>
      </c>
      <c r="D87" s="78">
        <v>1.92</v>
      </c>
    </row>
    <row r="88" spans="3:4" x14ac:dyDescent="0.3">
      <c r="C88" s="78">
        <v>0.16139999999999999</v>
      </c>
      <c r="D88" s="78">
        <v>2.1550000000000002</v>
      </c>
    </row>
    <row r="89" spans="3:4" x14ac:dyDescent="0.3">
      <c r="C89" s="78">
        <v>0.162575</v>
      </c>
      <c r="D89" s="78">
        <v>1.9866666666666666</v>
      </c>
    </row>
    <row r="90" spans="3:4" x14ac:dyDescent="0.3">
      <c r="C90" s="78">
        <v>0.16757</v>
      </c>
      <c r="D90" s="78">
        <v>1.8916666666666666</v>
      </c>
    </row>
    <row r="91" spans="3:4" x14ac:dyDescent="0.3">
      <c r="C91" s="78">
        <v>0.18038999999999999</v>
      </c>
      <c r="D91" s="78">
        <v>1.8766666666666667</v>
      </c>
    </row>
    <row r="92" spans="3:4" x14ac:dyDescent="0.3">
      <c r="C92" s="78">
        <v>0.18190000000000001</v>
      </c>
      <c r="D92" s="78">
        <v>1.5366666666666664</v>
      </c>
    </row>
    <row r="93" spans="3:4" x14ac:dyDescent="0.3">
      <c r="C93" s="78">
        <v>0.18583</v>
      </c>
      <c r="D93" s="78">
        <v>1.8783333333333332</v>
      </c>
    </row>
    <row r="94" spans="3:4" x14ac:dyDescent="0.3">
      <c r="C94" s="78">
        <v>0.18987500000000002</v>
      </c>
      <c r="D94" s="78">
        <v>1.9416666666666667</v>
      </c>
    </row>
    <row r="95" spans="3:4" x14ac:dyDescent="0.3">
      <c r="C95" s="78">
        <v>0.19197999999999998</v>
      </c>
      <c r="D95" s="78">
        <v>2.0433333333333334</v>
      </c>
    </row>
    <row r="96" spans="3:4" x14ac:dyDescent="0.3">
      <c r="C96" s="78">
        <v>0.193465</v>
      </c>
      <c r="D96" s="78">
        <v>1.7816666666666665</v>
      </c>
    </row>
    <row r="97" spans="3:4" x14ac:dyDescent="0.3">
      <c r="C97" s="78">
        <v>0.20646999999999999</v>
      </c>
      <c r="D97" s="78">
        <v>2.0133333333333332</v>
      </c>
    </row>
  </sheetData>
  <sortState xmlns:xlrd2="http://schemas.microsoft.com/office/spreadsheetml/2017/richdata2" ref="C78:D97">
    <sortCondition ref="C78:C97"/>
  </sortState>
  <mergeCells count="4">
    <mergeCell ref="A4:A13"/>
    <mergeCell ref="A14:A23"/>
    <mergeCell ref="A33:A42"/>
    <mergeCell ref="A43:A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LAB MATANG</vt:lpstr>
      <vt:lpstr>Data LAB MENTAH</vt:lpstr>
      <vt:lpstr>Data untuk Pemrograman</vt:lpstr>
      <vt:lpstr>Mayor, Minor, Luas</vt:lpstr>
      <vt:lpstr>Kemanisan</vt:lpstr>
      <vt:lpstr>Kekerasan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Nibroos</dc:creator>
  <cp:lastModifiedBy>Nibroos Abrar</cp:lastModifiedBy>
  <dcterms:created xsi:type="dcterms:W3CDTF">2024-05-01T12:14:51Z</dcterms:created>
  <dcterms:modified xsi:type="dcterms:W3CDTF">2024-05-21T05:23:18Z</dcterms:modified>
</cp:coreProperties>
</file>